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bookViews>
  <sheets>
    <sheet name="Table1" sheetId="1" r:id="rId1"/>
  </sheets>
  <definedNames>
    <definedName name="_xlnm._FilterDatabase" localSheetId="0" hidden="1">Table1!$A$11:$AV$81</definedName>
  </definedNames>
  <calcPr calcId="144525"/>
</workbook>
</file>

<file path=xl/calcChain.xml><?xml version="1.0" encoding="utf-8"?>
<calcChain xmlns="http://schemas.openxmlformats.org/spreadsheetml/2006/main">
  <c r="BR27" i="1" l="1"/>
  <c r="BQ27" i="1"/>
  <c r="BN27" i="1"/>
  <c r="BM27" i="1"/>
  <c r="BR18" i="1"/>
  <c r="BQ18" i="1"/>
  <c r="BR20" i="1"/>
  <c r="BQ20" i="1"/>
  <c r="BN20" i="1"/>
  <c r="BM20" i="1"/>
  <c r="BW20" i="1" l="1"/>
  <c r="BD24" i="1"/>
  <c r="AY24" i="1"/>
  <c r="AT24" i="1"/>
  <c r="AO70" i="1"/>
  <c r="AO49" i="1"/>
  <c r="AO47" i="1"/>
  <c r="BD49" i="1"/>
  <c r="BD47" i="1"/>
  <c r="BD20" i="1"/>
  <c r="BD65" i="1"/>
  <c r="BD58" i="1"/>
  <c r="BD45" i="1"/>
  <c r="BD37" i="1"/>
  <c r="BD34" i="1"/>
  <c r="BD27" i="1"/>
  <c r="BD18" i="1"/>
  <c r="AY70" i="1"/>
  <c r="AY20" i="1"/>
  <c r="AY27" i="1"/>
  <c r="AY34" i="1"/>
  <c r="AY65" i="1"/>
  <c r="AY58" i="1"/>
  <c r="AY49" i="1"/>
  <c r="AY37" i="1"/>
  <c r="AY47" i="1"/>
  <c r="AY45" i="1"/>
  <c r="AY18" i="1"/>
  <c r="AT27" i="1"/>
  <c r="AT58" i="1"/>
  <c r="AX69" i="1" l="1"/>
  <c r="AX68" i="1" s="1"/>
  <c r="AO69" i="1"/>
  <c r="AT71" i="1"/>
  <c r="AT70" i="1"/>
  <c r="AT69" i="1" s="1"/>
  <c r="AT68" i="1" s="1"/>
  <c r="AT65" i="1"/>
  <c r="AT49" i="1"/>
  <c r="AT47" i="1"/>
  <c r="AT45" i="1"/>
  <c r="AT34" i="1"/>
  <c r="AT20" i="1"/>
  <c r="AT18" i="1"/>
  <c r="AO45" i="1" l="1"/>
  <c r="AO44" i="1" s="1"/>
  <c r="AO20" i="1"/>
  <c r="BS20" i="1" s="1"/>
  <c r="AO15" i="1"/>
  <c r="AO42" i="1"/>
  <c r="AO34" i="1"/>
  <c r="AO65" i="1"/>
  <c r="AO37" i="1"/>
  <c r="AO18" i="1"/>
  <c r="AO27" i="1"/>
  <c r="AO58" i="1"/>
  <c r="AF45" i="1"/>
  <c r="CR70" i="1" l="1"/>
  <c r="CS70" i="1"/>
  <c r="CT70" i="1"/>
  <c r="CU70" i="1"/>
  <c r="CV70" i="1"/>
  <c r="CW70" i="1"/>
  <c r="CX70" i="1"/>
  <c r="CY70" i="1"/>
  <c r="CZ70" i="1"/>
  <c r="DA70" i="1"/>
  <c r="CR71" i="1"/>
  <c r="CS71" i="1"/>
  <c r="CT71" i="1"/>
  <c r="CU71" i="1"/>
  <c r="CV71" i="1"/>
  <c r="CW71" i="1"/>
  <c r="CX71" i="1"/>
  <c r="CY71" i="1"/>
  <c r="CZ71" i="1"/>
  <c r="DA71" i="1"/>
  <c r="CR63" i="1"/>
  <c r="CS63" i="1"/>
  <c r="CT63" i="1"/>
  <c r="CU63" i="1"/>
  <c r="CV63" i="1"/>
  <c r="CW63" i="1"/>
  <c r="CX63" i="1"/>
  <c r="CY63" i="1"/>
  <c r="CZ63" i="1"/>
  <c r="DA63" i="1"/>
  <c r="CR64" i="1"/>
  <c r="CS64" i="1"/>
  <c r="CT64" i="1"/>
  <c r="CU64" i="1"/>
  <c r="CV64" i="1"/>
  <c r="CW64" i="1"/>
  <c r="CX64" i="1"/>
  <c r="CY64" i="1"/>
  <c r="CZ64" i="1"/>
  <c r="DA64" i="1"/>
  <c r="CR65" i="1"/>
  <c r="CS65" i="1"/>
  <c r="CT65" i="1"/>
  <c r="CU65" i="1"/>
  <c r="CV65" i="1"/>
  <c r="CW65" i="1"/>
  <c r="CX65" i="1"/>
  <c r="CY65" i="1"/>
  <c r="CZ65" i="1"/>
  <c r="DA65" i="1"/>
  <c r="CR66" i="1"/>
  <c r="CS66" i="1"/>
  <c r="CT66" i="1"/>
  <c r="CU66" i="1"/>
  <c r="CV66" i="1"/>
  <c r="CW66" i="1"/>
  <c r="CX66" i="1"/>
  <c r="CY66" i="1"/>
  <c r="CZ66" i="1"/>
  <c r="DA66" i="1"/>
  <c r="CS62" i="1"/>
  <c r="CT62" i="1"/>
  <c r="CU62" i="1"/>
  <c r="CV62" i="1"/>
  <c r="CW62" i="1"/>
  <c r="CX62" i="1"/>
  <c r="CY62" i="1"/>
  <c r="CZ62" i="1"/>
  <c r="DA62" i="1"/>
  <c r="CR62" i="1"/>
  <c r="CR59" i="1"/>
  <c r="CS59" i="1"/>
  <c r="CT59" i="1"/>
  <c r="CU59" i="1"/>
  <c r="CV59" i="1"/>
  <c r="CW59" i="1"/>
  <c r="CX59" i="1"/>
  <c r="CY59" i="1"/>
  <c r="CZ59" i="1"/>
  <c r="DA59" i="1"/>
  <c r="CR60" i="1"/>
  <c r="CS60" i="1"/>
  <c r="CT60" i="1"/>
  <c r="CU60" i="1"/>
  <c r="CV60" i="1"/>
  <c r="CW60" i="1"/>
  <c r="CX60" i="1"/>
  <c r="CY60" i="1"/>
  <c r="CZ60" i="1"/>
  <c r="DA60" i="1"/>
  <c r="CS58" i="1"/>
  <c r="CT58" i="1"/>
  <c r="CU58" i="1"/>
  <c r="CV58" i="1"/>
  <c r="CW58" i="1"/>
  <c r="CX58" i="1"/>
  <c r="CY58" i="1"/>
  <c r="CZ58" i="1"/>
  <c r="DA58" i="1"/>
  <c r="CR58" i="1"/>
  <c r="CR46" i="1"/>
  <c r="CS46" i="1"/>
  <c r="CT46" i="1"/>
  <c r="CU46" i="1"/>
  <c r="CV46" i="1"/>
  <c r="CW46" i="1"/>
  <c r="CX46" i="1"/>
  <c r="CY46" i="1"/>
  <c r="CZ46" i="1"/>
  <c r="DA46" i="1"/>
  <c r="CR47" i="1"/>
  <c r="CS47" i="1"/>
  <c r="CT47" i="1"/>
  <c r="CU47" i="1"/>
  <c r="CV47" i="1"/>
  <c r="CW47" i="1"/>
  <c r="CX47" i="1"/>
  <c r="CY47" i="1"/>
  <c r="CZ47" i="1"/>
  <c r="DA47" i="1"/>
  <c r="CR48" i="1"/>
  <c r="CS48" i="1"/>
  <c r="CT48" i="1"/>
  <c r="CU48" i="1"/>
  <c r="CV48" i="1"/>
  <c r="CW48" i="1"/>
  <c r="CX48" i="1"/>
  <c r="CY48" i="1"/>
  <c r="CZ48" i="1"/>
  <c r="DA48" i="1"/>
  <c r="CR49" i="1"/>
  <c r="CS49" i="1"/>
  <c r="CT49" i="1"/>
  <c r="CU49" i="1"/>
  <c r="CV49" i="1"/>
  <c r="CW49" i="1"/>
  <c r="CX49" i="1"/>
  <c r="CY49" i="1"/>
  <c r="CZ49" i="1"/>
  <c r="DA49" i="1"/>
  <c r="CR50" i="1"/>
  <c r="CS50" i="1"/>
  <c r="CT50" i="1"/>
  <c r="CU50" i="1"/>
  <c r="CV50" i="1"/>
  <c r="CW50" i="1"/>
  <c r="CX50" i="1"/>
  <c r="CY50" i="1"/>
  <c r="CZ50" i="1"/>
  <c r="DA50" i="1"/>
  <c r="CR51" i="1"/>
  <c r="CS51" i="1"/>
  <c r="CT51" i="1"/>
  <c r="CU51" i="1"/>
  <c r="CV51" i="1"/>
  <c r="CW51" i="1"/>
  <c r="CX51" i="1"/>
  <c r="CY51" i="1"/>
  <c r="CZ51" i="1"/>
  <c r="DA51" i="1"/>
  <c r="CR52" i="1"/>
  <c r="CS52" i="1"/>
  <c r="CT52" i="1"/>
  <c r="CU52" i="1"/>
  <c r="CV52" i="1"/>
  <c r="CW52" i="1"/>
  <c r="CX52" i="1"/>
  <c r="CY52" i="1"/>
  <c r="CZ52" i="1"/>
  <c r="DA52" i="1"/>
  <c r="CR53" i="1"/>
  <c r="CS53" i="1"/>
  <c r="CT53" i="1"/>
  <c r="CU53" i="1"/>
  <c r="CV53" i="1"/>
  <c r="CW53" i="1"/>
  <c r="CX53" i="1"/>
  <c r="CY53" i="1"/>
  <c r="CZ53" i="1"/>
  <c r="DA53" i="1"/>
  <c r="CR54" i="1"/>
  <c r="CS54" i="1"/>
  <c r="CT54" i="1"/>
  <c r="CU54" i="1"/>
  <c r="CV54" i="1"/>
  <c r="CW54" i="1"/>
  <c r="CX54" i="1"/>
  <c r="CY54" i="1"/>
  <c r="CZ54" i="1"/>
  <c r="DA54" i="1"/>
  <c r="CR55" i="1"/>
  <c r="CS55" i="1"/>
  <c r="CT55" i="1"/>
  <c r="CU55" i="1"/>
  <c r="CV55" i="1"/>
  <c r="CW55" i="1"/>
  <c r="CX55" i="1"/>
  <c r="CY55" i="1"/>
  <c r="CZ55" i="1"/>
  <c r="DA55" i="1"/>
  <c r="CS45" i="1"/>
  <c r="CT45" i="1"/>
  <c r="CU45" i="1"/>
  <c r="CV45" i="1"/>
  <c r="CW45" i="1"/>
  <c r="CX45" i="1"/>
  <c r="CY45" i="1"/>
  <c r="CZ45" i="1"/>
  <c r="DA45" i="1"/>
  <c r="CR45" i="1"/>
  <c r="CR32" i="1"/>
  <c r="CS32" i="1"/>
  <c r="CT32" i="1"/>
  <c r="CU32" i="1"/>
  <c r="CV32" i="1"/>
  <c r="CW32" i="1"/>
  <c r="CX32" i="1"/>
  <c r="CY32" i="1"/>
  <c r="CZ32" i="1"/>
  <c r="DA32" i="1"/>
  <c r="CR33" i="1"/>
  <c r="CS33" i="1"/>
  <c r="CT33" i="1"/>
  <c r="CU33" i="1"/>
  <c r="CV33" i="1"/>
  <c r="CW33" i="1"/>
  <c r="CX33" i="1"/>
  <c r="CY33" i="1"/>
  <c r="CZ33" i="1"/>
  <c r="DA33" i="1"/>
  <c r="CR34" i="1"/>
  <c r="CS34" i="1"/>
  <c r="CT34" i="1"/>
  <c r="CU34" i="1"/>
  <c r="CV34" i="1"/>
  <c r="CW34" i="1"/>
  <c r="CX34" i="1"/>
  <c r="CY34" i="1"/>
  <c r="CZ34" i="1"/>
  <c r="DA34" i="1"/>
  <c r="CR35" i="1"/>
  <c r="CS35" i="1"/>
  <c r="CT35" i="1"/>
  <c r="CU35" i="1"/>
  <c r="CV35" i="1"/>
  <c r="CW35" i="1"/>
  <c r="CX35" i="1"/>
  <c r="CY35" i="1"/>
  <c r="CZ35" i="1"/>
  <c r="DA35" i="1"/>
  <c r="CR36" i="1"/>
  <c r="CS36" i="1"/>
  <c r="CT36" i="1"/>
  <c r="CU36" i="1"/>
  <c r="CV36" i="1"/>
  <c r="CW36" i="1"/>
  <c r="CX36" i="1"/>
  <c r="CY36" i="1"/>
  <c r="CZ36" i="1"/>
  <c r="DA36" i="1"/>
  <c r="CR37" i="1"/>
  <c r="CS37" i="1"/>
  <c r="CT37" i="1"/>
  <c r="CU37" i="1"/>
  <c r="CV37" i="1"/>
  <c r="CW37" i="1"/>
  <c r="CX37" i="1"/>
  <c r="CY37" i="1"/>
  <c r="CZ37" i="1"/>
  <c r="DA37" i="1"/>
  <c r="CR38" i="1"/>
  <c r="CS38" i="1"/>
  <c r="CT38" i="1"/>
  <c r="CU38" i="1"/>
  <c r="CV38" i="1"/>
  <c r="CW38" i="1"/>
  <c r="CX38" i="1"/>
  <c r="CY38" i="1"/>
  <c r="CZ38" i="1"/>
  <c r="DA38" i="1"/>
  <c r="CR39" i="1"/>
  <c r="CS39" i="1"/>
  <c r="CT39" i="1"/>
  <c r="CU39" i="1"/>
  <c r="CV39" i="1"/>
  <c r="CW39" i="1"/>
  <c r="CX39" i="1"/>
  <c r="CY39" i="1"/>
  <c r="CZ39" i="1"/>
  <c r="DA39" i="1"/>
  <c r="CR40" i="1"/>
  <c r="CS40" i="1"/>
  <c r="CT40" i="1"/>
  <c r="CU40" i="1"/>
  <c r="CV40" i="1"/>
  <c r="CW40" i="1"/>
  <c r="CX40" i="1"/>
  <c r="CY40" i="1"/>
  <c r="CZ40" i="1"/>
  <c r="DA40" i="1"/>
  <c r="CR41" i="1"/>
  <c r="CS41" i="1"/>
  <c r="CT41" i="1"/>
  <c r="CU41" i="1"/>
  <c r="CV41" i="1"/>
  <c r="CW41" i="1"/>
  <c r="CX41" i="1"/>
  <c r="CY41" i="1"/>
  <c r="CZ41" i="1"/>
  <c r="DA41" i="1"/>
  <c r="CR42" i="1"/>
  <c r="CS42" i="1"/>
  <c r="CT42" i="1"/>
  <c r="CU42" i="1"/>
  <c r="CV42" i="1"/>
  <c r="CW42" i="1"/>
  <c r="CX42" i="1"/>
  <c r="CY42" i="1"/>
  <c r="CZ42" i="1"/>
  <c r="DA42" i="1"/>
  <c r="CR43" i="1"/>
  <c r="CS43" i="1"/>
  <c r="CT43" i="1"/>
  <c r="CU43" i="1"/>
  <c r="CV43" i="1"/>
  <c r="CW43" i="1"/>
  <c r="CX43" i="1"/>
  <c r="CY43" i="1"/>
  <c r="CZ43" i="1"/>
  <c r="DA43" i="1"/>
  <c r="CS31" i="1"/>
  <c r="CT31" i="1"/>
  <c r="CU31" i="1"/>
  <c r="CV31" i="1"/>
  <c r="CW31" i="1"/>
  <c r="CX31" i="1"/>
  <c r="CY31" i="1"/>
  <c r="CZ31" i="1"/>
  <c r="DA31" i="1"/>
  <c r="CR31" i="1"/>
  <c r="CR16" i="1"/>
  <c r="CS16" i="1"/>
  <c r="CT16" i="1"/>
  <c r="CU16" i="1"/>
  <c r="CV16" i="1"/>
  <c r="CW16" i="1"/>
  <c r="CX16" i="1"/>
  <c r="CY16" i="1"/>
  <c r="CZ16" i="1"/>
  <c r="DA16" i="1"/>
  <c r="CR17" i="1"/>
  <c r="CS17" i="1"/>
  <c r="CT17" i="1"/>
  <c r="CU17" i="1"/>
  <c r="CV17" i="1"/>
  <c r="CW17" i="1"/>
  <c r="CX17" i="1"/>
  <c r="CY17" i="1"/>
  <c r="CZ17" i="1"/>
  <c r="DA17" i="1"/>
  <c r="CR18" i="1"/>
  <c r="CS18" i="1"/>
  <c r="CT18" i="1"/>
  <c r="CU18" i="1"/>
  <c r="CV18" i="1"/>
  <c r="CW18" i="1"/>
  <c r="CX18" i="1"/>
  <c r="CY18" i="1"/>
  <c r="CZ18" i="1"/>
  <c r="DA18" i="1"/>
  <c r="CR19" i="1"/>
  <c r="CS19" i="1"/>
  <c r="CT19" i="1"/>
  <c r="CU19" i="1"/>
  <c r="CV19" i="1"/>
  <c r="CW19" i="1"/>
  <c r="CX19" i="1"/>
  <c r="CY19" i="1"/>
  <c r="CZ19" i="1"/>
  <c r="DA19" i="1"/>
  <c r="CR20" i="1"/>
  <c r="CS20" i="1"/>
  <c r="CT20" i="1"/>
  <c r="CU20" i="1"/>
  <c r="CV20" i="1"/>
  <c r="CW20" i="1"/>
  <c r="CX20" i="1"/>
  <c r="CY20" i="1"/>
  <c r="CZ20" i="1"/>
  <c r="DA20" i="1"/>
  <c r="CR21" i="1"/>
  <c r="CS21" i="1"/>
  <c r="CT21" i="1"/>
  <c r="CU21" i="1"/>
  <c r="CV21" i="1"/>
  <c r="CW21" i="1"/>
  <c r="CX21" i="1"/>
  <c r="CY21" i="1"/>
  <c r="CZ21" i="1"/>
  <c r="DA21" i="1"/>
  <c r="CR22" i="1"/>
  <c r="CS22" i="1"/>
  <c r="CT22" i="1"/>
  <c r="CU22" i="1"/>
  <c r="CV22" i="1"/>
  <c r="CW22" i="1"/>
  <c r="CX22" i="1"/>
  <c r="CY22" i="1"/>
  <c r="CZ22" i="1"/>
  <c r="DA22" i="1"/>
  <c r="CR23" i="1"/>
  <c r="CS23" i="1"/>
  <c r="CT23" i="1"/>
  <c r="CU23" i="1"/>
  <c r="CV23" i="1"/>
  <c r="CW23" i="1"/>
  <c r="CX23" i="1"/>
  <c r="CY23" i="1"/>
  <c r="CZ23" i="1"/>
  <c r="DA23" i="1"/>
  <c r="CR24" i="1"/>
  <c r="CS24" i="1"/>
  <c r="CT24" i="1"/>
  <c r="CU24" i="1"/>
  <c r="CV24" i="1"/>
  <c r="CW24" i="1"/>
  <c r="CX24" i="1"/>
  <c r="CY24" i="1"/>
  <c r="CZ24" i="1"/>
  <c r="DA24" i="1"/>
  <c r="CR25" i="1"/>
  <c r="CS25" i="1"/>
  <c r="CT25" i="1"/>
  <c r="CU25" i="1"/>
  <c r="CV25" i="1"/>
  <c r="CW25" i="1"/>
  <c r="CX25" i="1"/>
  <c r="CY25" i="1"/>
  <c r="CZ25" i="1"/>
  <c r="DA25" i="1"/>
  <c r="CR26" i="1"/>
  <c r="CS26" i="1"/>
  <c r="CT26" i="1"/>
  <c r="CU26" i="1"/>
  <c r="CV26" i="1"/>
  <c r="CW26" i="1"/>
  <c r="CX26" i="1"/>
  <c r="CY26" i="1"/>
  <c r="CZ26" i="1"/>
  <c r="DA26" i="1"/>
  <c r="CR27" i="1"/>
  <c r="CS27" i="1"/>
  <c r="CT27" i="1"/>
  <c r="CU27" i="1"/>
  <c r="CV27" i="1"/>
  <c r="CW27" i="1"/>
  <c r="CX27" i="1"/>
  <c r="CY27" i="1"/>
  <c r="CZ27" i="1"/>
  <c r="DA27" i="1"/>
  <c r="CR28" i="1"/>
  <c r="CS28" i="1"/>
  <c r="CT28" i="1"/>
  <c r="CU28" i="1"/>
  <c r="CV28" i="1"/>
  <c r="CW28" i="1"/>
  <c r="CX28" i="1"/>
  <c r="CY28" i="1"/>
  <c r="CZ28" i="1"/>
  <c r="DA28" i="1"/>
  <c r="CR29" i="1"/>
  <c r="CS29" i="1"/>
  <c r="CT29" i="1"/>
  <c r="CU29" i="1"/>
  <c r="CV29" i="1"/>
  <c r="CW29" i="1"/>
  <c r="CX29" i="1"/>
  <c r="CY29" i="1"/>
  <c r="CZ29" i="1"/>
  <c r="DA29" i="1"/>
  <c r="CS15" i="1"/>
  <c r="CT15" i="1"/>
  <c r="CU15" i="1"/>
  <c r="CV15" i="1"/>
  <c r="CW15" i="1"/>
  <c r="CX15" i="1"/>
  <c r="CY15" i="1"/>
  <c r="CZ15" i="1"/>
  <c r="DA15" i="1"/>
  <c r="CR15" i="1"/>
  <c r="BS70" i="1"/>
  <c r="DG70" i="1" s="1"/>
  <c r="BT70" i="1"/>
  <c r="DH70" i="1" s="1"/>
  <c r="BU70" i="1"/>
  <c r="DI70" i="1" s="1"/>
  <c r="BV70" i="1"/>
  <c r="DJ70" i="1" s="1"/>
  <c r="BW70" i="1"/>
  <c r="DK70" i="1" s="1"/>
  <c r="BX70" i="1"/>
  <c r="DL70" i="1" s="1"/>
  <c r="BY70" i="1"/>
  <c r="DM70" i="1" s="1"/>
  <c r="BZ70" i="1"/>
  <c r="DN70" i="1" s="1"/>
  <c r="CA70" i="1"/>
  <c r="DO70" i="1" s="1"/>
  <c r="CB70" i="1"/>
  <c r="DP70" i="1" s="1"/>
  <c r="CC70" i="1"/>
  <c r="CD70" i="1"/>
  <c r="CE70" i="1"/>
  <c r="CF70" i="1"/>
  <c r="CG70" i="1"/>
  <c r="CH70" i="1"/>
  <c r="CI70" i="1"/>
  <c r="CJ70" i="1"/>
  <c r="CK70" i="1"/>
  <c r="CL70" i="1"/>
  <c r="BS71" i="1"/>
  <c r="DG71" i="1" s="1"/>
  <c r="BT71" i="1"/>
  <c r="DH71" i="1" s="1"/>
  <c r="BU71" i="1"/>
  <c r="DI71" i="1" s="1"/>
  <c r="BV71" i="1"/>
  <c r="DJ71" i="1" s="1"/>
  <c r="BW71" i="1"/>
  <c r="DK71" i="1" s="1"/>
  <c r="BX71" i="1"/>
  <c r="DL71" i="1" s="1"/>
  <c r="BY71" i="1"/>
  <c r="DM71" i="1" s="1"/>
  <c r="BZ71" i="1"/>
  <c r="DN71" i="1" s="1"/>
  <c r="CA71" i="1"/>
  <c r="DO71" i="1" s="1"/>
  <c r="CB71" i="1"/>
  <c r="DP71" i="1" s="1"/>
  <c r="CC71" i="1"/>
  <c r="CD71" i="1"/>
  <c r="CE71" i="1"/>
  <c r="CF71" i="1"/>
  <c r="CG71" i="1"/>
  <c r="CH71" i="1"/>
  <c r="CI71" i="1"/>
  <c r="CJ71" i="1"/>
  <c r="CK71" i="1"/>
  <c r="CL71" i="1"/>
  <c r="BS63" i="1"/>
  <c r="DG63" i="1" s="1"/>
  <c r="BT63" i="1"/>
  <c r="DH63" i="1" s="1"/>
  <c r="BU63" i="1"/>
  <c r="DI63" i="1" s="1"/>
  <c r="BV63" i="1"/>
  <c r="DJ63" i="1" s="1"/>
  <c r="BW63" i="1"/>
  <c r="DK63" i="1" s="1"/>
  <c r="BX63" i="1"/>
  <c r="DL63" i="1" s="1"/>
  <c r="BY63" i="1"/>
  <c r="DM63" i="1" s="1"/>
  <c r="BZ63" i="1"/>
  <c r="DN63" i="1" s="1"/>
  <c r="CA63" i="1"/>
  <c r="DO63" i="1" s="1"/>
  <c r="CB63" i="1"/>
  <c r="DP63" i="1" s="1"/>
  <c r="CC63" i="1"/>
  <c r="CD63" i="1"/>
  <c r="CE63" i="1"/>
  <c r="CF63" i="1"/>
  <c r="CG63" i="1"/>
  <c r="CH63" i="1"/>
  <c r="CI63" i="1"/>
  <c r="CJ63" i="1"/>
  <c r="CK63" i="1"/>
  <c r="CL63" i="1"/>
  <c r="BS64" i="1"/>
  <c r="DG64" i="1" s="1"/>
  <c r="BT64" i="1"/>
  <c r="DH64" i="1" s="1"/>
  <c r="BU64" i="1"/>
  <c r="DI64" i="1" s="1"/>
  <c r="BV64" i="1"/>
  <c r="DJ64" i="1" s="1"/>
  <c r="BW64" i="1"/>
  <c r="DK64" i="1" s="1"/>
  <c r="BX64" i="1"/>
  <c r="DL64" i="1" s="1"/>
  <c r="BY64" i="1"/>
  <c r="DM64" i="1" s="1"/>
  <c r="BZ64" i="1"/>
  <c r="DN64" i="1" s="1"/>
  <c r="CA64" i="1"/>
  <c r="DO64" i="1" s="1"/>
  <c r="CB64" i="1"/>
  <c r="DP64" i="1" s="1"/>
  <c r="CC64" i="1"/>
  <c r="CD64" i="1"/>
  <c r="CE64" i="1"/>
  <c r="CF64" i="1"/>
  <c r="CG64" i="1"/>
  <c r="CH64" i="1"/>
  <c r="CI64" i="1"/>
  <c r="CJ64" i="1"/>
  <c r="CK64" i="1"/>
  <c r="CL64" i="1"/>
  <c r="BS65" i="1"/>
  <c r="DG65" i="1" s="1"/>
  <c r="BT65" i="1"/>
  <c r="DH65" i="1" s="1"/>
  <c r="BU65" i="1"/>
  <c r="DI65" i="1" s="1"/>
  <c r="BV65" i="1"/>
  <c r="DJ65" i="1" s="1"/>
  <c r="BW65" i="1"/>
  <c r="DK65" i="1" s="1"/>
  <c r="BX65" i="1"/>
  <c r="DL65" i="1" s="1"/>
  <c r="BY65" i="1"/>
  <c r="DM65" i="1" s="1"/>
  <c r="BZ65" i="1"/>
  <c r="DN65" i="1" s="1"/>
  <c r="CA65" i="1"/>
  <c r="DO65" i="1" s="1"/>
  <c r="CB65" i="1"/>
  <c r="DP65" i="1" s="1"/>
  <c r="CC65" i="1"/>
  <c r="CD65" i="1"/>
  <c r="CE65" i="1"/>
  <c r="CF65" i="1"/>
  <c r="CG65" i="1"/>
  <c r="CH65" i="1"/>
  <c r="CI65" i="1"/>
  <c r="CJ65" i="1"/>
  <c r="CK65" i="1"/>
  <c r="CL65" i="1"/>
  <c r="BS66" i="1"/>
  <c r="DG66" i="1" s="1"/>
  <c r="BT66" i="1"/>
  <c r="DH66" i="1" s="1"/>
  <c r="BU66" i="1"/>
  <c r="DI66" i="1" s="1"/>
  <c r="BV66" i="1"/>
  <c r="DJ66" i="1" s="1"/>
  <c r="BW66" i="1"/>
  <c r="DK66" i="1" s="1"/>
  <c r="BX66" i="1"/>
  <c r="DL66" i="1" s="1"/>
  <c r="BY66" i="1"/>
  <c r="DM66" i="1" s="1"/>
  <c r="BZ66" i="1"/>
  <c r="DN66" i="1" s="1"/>
  <c r="CA66" i="1"/>
  <c r="DO66" i="1" s="1"/>
  <c r="CB66" i="1"/>
  <c r="DP66" i="1" s="1"/>
  <c r="CC66" i="1"/>
  <c r="CD66" i="1"/>
  <c r="CE66" i="1"/>
  <c r="CF66" i="1"/>
  <c r="CG66" i="1"/>
  <c r="CH66" i="1"/>
  <c r="CI66" i="1"/>
  <c r="CJ66" i="1"/>
  <c r="CK66" i="1"/>
  <c r="CL66" i="1"/>
  <c r="BT62" i="1"/>
  <c r="DH62" i="1" s="1"/>
  <c r="BU62" i="1"/>
  <c r="DI62" i="1" s="1"/>
  <c r="BV62" i="1"/>
  <c r="DJ62" i="1" s="1"/>
  <c r="BW62" i="1"/>
  <c r="DK62" i="1" s="1"/>
  <c r="BX62" i="1"/>
  <c r="DL62" i="1" s="1"/>
  <c r="BY62" i="1"/>
  <c r="DM62" i="1" s="1"/>
  <c r="BZ62" i="1"/>
  <c r="DN62" i="1" s="1"/>
  <c r="CA62" i="1"/>
  <c r="DO62" i="1" s="1"/>
  <c r="CB62" i="1"/>
  <c r="DP62" i="1" s="1"/>
  <c r="CC62" i="1"/>
  <c r="CD62" i="1"/>
  <c r="CE62" i="1"/>
  <c r="CF62" i="1"/>
  <c r="CG62" i="1"/>
  <c r="CH62" i="1"/>
  <c r="CI62" i="1"/>
  <c r="CJ62" i="1"/>
  <c r="CK62" i="1"/>
  <c r="CL62" i="1"/>
  <c r="BS62" i="1"/>
  <c r="DG62" i="1" s="1"/>
  <c r="BS59" i="1"/>
  <c r="DG59" i="1" s="1"/>
  <c r="BT59" i="1"/>
  <c r="DH59" i="1" s="1"/>
  <c r="BU59" i="1"/>
  <c r="DI59" i="1" s="1"/>
  <c r="BV59" i="1"/>
  <c r="DJ59" i="1" s="1"/>
  <c r="BW59" i="1"/>
  <c r="DK59" i="1" s="1"/>
  <c r="BX59" i="1"/>
  <c r="DL59" i="1" s="1"/>
  <c r="BY59" i="1"/>
  <c r="DM59" i="1" s="1"/>
  <c r="BZ59" i="1"/>
  <c r="DN59" i="1" s="1"/>
  <c r="CA59" i="1"/>
  <c r="DO59" i="1" s="1"/>
  <c r="CB59" i="1"/>
  <c r="DP59" i="1" s="1"/>
  <c r="CC59" i="1"/>
  <c r="CD59" i="1"/>
  <c r="CE59" i="1"/>
  <c r="CF59" i="1"/>
  <c r="CG59" i="1"/>
  <c r="CH59" i="1"/>
  <c r="CI59" i="1"/>
  <c r="CJ59" i="1"/>
  <c r="CK59" i="1"/>
  <c r="CL59" i="1"/>
  <c r="BS60" i="1"/>
  <c r="DG60" i="1" s="1"/>
  <c r="BT60" i="1"/>
  <c r="DH60" i="1" s="1"/>
  <c r="BU60" i="1"/>
  <c r="DI60" i="1" s="1"/>
  <c r="BV60" i="1"/>
  <c r="DJ60" i="1" s="1"/>
  <c r="BW60" i="1"/>
  <c r="DK60" i="1" s="1"/>
  <c r="BX60" i="1"/>
  <c r="DL60" i="1" s="1"/>
  <c r="BY60" i="1"/>
  <c r="DM60" i="1" s="1"/>
  <c r="BZ60" i="1"/>
  <c r="DN60" i="1" s="1"/>
  <c r="CA60" i="1"/>
  <c r="DO60" i="1" s="1"/>
  <c r="CB60" i="1"/>
  <c r="DP60" i="1" s="1"/>
  <c r="CC60" i="1"/>
  <c r="CD60" i="1"/>
  <c r="CE60" i="1"/>
  <c r="CF60" i="1"/>
  <c r="CG60" i="1"/>
  <c r="CH60" i="1"/>
  <c r="CI60" i="1"/>
  <c r="CJ60" i="1"/>
  <c r="CK60" i="1"/>
  <c r="CL60" i="1"/>
  <c r="BT58" i="1"/>
  <c r="DH58" i="1" s="1"/>
  <c r="BU58" i="1"/>
  <c r="DI58" i="1" s="1"/>
  <c r="BV58" i="1"/>
  <c r="DJ58" i="1" s="1"/>
  <c r="BW58" i="1"/>
  <c r="DK58" i="1" s="1"/>
  <c r="BX58" i="1"/>
  <c r="DL58" i="1" s="1"/>
  <c r="BY58" i="1"/>
  <c r="DM58" i="1" s="1"/>
  <c r="BZ58" i="1"/>
  <c r="DN58" i="1" s="1"/>
  <c r="CA58" i="1"/>
  <c r="DO58" i="1" s="1"/>
  <c r="CB58" i="1"/>
  <c r="DP58" i="1" s="1"/>
  <c r="CC58" i="1"/>
  <c r="CD58" i="1"/>
  <c r="CE58" i="1"/>
  <c r="CF58" i="1"/>
  <c r="CG58" i="1"/>
  <c r="CH58" i="1"/>
  <c r="CI58" i="1"/>
  <c r="CJ58" i="1"/>
  <c r="CK58" i="1"/>
  <c r="CL58" i="1"/>
  <c r="BS58" i="1"/>
  <c r="DG58" i="1" s="1"/>
  <c r="BS46" i="1"/>
  <c r="DG46" i="1" s="1"/>
  <c r="BT46" i="1"/>
  <c r="DH46" i="1" s="1"/>
  <c r="BU46" i="1"/>
  <c r="DI46" i="1" s="1"/>
  <c r="BV46" i="1"/>
  <c r="DJ46" i="1" s="1"/>
  <c r="BW46" i="1"/>
  <c r="DK46" i="1" s="1"/>
  <c r="BX46" i="1"/>
  <c r="DL46" i="1" s="1"/>
  <c r="BY46" i="1"/>
  <c r="DM46" i="1" s="1"/>
  <c r="BZ46" i="1"/>
  <c r="DN46" i="1" s="1"/>
  <c r="CA46" i="1"/>
  <c r="DO46" i="1" s="1"/>
  <c r="CB46" i="1"/>
  <c r="DP46" i="1" s="1"/>
  <c r="CC46" i="1"/>
  <c r="CD46" i="1"/>
  <c r="CE46" i="1"/>
  <c r="CF46" i="1"/>
  <c r="CG46" i="1"/>
  <c r="CH46" i="1"/>
  <c r="CI46" i="1"/>
  <c r="CJ46" i="1"/>
  <c r="CK46" i="1"/>
  <c r="CL46" i="1"/>
  <c r="BS47" i="1"/>
  <c r="DG47" i="1" s="1"/>
  <c r="BT47" i="1"/>
  <c r="DH47" i="1" s="1"/>
  <c r="BU47" i="1"/>
  <c r="DI47" i="1" s="1"/>
  <c r="BV47" i="1"/>
  <c r="DJ47" i="1" s="1"/>
  <c r="BW47" i="1"/>
  <c r="DK47" i="1" s="1"/>
  <c r="BX47" i="1"/>
  <c r="DL47" i="1" s="1"/>
  <c r="BY47" i="1"/>
  <c r="DM47" i="1" s="1"/>
  <c r="BZ47" i="1"/>
  <c r="DN47" i="1" s="1"/>
  <c r="CA47" i="1"/>
  <c r="DO47" i="1" s="1"/>
  <c r="CB47" i="1"/>
  <c r="DP47" i="1" s="1"/>
  <c r="CC47" i="1"/>
  <c r="CD47" i="1"/>
  <c r="CE47" i="1"/>
  <c r="CF47" i="1"/>
  <c r="CG47" i="1"/>
  <c r="CH47" i="1"/>
  <c r="CI47" i="1"/>
  <c r="CJ47" i="1"/>
  <c r="CK47" i="1"/>
  <c r="CL47" i="1"/>
  <c r="BS48" i="1"/>
  <c r="DG48" i="1" s="1"/>
  <c r="BT48" i="1"/>
  <c r="DH48" i="1" s="1"/>
  <c r="BU48" i="1"/>
  <c r="DI48" i="1" s="1"/>
  <c r="BV48" i="1"/>
  <c r="DJ48" i="1" s="1"/>
  <c r="BW48" i="1"/>
  <c r="DK48" i="1" s="1"/>
  <c r="BX48" i="1"/>
  <c r="DL48" i="1" s="1"/>
  <c r="BY48" i="1"/>
  <c r="DM48" i="1" s="1"/>
  <c r="BZ48" i="1"/>
  <c r="DN48" i="1" s="1"/>
  <c r="CA48" i="1"/>
  <c r="DO48" i="1" s="1"/>
  <c r="CB48" i="1"/>
  <c r="DP48" i="1" s="1"/>
  <c r="CC48" i="1"/>
  <c r="CD48" i="1"/>
  <c r="CE48" i="1"/>
  <c r="CF48" i="1"/>
  <c r="CG48" i="1"/>
  <c r="CH48" i="1"/>
  <c r="CI48" i="1"/>
  <c r="CJ48" i="1"/>
  <c r="CK48" i="1"/>
  <c r="CL48" i="1"/>
  <c r="BS49" i="1"/>
  <c r="DG49" i="1" s="1"/>
  <c r="BT49" i="1"/>
  <c r="DH49" i="1" s="1"/>
  <c r="BU49" i="1"/>
  <c r="DI49" i="1" s="1"/>
  <c r="BV49" i="1"/>
  <c r="DJ49" i="1" s="1"/>
  <c r="BW49" i="1"/>
  <c r="DK49" i="1" s="1"/>
  <c r="BX49" i="1"/>
  <c r="DL49" i="1" s="1"/>
  <c r="BY49" i="1"/>
  <c r="DM49" i="1" s="1"/>
  <c r="BZ49" i="1"/>
  <c r="DN49" i="1" s="1"/>
  <c r="CA49" i="1"/>
  <c r="DO49" i="1" s="1"/>
  <c r="CB49" i="1"/>
  <c r="DP49" i="1" s="1"/>
  <c r="CC49" i="1"/>
  <c r="CD49" i="1"/>
  <c r="CE49" i="1"/>
  <c r="CF49" i="1"/>
  <c r="CG49" i="1"/>
  <c r="CH49" i="1"/>
  <c r="CI49" i="1"/>
  <c r="CJ49" i="1"/>
  <c r="CK49" i="1"/>
  <c r="CL49" i="1"/>
  <c r="BS50" i="1"/>
  <c r="DG50" i="1" s="1"/>
  <c r="BT50" i="1"/>
  <c r="DH50" i="1" s="1"/>
  <c r="BU50" i="1"/>
  <c r="DI50" i="1" s="1"/>
  <c r="BV50" i="1"/>
  <c r="DJ50" i="1" s="1"/>
  <c r="BW50" i="1"/>
  <c r="DK50" i="1" s="1"/>
  <c r="BX50" i="1"/>
  <c r="DL50" i="1" s="1"/>
  <c r="BY50" i="1"/>
  <c r="DM50" i="1" s="1"/>
  <c r="BZ50" i="1"/>
  <c r="DN50" i="1" s="1"/>
  <c r="CA50" i="1"/>
  <c r="DO50" i="1" s="1"/>
  <c r="CB50" i="1"/>
  <c r="DP50" i="1" s="1"/>
  <c r="CC50" i="1"/>
  <c r="CD50" i="1"/>
  <c r="CE50" i="1"/>
  <c r="CF50" i="1"/>
  <c r="CG50" i="1"/>
  <c r="CH50" i="1"/>
  <c r="CI50" i="1"/>
  <c r="CJ50" i="1"/>
  <c r="CK50" i="1"/>
  <c r="CL50" i="1"/>
  <c r="BS51" i="1"/>
  <c r="DG51" i="1" s="1"/>
  <c r="BT51" i="1"/>
  <c r="DH51" i="1" s="1"/>
  <c r="BU51" i="1"/>
  <c r="DI51" i="1" s="1"/>
  <c r="BV51" i="1"/>
  <c r="DJ51" i="1" s="1"/>
  <c r="BW51" i="1"/>
  <c r="DK51" i="1" s="1"/>
  <c r="BX51" i="1"/>
  <c r="DL51" i="1" s="1"/>
  <c r="BY51" i="1"/>
  <c r="DM51" i="1" s="1"/>
  <c r="BZ51" i="1"/>
  <c r="DN51" i="1" s="1"/>
  <c r="CA51" i="1"/>
  <c r="DO51" i="1" s="1"/>
  <c r="CB51" i="1"/>
  <c r="DP51" i="1" s="1"/>
  <c r="CC51" i="1"/>
  <c r="CD51" i="1"/>
  <c r="CE51" i="1"/>
  <c r="CF51" i="1"/>
  <c r="CG51" i="1"/>
  <c r="CH51" i="1"/>
  <c r="CI51" i="1"/>
  <c r="CJ51" i="1"/>
  <c r="CK51" i="1"/>
  <c r="CL51" i="1"/>
  <c r="BS52" i="1"/>
  <c r="DG52" i="1" s="1"/>
  <c r="BT52" i="1"/>
  <c r="DH52" i="1" s="1"/>
  <c r="BU52" i="1"/>
  <c r="DI52" i="1" s="1"/>
  <c r="BV52" i="1"/>
  <c r="DJ52" i="1" s="1"/>
  <c r="BW52" i="1"/>
  <c r="DK52" i="1" s="1"/>
  <c r="BX52" i="1"/>
  <c r="DL52" i="1" s="1"/>
  <c r="BY52" i="1"/>
  <c r="DM52" i="1" s="1"/>
  <c r="BZ52" i="1"/>
  <c r="DN52" i="1" s="1"/>
  <c r="CA52" i="1"/>
  <c r="DO52" i="1" s="1"/>
  <c r="CB52" i="1"/>
  <c r="DP52" i="1" s="1"/>
  <c r="CC52" i="1"/>
  <c r="CD52" i="1"/>
  <c r="CE52" i="1"/>
  <c r="CF52" i="1"/>
  <c r="CG52" i="1"/>
  <c r="CH52" i="1"/>
  <c r="CI52" i="1"/>
  <c r="CJ52" i="1"/>
  <c r="CK52" i="1"/>
  <c r="CL52" i="1"/>
  <c r="BS53" i="1"/>
  <c r="DG53" i="1" s="1"/>
  <c r="BT53" i="1"/>
  <c r="DH53" i="1" s="1"/>
  <c r="BU53" i="1"/>
  <c r="DI53" i="1" s="1"/>
  <c r="BV53" i="1"/>
  <c r="DJ53" i="1" s="1"/>
  <c r="BW53" i="1"/>
  <c r="DK53" i="1" s="1"/>
  <c r="BX53" i="1"/>
  <c r="DL53" i="1" s="1"/>
  <c r="BY53" i="1"/>
  <c r="DM53" i="1" s="1"/>
  <c r="BZ53" i="1"/>
  <c r="DN53" i="1" s="1"/>
  <c r="CA53" i="1"/>
  <c r="DO53" i="1" s="1"/>
  <c r="CB53" i="1"/>
  <c r="DP53" i="1" s="1"/>
  <c r="CC53" i="1"/>
  <c r="CD53" i="1"/>
  <c r="CE53" i="1"/>
  <c r="CF53" i="1"/>
  <c r="CG53" i="1"/>
  <c r="CH53" i="1"/>
  <c r="CI53" i="1"/>
  <c r="CJ53" i="1"/>
  <c r="CK53" i="1"/>
  <c r="CL53" i="1"/>
  <c r="BS54" i="1"/>
  <c r="DG54" i="1" s="1"/>
  <c r="BT54" i="1"/>
  <c r="DH54" i="1" s="1"/>
  <c r="BU54" i="1"/>
  <c r="DI54" i="1" s="1"/>
  <c r="BV54" i="1"/>
  <c r="DJ54" i="1" s="1"/>
  <c r="BW54" i="1"/>
  <c r="DK54" i="1" s="1"/>
  <c r="BX54" i="1"/>
  <c r="DL54" i="1" s="1"/>
  <c r="BY54" i="1"/>
  <c r="DM54" i="1" s="1"/>
  <c r="BZ54" i="1"/>
  <c r="DN54" i="1" s="1"/>
  <c r="CA54" i="1"/>
  <c r="DO54" i="1" s="1"/>
  <c r="CB54" i="1"/>
  <c r="DP54" i="1" s="1"/>
  <c r="CC54" i="1"/>
  <c r="CD54" i="1"/>
  <c r="CE54" i="1"/>
  <c r="CF54" i="1"/>
  <c r="CG54" i="1"/>
  <c r="CH54" i="1"/>
  <c r="CI54" i="1"/>
  <c r="CJ54" i="1"/>
  <c r="CK54" i="1"/>
  <c r="CL54" i="1"/>
  <c r="BS55" i="1"/>
  <c r="DG55" i="1" s="1"/>
  <c r="BT55" i="1"/>
  <c r="DH55" i="1" s="1"/>
  <c r="BU55" i="1"/>
  <c r="DI55" i="1" s="1"/>
  <c r="BV55" i="1"/>
  <c r="DJ55" i="1" s="1"/>
  <c r="BW55" i="1"/>
  <c r="DK55" i="1" s="1"/>
  <c r="BX55" i="1"/>
  <c r="DL55" i="1" s="1"/>
  <c r="BY55" i="1"/>
  <c r="DM55" i="1" s="1"/>
  <c r="BZ55" i="1"/>
  <c r="DN55" i="1" s="1"/>
  <c r="CA55" i="1"/>
  <c r="DO55" i="1" s="1"/>
  <c r="CB55" i="1"/>
  <c r="DP55" i="1" s="1"/>
  <c r="CC55" i="1"/>
  <c r="CD55" i="1"/>
  <c r="CE55" i="1"/>
  <c r="CF55" i="1"/>
  <c r="CG55" i="1"/>
  <c r="CH55" i="1"/>
  <c r="CI55" i="1"/>
  <c r="CJ55" i="1"/>
  <c r="CK55" i="1"/>
  <c r="CL55" i="1"/>
  <c r="BT45" i="1"/>
  <c r="DH45" i="1" s="1"/>
  <c r="BU45" i="1"/>
  <c r="DI45" i="1" s="1"/>
  <c r="BV45" i="1"/>
  <c r="DJ45" i="1" s="1"/>
  <c r="BW45" i="1"/>
  <c r="DK45" i="1" s="1"/>
  <c r="BX45" i="1"/>
  <c r="DL45" i="1" s="1"/>
  <c r="BY45" i="1"/>
  <c r="DM45" i="1" s="1"/>
  <c r="BZ45" i="1"/>
  <c r="DN45" i="1" s="1"/>
  <c r="CA45" i="1"/>
  <c r="DO45" i="1" s="1"/>
  <c r="CB45" i="1"/>
  <c r="DP45" i="1" s="1"/>
  <c r="CC45" i="1"/>
  <c r="CD45" i="1"/>
  <c r="CE45" i="1"/>
  <c r="CF45" i="1"/>
  <c r="CG45" i="1"/>
  <c r="CH45" i="1"/>
  <c r="CI45" i="1"/>
  <c r="CJ45" i="1"/>
  <c r="CK45" i="1"/>
  <c r="CL45" i="1"/>
  <c r="BS45" i="1"/>
  <c r="DG45" i="1" s="1"/>
  <c r="BS32" i="1"/>
  <c r="DG32" i="1" s="1"/>
  <c r="BT32" i="1"/>
  <c r="DH32" i="1" s="1"/>
  <c r="BU32" i="1"/>
  <c r="DI32" i="1" s="1"/>
  <c r="BV32" i="1"/>
  <c r="DJ32" i="1" s="1"/>
  <c r="BW32" i="1"/>
  <c r="DK32" i="1" s="1"/>
  <c r="BX32" i="1"/>
  <c r="DL32" i="1" s="1"/>
  <c r="BY32" i="1"/>
  <c r="DM32" i="1" s="1"/>
  <c r="BZ32" i="1"/>
  <c r="DN32" i="1" s="1"/>
  <c r="CA32" i="1"/>
  <c r="DO32" i="1" s="1"/>
  <c r="CB32" i="1"/>
  <c r="DP32" i="1" s="1"/>
  <c r="CC32" i="1"/>
  <c r="CD32" i="1"/>
  <c r="CE32" i="1"/>
  <c r="CF32" i="1"/>
  <c r="CG32" i="1"/>
  <c r="CH32" i="1"/>
  <c r="CI32" i="1"/>
  <c r="CJ32" i="1"/>
  <c r="CK32" i="1"/>
  <c r="CL32" i="1"/>
  <c r="BS33" i="1"/>
  <c r="DG33" i="1" s="1"/>
  <c r="BT33" i="1"/>
  <c r="DH33" i="1" s="1"/>
  <c r="BU33" i="1"/>
  <c r="DI33" i="1" s="1"/>
  <c r="BV33" i="1"/>
  <c r="DJ33" i="1" s="1"/>
  <c r="BW33" i="1"/>
  <c r="DK33" i="1" s="1"/>
  <c r="BX33" i="1"/>
  <c r="DL33" i="1" s="1"/>
  <c r="BY33" i="1"/>
  <c r="DM33" i="1" s="1"/>
  <c r="BZ33" i="1"/>
  <c r="DN33" i="1" s="1"/>
  <c r="CA33" i="1"/>
  <c r="DO33" i="1" s="1"/>
  <c r="CB33" i="1"/>
  <c r="DP33" i="1" s="1"/>
  <c r="CC33" i="1"/>
  <c r="CD33" i="1"/>
  <c r="CE33" i="1"/>
  <c r="CF33" i="1"/>
  <c r="CG33" i="1"/>
  <c r="CH33" i="1"/>
  <c r="CI33" i="1"/>
  <c r="CJ33" i="1"/>
  <c r="CK33" i="1"/>
  <c r="CL33" i="1"/>
  <c r="BS34" i="1"/>
  <c r="DG34" i="1" s="1"/>
  <c r="BT34" i="1"/>
  <c r="DH34" i="1" s="1"/>
  <c r="BU34" i="1"/>
  <c r="DI34" i="1" s="1"/>
  <c r="BV34" i="1"/>
  <c r="DJ34" i="1" s="1"/>
  <c r="BW34" i="1"/>
  <c r="DK34" i="1" s="1"/>
  <c r="BX34" i="1"/>
  <c r="DL34" i="1" s="1"/>
  <c r="BY34" i="1"/>
  <c r="DM34" i="1" s="1"/>
  <c r="BZ34" i="1"/>
  <c r="DN34" i="1" s="1"/>
  <c r="CA34" i="1"/>
  <c r="DO34" i="1" s="1"/>
  <c r="CB34" i="1"/>
  <c r="DP34" i="1" s="1"/>
  <c r="CC34" i="1"/>
  <c r="CD34" i="1"/>
  <c r="CE34" i="1"/>
  <c r="CF34" i="1"/>
  <c r="CG34" i="1"/>
  <c r="CH34" i="1"/>
  <c r="CI34" i="1"/>
  <c r="CJ34" i="1"/>
  <c r="CK34" i="1"/>
  <c r="CL34" i="1"/>
  <c r="BS35" i="1"/>
  <c r="DG35" i="1" s="1"/>
  <c r="BT35" i="1"/>
  <c r="DH35" i="1" s="1"/>
  <c r="BU35" i="1"/>
  <c r="DI35" i="1" s="1"/>
  <c r="BV35" i="1"/>
  <c r="DJ35" i="1" s="1"/>
  <c r="BW35" i="1"/>
  <c r="DK35" i="1" s="1"/>
  <c r="BX35" i="1"/>
  <c r="DL35" i="1" s="1"/>
  <c r="BY35" i="1"/>
  <c r="DM35" i="1" s="1"/>
  <c r="BZ35" i="1"/>
  <c r="DN35" i="1" s="1"/>
  <c r="CA35" i="1"/>
  <c r="DO35" i="1" s="1"/>
  <c r="CB35" i="1"/>
  <c r="DP35" i="1" s="1"/>
  <c r="CC35" i="1"/>
  <c r="CD35" i="1"/>
  <c r="CE35" i="1"/>
  <c r="CF35" i="1"/>
  <c r="CG35" i="1"/>
  <c r="CH35" i="1"/>
  <c r="CI35" i="1"/>
  <c r="CJ35" i="1"/>
  <c r="CK35" i="1"/>
  <c r="CL35" i="1"/>
  <c r="BS36" i="1"/>
  <c r="DG36" i="1" s="1"/>
  <c r="BT36" i="1"/>
  <c r="DH36" i="1" s="1"/>
  <c r="BU36" i="1"/>
  <c r="DI36" i="1" s="1"/>
  <c r="BV36" i="1"/>
  <c r="DJ36" i="1" s="1"/>
  <c r="BW36" i="1"/>
  <c r="DK36" i="1" s="1"/>
  <c r="BX36" i="1"/>
  <c r="DL36" i="1" s="1"/>
  <c r="BY36" i="1"/>
  <c r="DM36" i="1" s="1"/>
  <c r="BZ36" i="1"/>
  <c r="DN36" i="1" s="1"/>
  <c r="CA36" i="1"/>
  <c r="DO36" i="1" s="1"/>
  <c r="CB36" i="1"/>
  <c r="DP36" i="1" s="1"/>
  <c r="CC36" i="1"/>
  <c r="CD36" i="1"/>
  <c r="CE36" i="1"/>
  <c r="CF36" i="1"/>
  <c r="CG36" i="1"/>
  <c r="CH36" i="1"/>
  <c r="CI36" i="1"/>
  <c r="CJ36" i="1"/>
  <c r="CK36" i="1"/>
  <c r="CL36" i="1"/>
  <c r="BS37" i="1"/>
  <c r="DG37" i="1" s="1"/>
  <c r="BT37" i="1"/>
  <c r="DH37" i="1" s="1"/>
  <c r="BU37" i="1"/>
  <c r="DI37" i="1" s="1"/>
  <c r="BV37" i="1"/>
  <c r="DJ37" i="1" s="1"/>
  <c r="BW37" i="1"/>
  <c r="DK37" i="1" s="1"/>
  <c r="BX37" i="1"/>
  <c r="DL37" i="1" s="1"/>
  <c r="BY37" i="1"/>
  <c r="DM37" i="1" s="1"/>
  <c r="BZ37" i="1"/>
  <c r="DN37" i="1" s="1"/>
  <c r="CA37" i="1"/>
  <c r="DO37" i="1" s="1"/>
  <c r="CB37" i="1"/>
  <c r="DP37" i="1" s="1"/>
  <c r="CC37" i="1"/>
  <c r="CD37" i="1"/>
  <c r="CE37" i="1"/>
  <c r="CF37" i="1"/>
  <c r="CG37" i="1"/>
  <c r="CH37" i="1"/>
  <c r="CI37" i="1"/>
  <c r="CJ37" i="1"/>
  <c r="CK37" i="1"/>
  <c r="CL37" i="1"/>
  <c r="BS38" i="1"/>
  <c r="DG38" i="1" s="1"/>
  <c r="BT38" i="1"/>
  <c r="DH38" i="1" s="1"/>
  <c r="BU38" i="1"/>
  <c r="DI38" i="1" s="1"/>
  <c r="BV38" i="1"/>
  <c r="DJ38" i="1" s="1"/>
  <c r="BW38" i="1"/>
  <c r="DK38" i="1" s="1"/>
  <c r="BX38" i="1"/>
  <c r="DL38" i="1" s="1"/>
  <c r="BY38" i="1"/>
  <c r="DM38" i="1" s="1"/>
  <c r="BZ38" i="1"/>
  <c r="DN38" i="1" s="1"/>
  <c r="CA38" i="1"/>
  <c r="DO38" i="1" s="1"/>
  <c r="CB38" i="1"/>
  <c r="DP38" i="1" s="1"/>
  <c r="CC38" i="1"/>
  <c r="CD38" i="1"/>
  <c r="CE38" i="1"/>
  <c r="CF38" i="1"/>
  <c r="CG38" i="1"/>
  <c r="CH38" i="1"/>
  <c r="CI38" i="1"/>
  <c r="CJ38" i="1"/>
  <c r="CK38" i="1"/>
  <c r="CL38" i="1"/>
  <c r="BS39" i="1"/>
  <c r="DG39" i="1" s="1"/>
  <c r="BT39" i="1"/>
  <c r="DH39" i="1" s="1"/>
  <c r="BU39" i="1"/>
  <c r="DI39" i="1" s="1"/>
  <c r="BV39" i="1"/>
  <c r="DJ39" i="1" s="1"/>
  <c r="BW39" i="1"/>
  <c r="DK39" i="1" s="1"/>
  <c r="BX39" i="1"/>
  <c r="DL39" i="1" s="1"/>
  <c r="BY39" i="1"/>
  <c r="DM39" i="1" s="1"/>
  <c r="BZ39" i="1"/>
  <c r="DN39" i="1" s="1"/>
  <c r="CA39" i="1"/>
  <c r="DO39" i="1" s="1"/>
  <c r="CB39" i="1"/>
  <c r="DP39" i="1" s="1"/>
  <c r="CC39" i="1"/>
  <c r="CD39" i="1"/>
  <c r="CE39" i="1"/>
  <c r="CF39" i="1"/>
  <c r="CG39" i="1"/>
  <c r="CH39" i="1"/>
  <c r="CI39" i="1"/>
  <c r="CJ39" i="1"/>
  <c r="CK39" i="1"/>
  <c r="CL39" i="1"/>
  <c r="BS40" i="1"/>
  <c r="DG40" i="1" s="1"/>
  <c r="BT40" i="1"/>
  <c r="DH40" i="1" s="1"/>
  <c r="BU40" i="1"/>
  <c r="DI40" i="1" s="1"/>
  <c r="BV40" i="1"/>
  <c r="DJ40" i="1" s="1"/>
  <c r="BW40" i="1"/>
  <c r="DK40" i="1" s="1"/>
  <c r="BX40" i="1"/>
  <c r="DL40" i="1" s="1"/>
  <c r="BY40" i="1"/>
  <c r="DM40" i="1" s="1"/>
  <c r="BZ40" i="1"/>
  <c r="DN40" i="1" s="1"/>
  <c r="CA40" i="1"/>
  <c r="DO40" i="1" s="1"/>
  <c r="CB40" i="1"/>
  <c r="DP40" i="1" s="1"/>
  <c r="CC40" i="1"/>
  <c r="CD40" i="1"/>
  <c r="CE40" i="1"/>
  <c r="CF40" i="1"/>
  <c r="CG40" i="1"/>
  <c r="CH40" i="1"/>
  <c r="CI40" i="1"/>
  <c r="CJ40" i="1"/>
  <c r="CK40" i="1"/>
  <c r="CL40" i="1"/>
  <c r="BS41" i="1"/>
  <c r="DG41" i="1" s="1"/>
  <c r="BT41" i="1"/>
  <c r="DH41" i="1" s="1"/>
  <c r="BU41" i="1"/>
  <c r="DI41" i="1" s="1"/>
  <c r="BV41" i="1"/>
  <c r="DJ41" i="1" s="1"/>
  <c r="BW41" i="1"/>
  <c r="DK41" i="1" s="1"/>
  <c r="BX41" i="1"/>
  <c r="DL41" i="1" s="1"/>
  <c r="BY41" i="1"/>
  <c r="DM41" i="1" s="1"/>
  <c r="BZ41" i="1"/>
  <c r="DN41" i="1" s="1"/>
  <c r="CA41" i="1"/>
  <c r="DO41" i="1" s="1"/>
  <c r="CB41" i="1"/>
  <c r="DP41" i="1" s="1"/>
  <c r="CC41" i="1"/>
  <c r="CD41" i="1"/>
  <c r="CE41" i="1"/>
  <c r="CF41" i="1"/>
  <c r="CG41" i="1"/>
  <c r="CH41" i="1"/>
  <c r="CI41" i="1"/>
  <c r="CJ41" i="1"/>
  <c r="CK41" i="1"/>
  <c r="CL41" i="1"/>
  <c r="BS42" i="1"/>
  <c r="DG42" i="1" s="1"/>
  <c r="BT42" i="1"/>
  <c r="DH42" i="1" s="1"/>
  <c r="BU42" i="1"/>
  <c r="DI42" i="1" s="1"/>
  <c r="BV42" i="1"/>
  <c r="DJ42" i="1" s="1"/>
  <c r="BW42" i="1"/>
  <c r="DK42" i="1" s="1"/>
  <c r="BX42" i="1"/>
  <c r="DL42" i="1" s="1"/>
  <c r="BY42" i="1"/>
  <c r="DM42" i="1" s="1"/>
  <c r="BZ42" i="1"/>
  <c r="DN42" i="1" s="1"/>
  <c r="CA42" i="1"/>
  <c r="DO42" i="1" s="1"/>
  <c r="CB42" i="1"/>
  <c r="DP42" i="1" s="1"/>
  <c r="CC42" i="1"/>
  <c r="CD42" i="1"/>
  <c r="CE42" i="1"/>
  <c r="CF42" i="1"/>
  <c r="CG42" i="1"/>
  <c r="CH42" i="1"/>
  <c r="CI42" i="1"/>
  <c r="CJ42" i="1"/>
  <c r="CK42" i="1"/>
  <c r="CL42" i="1"/>
  <c r="BS43" i="1"/>
  <c r="DG43" i="1" s="1"/>
  <c r="BT43" i="1"/>
  <c r="DH43" i="1" s="1"/>
  <c r="BU43" i="1"/>
  <c r="DI43" i="1" s="1"/>
  <c r="BV43" i="1"/>
  <c r="DJ43" i="1" s="1"/>
  <c r="BW43" i="1"/>
  <c r="DK43" i="1" s="1"/>
  <c r="BX43" i="1"/>
  <c r="DL43" i="1" s="1"/>
  <c r="BY43" i="1"/>
  <c r="DM43" i="1" s="1"/>
  <c r="BZ43" i="1"/>
  <c r="DN43" i="1" s="1"/>
  <c r="CA43" i="1"/>
  <c r="DO43" i="1" s="1"/>
  <c r="CB43" i="1"/>
  <c r="DP43" i="1" s="1"/>
  <c r="CC43" i="1"/>
  <c r="CD43" i="1"/>
  <c r="CE43" i="1"/>
  <c r="CF43" i="1"/>
  <c r="CG43" i="1"/>
  <c r="CH43" i="1"/>
  <c r="CI43" i="1"/>
  <c r="CJ43" i="1"/>
  <c r="CK43" i="1"/>
  <c r="CL43" i="1"/>
  <c r="BT31" i="1"/>
  <c r="DH31" i="1" s="1"/>
  <c r="BU31" i="1"/>
  <c r="DI31" i="1" s="1"/>
  <c r="BV31" i="1"/>
  <c r="DJ31" i="1" s="1"/>
  <c r="BW31" i="1"/>
  <c r="DK31" i="1" s="1"/>
  <c r="BX31" i="1"/>
  <c r="DL31" i="1" s="1"/>
  <c r="BY31" i="1"/>
  <c r="DM31" i="1" s="1"/>
  <c r="BZ31" i="1"/>
  <c r="DN31" i="1" s="1"/>
  <c r="CA31" i="1"/>
  <c r="DO31" i="1" s="1"/>
  <c r="CB31" i="1"/>
  <c r="DP31" i="1" s="1"/>
  <c r="CC31" i="1"/>
  <c r="CD31" i="1"/>
  <c r="CE31" i="1"/>
  <c r="CF31" i="1"/>
  <c r="CG31" i="1"/>
  <c r="CH31" i="1"/>
  <c r="CI31" i="1"/>
  <c r="CJ31" i="1"/>
  <c r="CK31" i="1"/>
  <c r="CL31" i="1"/>
  <c r="BS31" i="1"/>
  <c r="DG31" i="1" s="1"/>
  <c r="BS16" i="1"/>
  <c r="DG16" i="1" s="1"/>
  <c r="BT16" i="1"/>
  <c r="DH16" i="1" s="1"/>
  <c r="BU16" i="1"/>
  <c r="DI16" i="1" s="1"/>
  <c r="BV16" i="1"/>
  <c r="DJ16" i="1" s="1"/>
  <c r="BW16" i="1"/>
  <c r="DK16" i="1" s="1"/>
  <c r="BX16" i="1"/>
  <c r="DL16" i="1" s="1"/>
  <c r="BY16" i="1"/>
  <c r="DM16" i="1" s="1"/>
  <c r="BZ16" i="1"/>
  <c r="DN16" i="1" s="1"/>
  <c r="CA16" i="1"/>
  <c r="DO16" i="1" s="1"/>
  <c r="CB16" i="1"/>
  <c r="DP16" i="1" s="1"/>
  <c r="CC16" i="1"/>
  <c r="CD16" i="1"/>
  <c r="CE16" i="1"/>
  <c r="CF16" i="1"/>
  <c r="CG16" i="1"/>
  <c r="CH16" i="1"/>
  <c r="CI16" i="1"/>
  <c r="CJ16" i="1"/>
  <c r="CK16" i="1"/>
  <c r="CL16" i="1"/>
  <c r="BS17" i="1"/>
  <c r="DG17" i="1" s="1"/>
  <c r="BT17" i="1"/>
  <c r="DH17" i="1" s="1"/>
  <c r="BU17" i="1"/>
  <c r="DI17" i="1" s="1"/>
  <c r="BV17" i="1"/>
  <c r="DJ17" i="1" s="1"/>
  <c r="BW17" i="1"/>
  <c r="DK17" i="1" s="1"/>
  <c r="BX17" i="1"/>
  <c r="DL17" i="1" s="1"/>
  <c r="BY17" i="1"/>
  <c r="DM17" i="1" s="1"/>
  <c r="BZ17" i="1"/>
  <c r="DN17" i="1" s="1"/>
  <c r="CA17" i="1"/>
  <c r="DO17" i="1" s="1"/>
  <c r="CB17" i="1"/>
  <c r="DP17" i="1" s="1"/>
  <c r="CC17" i="1"/>
  <c r="CD17" i="1"/>
  <c r="CE17" i="1"/>
  <c r="CF17" i="1"/>
  <c r="CG17" i="1"/>
  <c r="CH17" i="1"/>
  <c r="CI17" i="1"/>
  <c r="CJ17" i="1"/>
  <c r="CK17" i="1"/>
  <c r="CL17" i="1"/>
  <c r="BS18" i="1"/>
  <c r="DG18" i="1" s="1"/>
  <c r="BT18" i="1"/>
  <c r="DH18" i="1" s="1"/>
  <c r="BU18" i="1"/>
  <c r="DI18" i="1" s="1"/>
  <c r="BV18" i="1"/>
  <c r="DJ18" i="1" s="1"/>
  <c r="BW18" i="1"/>
  <c r="DK18" i="1" s="1"/>
  <c r="BX18" i="1"/>
  <c r="DL18" i="1" s="1"/>
  <c r="BY18" i="1"/>
  <c r="DM18" i="1" s="1"/>
  <c r="BZ18" i="1"/>
  <c r="DN18" i="1" s="1"/>
  <c r="CA18" i="1"/>
  <c r="DO18" i="1" s="1"/>
  <c r="CB18" i="1"/>
  <c r="DP18" i="1" s="1"/>
  <c r="CC18" i="1"/>
  <c r="CD18" i="1"/>
  <c r="CE18" i="1"/>
  <c r="CF18" i="1"/>
  <c r="CG18" i="1"/>
  <c r="CH18" i="1"/>
  <c r="CI18" i="1"/>
  <c r="CJ18" i="1"/>
  <c r="CK18" i="1"/>
  <c r="CL18" i="1"/>
  <c r="BS19" i="1"/>
  <c r="DG19" i="1" s="1"/>
  <c r="BT19" i="1"/>
  <c r="DH19" i="1" s="1"/>
  <c r="BU19" i="1"/>
  <c r="DI19" i="1" s="1"/>
  <c r="BV19" i="1"/>
  <c r="DJ19" i="1" s="1"/>
  <c r="BW19" i="1"/>
  <c r="DK19" i="1" s="1"/>
  <c r="BX19" i="1"/>
  <c r="DL19" i="1" s="1"/>
  <c r="BY19" i="1"/>
  <c r="DM19" i="1" s="1"/>
  <c r="BZ19" i="1"/>
  <c r="DN19" i="1" s="1"/>
  <c r="CA19" i="1"/>
  <c r="DO19" i="1" s="1"/>
  <c r="CB19" i="1"/>
  <c r="DP19" i="1" s="1"/>
  <c r="CC19" i="1"/>
  <c r="CD19" i="1"/>
  <c r="CE19" i="1"/>
  <c r="CF19" i="1"/>
  <c r="CG19" i="1"/>
  <c r="CH19" i="1"/>
  <c r="CI19" i="1"/>
  <c r="CJ19" i="1"/>
  <c r="CK19" i="1"/>
  <c r="CL19" i="1"/>
  <c r="DG20" i="1"/>
  <c r="BT20" i="1"/>
  <c r="DH20" i="1" s="1"/>
  <c r="BU20" i="1"/>
  <c r="DI20" i="1" s="1"/>
  <c r="BV20" i="1"/>
  <c r="DJ20" i="1" s="1"/>
  <c r="DK20" i="1"/>
  <c r="BX20" i="1"/>
  <c r="DL20" i="1" s="1"/>
  <c r="BY20" i="1"/>
  <c r="DM20" i="1" s="1"/>
  <c r="BZ20" i="1"/>
  <c r="DN20" i="1" s="1"/>
  <c r="CA20" i="1"/>
  <c r="DO20" i="1" s="1"/>
  <c r="CB20" i="1"/>
  <c r="DP20" i="1" s="1"/>
  <c r="CC20" i="1"/>
  <c r="CD20" i="1"/>
  <c r="CE20" i="1"/>
  <c r="CF20" i="1"/>
  <c r="CG20" i="1"/>
  <c r="CH20" i="1"/>
  <c r="CI20" i="1"/>
  <c r="CJ20" i="1"/>
  <c r="CK20" i="1"/>
  <c r="CL20" i="1"/>
  <c r="BS21" i="1"/>
  <c r="DG21" i="1" s="1"/>
  <c r="BT21" i="1"/>
  <c r="DH21" i="1" s="1"/>
  <c r="BU21" i="1"/>
  <c r="DI21" i="1" s="1"/>
  <c r="BV21" i="1"/>
  <c r="DJ21" i="1" s="1"/>
  <c r="BW21" i="1"/>
  <c r="DK21" i="1" s="1"/>
  <c r="BX21" i="1"/>
  <c r="DL21" i="1" s="1"/>
  <c r="BY21" i="1"/>
  <c r="DM21" i="1" s="1"/>
  <c r="BZ21" i="1"/>
  <c r="DN21" i="1" s="1"/>
  <c r="CA21" i="1"/>
  <c r="DO21" i="1" s="1"/>
  <c r="CB21" i="1"/>
  <c r="DP21" i="1" s="1"/>
  <c r="CC21" i="1"/>
  <c r="CD21" i="1"/>
  <c r="CE21" i="1"/>
  <c r="CF21" i="1"/>
  <c r="CG21" i="1"/>
  <c r="CH21" i="1"/>
  <c r="CI21" i="1"/>
  <c r="CJ21" i="1"/>
  <c r="CK21" i="1"/>
  <c r="CL21" i="1"/>
  <c r="BS22" i="1"/>
  <c r="DG22" i="1" s="1"/>
  <c r="BT22" i="1"/>
  <c r="DH22" i="1" s="1"/>
  <c r="BU22" i="1"/>
  <c r="DI22" i="1" s="1"/>
  <c r="BV22" i="1"/>
  <c r="DJ22" i="1" s="1"/>
  <c r="BW22" i="1"/>
  <c r="DK22" i="1" s="1"/>
  <c r="BX22" i="1"/>
  <c r="DL22" i="1" s="1"/>
  <c r="BY22" i="1"/>
  <c r="DM22" i="1" s="1"/>
  <c r="BZ22" i="1"/>
  <c r="DN22" i="1" s="1"/>
  <c r="CA22" i="1"/>
  <c r="DO22" i="1" s="1"/>
  <c r="CB22" i="1"/>
  <c r="DP22" i="1" s="1"/>
  <c r="CC22" i="1"/>
  <c r="CD22" i="1"/>
  <c r="CE22" i="1"/>
  <c r="CF22" i="1"/>
  <c r="CG22" i="1"/>
  <c r="CH22" i="1"/>
  <c r="CI22" i="1"/>
  <c r="CJ22" i="1"/>
  <c r="CK22" i="1"/>
  <c r="CL22" i="1"/>
  <c r="BS23" i="1"/>
  <c r="DG23" i="1" s="1"/>
  <c r="BT23" i="1"/>
  <c r="DH23" i="1" s="1"/>
  <c r="BU23" i="1"/>
  <c r="DI23" i="1" s="1"/>
  <c r="BV23" i="1"/>
  <c r="DJ23" i="1" s="1"/>
  <c r="BW23" i="1"/>
  <c r="DK23" i="1" s="1"/>
  <c r="BX23" i="1"/>
  <c r="DL23" i="1" s="1"/>
  <c r="BY23" i="1"/>
  <c r="DM23" i="1" s="1"/>
  <c r="BZ23" i="1"/>
  <c r="DN23" i="1" s="1"/>
  <c r="CA23" i="1"/>
  <c r="DO23" i="1" s="1"/>
  <c r="CB23" i="1"/>
  <c r="DP23" i="1" s="1"/>
  <c r="CC23" i="1"/>
  <c r="CD23" i="1"/>
  <c r="CE23" i="1"/>
  <c r="CF23" i="1"/>
  <c r="CG23" i="1"/>
  <c r="CH23" i="1"/>
  <c r="CI23" i="1"/>
  <c r="CJ23" i="1"/>
  <c r="CK23" i="1"/>
  <c r="CL23" i="1"/>
  <c r="BS24" i="1"/>
  <c r="DG24" i="1" s="1"/>
  <c r="BT24" i="1"/>
  <c r="DH24" i="1" s="1"/>
  <c r="BU24" i="1"/>
  <c r="DI24" i="1" s="1"/>
  <c r="BV24" i="1"/>
  <c r="DJ24" i="1" s="1"/>
  <c r="BW24" i="1"/>
  <c r="DK24" i="1" s="1"/>
  <c r="BX24" i="1"/>
  <c r="DL24" i="1" s="1"/>
  <c r="BY24" i="1"/>
  <c r="DM24" i="1" s="1"/>
  <c r="BZ24" i="1"/>
  <c r="DN24" i="1" s="1"/>
  <c r="CA24" i="1"/>
  <c r="DO24" i="1" s="1"/>
  <c r="CB24" i="1"/>
  <c r="DP24" i="1" s="1"/>
  <c r="CC24" i="1"/>
  <c r="CD24" i="1"/>
  <c r="CE24" i="1"/>
  <c r="CF24" i="1"/>
  <c r="CG24" i="1"/>
  <c r="CH24" i="1"/>
  <c r="CI24" i="1"/>
  <c r="CJ24" i="1"/>
  <c r="CK24" i="1"/>
  <c r="CL24" i="1"/>
  <c r="BS25" i="1"/>
  <c r="DG25" i="1" s="1"/>
  <c r="BT25" i="1"/>
  <c r="DH25" i="1" s="1"/>
  <c r="BU25" i="1"/>
  <c r="DI25" i="1" s="1"/>
  <c r="BV25" i="1"/>
  <c r="DJ25" i="1" s="1"/>
  <c r="BW25" i="1"/>
  <c r="DK25" i="1" s="1"/>
  <c r="BX25" i="1"/>
  <c r="DL25" i="1" s="1"/>
  <c r="BY25" i="1"/>
  <c r="DM25" i="1" s="1"/>
  <c r="BZ25" i="1"/>
  <c r="DN25" i="1" s="1"/>
  <c r="CA25" i="1"/>
  <c r="DO25" i="1" s="1"/>
  <c r="CB25" i="1"/>
  <c r="DP25" i="1" s="1"/>
  <c r="CC25" i="1"/>
  <c r="CD25" i="1"/>
  <c r="CE25" i="1"/>
  <c r="CF25" i="1"/>
  <c r="CG25" i="1"/>
  <c r="CH25" i="1"/>
  <c r="CI25" i="1"/>
  <c r="CJ25" i="1"/>
  <c r="CK25" i="1"/>
  <c r="CL25" i="1"/>
  <c r="BS26" i="1"/>
  <c r="DG26" i="1" s="1"/>
  <c r="BT26" i="1"/>
  <c r="DH26" i="1" s="1"/>
  <c r="BU26" i="1"/>
  <c r="DI26" i="1" s="1"/>
  <c r="BV26" i="1"/>
  <c r="DJ26" i="1" s="1"/>
  <c r="BW26" i="1"/>
  <c r="DK26" i="1" s="1"/>
  <c r="BX26" i="1"/>
  <c r="DL26" i="1" s="1"/>
  <c r="BY26" i="1"/>
  <c r="DM26" i="1" s="1"/>
  <c r="BZ26" i="1"/>
  <c r="DN26" i="1" s="1"/>
  <c r="CA26" i="1"/>
  <c r="DO26" i="1" s="1"/>
  <c r="CB26" i="1"/>
  <c r="DP26" i="1" s="1"/>
  <c r="CC26" i="1"/>
  <c r="CD26" i="1"/>
  <c r="CE26" i="1"/>
  <c r="CF26" i="1"/>
  <c r="CG26" i="1"/>
  <c r="CH26" i="1"/>
  <c r="CI26" i="1"/>
  <c r="CJ26" i="1"/>
  <c r="CK26" i="1"/>
  <c r="CL26" i="1"/>
  <c r="BS27" i="1"/>
  <c r="DG27" i="1" s="1"/>
  <c r="BT27" i="1"/>
  <c r="DH27" i="1" s="1"/>
  <c r="BU27" i="1"/>
  <c r="DI27" i="1" s="1"/>
  <c r="BV27" i="1"/>
  <c r="DJ27" i="1" s="1"/>
  <c r="BW27" i="1"/>
  <c r="DK27" i="1" s="1"/>
  <c r="BX27" i="1"/>
  <c r="DL27" i="1" s="1"/>
  <c r="BY27" i="1"/>
  <c r="DM27" i="1" s="1"/>
  <c r="BZ27" i="1"/>
  <c r="DN27" i="1" s="1"/>
  <c r="CA27" i="1"/>
  <c r="DO27" i="1" s="1"/>
  <c r="CB27" i="1"/>
  <c r="DP27" i="1" s="1"/>
  <c r="CC27" i="1"/>
  <c r="CD27" i="1"/>
  <c r="CE27" i="1"/>
  <c r="CF27" i="1"/>
  <c r="CG27" i="1"/>
  <c r="CH27" i="1"/>
  <c r="CI27" i="1"/>
  <c r="CJ27" i="1"/>
  <c r="CK27" i="1"/>
  <c r="CL27" i="1"/>
  <c r="BS28" i="1"/>
  <c r="DG28" i="1" s="1"/>
  <c r="BT28" i="1"/>
  <c r="DH28" i="1" s="1"/>
  <c r="BU28" i="1"/>
  <c r="DI28" i="1" s="1"/>
  <c r="BV28" i="1"/>
  <c r="DJ28" i="1" s="1"/>
  <c r="BW28" i="1"/>
  <c r="DK28" i="1" s="1"/>
  <c r="BX28" i="1"/>
  <c r="DL28" i="1" s="1"/>
  <c r="BY28" i="1"/>
  <c r="DM28" i="1" s="1"/>
  <c r="BZ28" i="1"/>
  <c r="DN28" i="1" s="1"/>
  <c r="CA28" i="1"/>
  <c r="DO28" i="1" s="1"/>
  <c r="CB28" i="1"/>
  <c r="DP28" i="1" s="1"/>
  <c r="CC28" i="1"/>
  <c r="CD28" i="1"/>
  <c r="CE28" i="1"/>
  <c r="CF28" i="1"/>
  <c r="CG28" i="1"/>
  <c r="CH28" i="1"/>
  <c r="CI28" i="1"/>
  <c r="CJ28" i="1"/>
  <c r="CK28" i="1"/>
  <c r="CL28" i="1"/>
  <c r="BS29" i="1"/>
  <c r="DG29" i="1" s="1"/>
  <c r="BT29" i="1"/>
  <c r="DH29" i="1" s="1"/>
  <c r="BU29" i="1"/>
  <c r="DI29" i="1" s="1"/>
  <c r="BV29" i="1"/>
  <c r="DJ29" i="1" s="1"/>
  <c r="BW29" i="1"/>
  <c r="DK29" i="1" s="1"/>
  <c r="BX29" i="1"/>
  <c r="DL29" i="1" s="1"/>
  <c r="BY29" i="1"/>
  <c r="DM29" i="1" s="1"/>
  <c r="BZ29" i="1"/>
  <c r="DN29" i="1" s="1"/>
  <c r="CA29" i="1"/>
  <c r="DO29" i="1" s="1"/>
  <c r="CB29" i="1"/>
  <c r="DP29" i="1" s="1"/>
  <c r="CC29" i="1"/>
  <c r="CD29" i="1"/>
  <c r="CE29" i="1"/>
  <c r="CF29" i="1"/>
  <c r="CG29" i="1"/>
  <c r="CH29" i="1"/>
  <c r="CI29" i="1"/>
  <c r="CJ29" i="1"/>
  <c r="CK29" i="1"/>
  <c r="CL29" i="1"/>
  <c r="BT15" i="1"/>
  <c r="DH15" i="1" s="1"/>
  <c r="BU15" i="1"/>
  <c r="DI15" i="1" s="1"/>
  <c r="BV15" i="1"/>
  <c r="DJ15" i="1" s="1"/>
  <c r="BW15" i="1"/>
  <c r="DK15" i="1" s="1"/>
  <c r="BX15" i="1"/>
  <c r="DL15" i="1" s="1"/>
  <c r="BY15" i="1"/>
  <c r="DM15" i="1" s="1"/>
  <c r="BZ15" i="1"/>
  <c r="DN15" i="1" s="1"/>
  <c r="CA15" i="1"/>
  <c r="DO15" i="1" s="1"/>
  <c r="CB15" i="1"/>
  <c r="DP15" i="1" s="1"/>
  <c r="CC15" i="1"/>
  <c r="CD15" i="1"/>
  <c r="CE15" i="1"/>
  <c r="CF15" i="1"/>
  <c r="CG15" i="1"/>
  <c r="CH15" i="1"/>
  <c r="CI15" i="1"/>
  <c r="CJ15" i="1"/>
  <c r="CK15" i="1"/>
  <c r="CL15" i="1"/>
  <c r="BS15" i="1"/>
  <c r="DG15" i="1" s="1"/>
  <c r="BK70" i="1"/>
  <c r="BL70" i="1"/>
  <c r="DC70" i="1" s="1"/>
  <c r="BM70" i="1"/>
  <c r="BN70" i="1"/>
  <c r="DD70" i="1" s="1"/>
  <c r="BO70" i="1"/>
  <c r="BP70" i="1"/>
  <c r="DE70" i="1" s="1"/>
  <c r="BQ70" i="1"/>
  <c r="BR70" i="1"/>
  <c r="DF70" i="1" s="1"/>
  <c r="BK71" i="1"/>
  <c r="BL71" i="1"/>
  <c r="DC71" i="1" s="1"/>
  <c r="BM71" i="1"/>
  <c r="BN71" i="1"/>
  <c r="DD71" i="1" s="1"/>
  <c r="BO71" i="1"/>
  <c r="BP71" i="1"/>
  <c r="DE71" i="1" s="1"/>
  <c r="BQ71" i="1"/>
  <c r="BR71" i="1"/>
  <c r="DF71" i="1" s="1"/>
  <c r="BI63" i="1"/>
  <c r="BJ63" i="1"/>
  <c r="DB63" i="1" s="1"/>
  <c r="BK63" i="1"/>
  <c r="BL63" i="1"/>
  <c r="DC63" i="1" s="1"/>
  <c r="BM63" i="1"/>
  <c r="BN63" i="1"/>
  <c r="DD63" i="1" s="1"/>
  <c r="BO63" i="1"/>
  <c r="BP63" i="1"/>
  <c r="DE63" i="1" s="1"/>
  <c r="BQ63" i="1"/>
  <c r="BR63" i="1"/>
  <c r="DF63" i="1" s="1"/>
  <c r="BK64" i="1"/>
  <c r="BL64" i="1"/>
  <c r="DC64" i="1" s="1"/>
  <c r="DD64" i="1"/>
  <c r="BO64" i="1"/>
  <c r="BP64" i="1"/>
  <c r="DE64" i="1" s="1"/>
  <c r="BQ64" i="1"/>
  <c r="BR64" i="1"/>
  <c r="DF64" i="1" s="1"/>
  <c r="BK65" i="1"/>
  <c r="BL65" i="1"/>
  <c r="DC65" i="1" s="1"/>
  <c r="BM65" i="1"/>
  <c r="BN65" i="1"/>
  <c r="DD65" i="1" s="1"/>
  <c r="BO65" i="1"/>
  <c r="BP65" i="1"/>
  <c r="DE65" i="1" s="1"/>
  <c r="BQ65" i="1"/>
  <c r="BR65" i="1"/>
  <c r="DF65" i="1" s="1"/>
  <c r="BI66" i="1"/>
  <c r="BJ66" i="1"/>
  <c r="DB66" i="1" s="1"/>
  <c r="BK66" i="1"/>
  <c r="BL66" i="1"/>
  <c r="DC66" i="1" s="1"/>
  <c r="BM66" i="1"/>
  <c r="BN66" i="1"/>
  <c r="DD66" i="1" s="1"/>
  <c r="BO66" i="1"/>
  <c r="BP66" i="1"/>
  <c r="DE66" i="1" s="1"/>
  <c r="BQ66" i="1"/>
  <c r="BR66" i="1"/>
  <c r="DF66" i="1" s="1"/>
  <c r="BK62" i="1"/>
  <c r="BL62" i="1"/>
  <c r="DC62" i="1" s="1"/>
  <c r="BM62" i="1"/>
  <c r="BN62" i="1"/>
  <c r="DD62" i="1" s="1"/>
  <c r="BO62" i="1"/>
  <c r="BP62" i="1"/>
  <c r="DE62" i="1" s="1"/>
  <c r="BQ62" i="1"/>
  <c r="BR62" i="1"/>
  <c r="DF62" i="1" s="1"/>
  <c r="BI59" i="1"/>
  <c r="BJ59" i="1"/>
  <c r="DB59" i="1" s="1"/>
  <c r="BK59" i="1"/>
  <c r="BL59" i="1"/>
  <c r="DC59" i="1" s="1"/>
  <c r="BM59" i="1"/>
  <c r="BN59" i="1"/>
  <c r="DD59" i="1" s="1"/>
  <c r="BO59" i="1"/>
  <c r="BP59" i="1"/>
  <c r="DE59" i="1" s="1"/>
  <c r="BQ59" i="1"/>
  <c r="BR59" i="1"/>
  <c r="DF59" i="1" s="1"/>
  <c r="BK60" i="1"/>
  <c r="BL60" i="1"/>
  <c r="DC60" i="1" s="1"/>
  <c r="BM60" i="1"/>
  <c r="BN60" i="1"/>
  <c r="DD60" i="1" s="1"/>
  <c r="BO60" i="1"/>
  <c r="BP60" i="1"/>
  <c r="DE60" i="1" s="1"/>
  <c r="BQ60" i="1"/>
  <c r="BR60" i="1"/>
  <c r="DF60" i="1" s="1"/>
  <c r="BK58" i="1"/>
  <c r="BL58" i="1"/>
  <c r="DC58" i="1" s="1"/>
  <c r="BM58" i="1"/>
  <c r="BN58" i="1"/>
  <c r="DD58" i="1" s="1"/>
  <c r="BO58" i="1"/>
  <c r="BP58" i="1"/>
  <c r="DE58" i="1" s="1"/>
  <c r="BQ58" i="1"/>
  <c r="BR58" i="1"/>
  <c r="DF58" i="1" s="1"/>
  <c r="BI46" i="1"/>
  <c r="BJ46" i="1"/>
  <c r="DB46" i="1" s="1"/>
  <c r="BK46" i="1"/>
  <c r="BL46" i="1"/>
  <c r="DC46" i="1" s="1"/>
  <c r="BM46" i="1"/>
  <c r="BN46" i="1"/>
  <c r="DD46" i="1" s="1"/>
  <c r="BO46" i="1"/>
  <c r="BP46" i="1"/>
  <c r="DE46" i="1" s="1"/>
  <c r="BQ46" i="1"/>
  <c r="BR46" i="1"/>
  <c r="DF46" i="1" s="1"/>
  <c r="BK47" i="1"/>
  <c r="BL47" i="1"/>
  <c r="DC47" i="1" s="1"/>
  <c r="BM47" i="1"/>
  <c r="BN47" i="1"/>
  <c r="DD47" i="1" s="1"/>
  <c r="BO47" i="1"/>
  <c r="BP47" i="1"/>
  <c r="DE47" i="1" s="1"/>
  <c r="BQ47" i="1"/>
  <c r="BR47" i="1"/>
  <c r="DF47" i="1" s="1"/>
  <c r="BI48" i="1"/>
  <c r="BJ48" i="1"/>
  <c r="DB48" i="1" s="1"/>
  <c r="BK48" i="1"/>
  <c r="BL48" i="1"/>
  <c r="DC48" i="1" s="1"/>
  <c r="BM48" i="1"/>
  <c r="BN48" i="1"/>
  <c r="DD48" i="1" s="1"/>
  <c r="BO48" i="1"/>
  <c r="BP48" i="1"/>
  <c r="DE48" i="1" s="1"/>
  <c r="BQ48" i="1"/>
  <c r="BR48" i="1"/>
  <c r="DF48" i="1" s="1"/>
  <c r="BK49" i="1"/>
  <c r="BL49" i="1"/>
  <c r="DC49" i="1" s="1"/>
  <c r="BM49" i="1"/>
  <c r="BN49" i="1"/>
  <c r="DD49" i="1" s="1"/>
  <c r="BO49" i="1"/>
  <c r="BP49" i="1"/>
  <c r="DE49" i="1" s="1"/>
  <c r="BQ49" i="1"/>
  <c r="BR49" i="1"/>
  <c r="DF49" i="1" s="1"/>
  <c r="BI50" i="1"/>
  <c r="BJ50" i="1"/>
  <c r="DB50" i="1" s="1"/>
  <c r="BK50" i="1"/>
  <c r="BL50" i="1"/>
  <c r="DC50" i="1" s="1"/>
  <c r="BM50" i="1"/>
  <c r="BN50" i="1"/>
  <c r="DD50" i="1" s="1"/>
  <c r="BO50" i="1"/>
  <c r="BP50" i="1"/>
  <c r="DE50" i="1" s="1"/>
  <c r="BQ50" i="1"/>
  <c r="BR50" i="1"/>
  <c r="DF50" i="1" s="1"/>
  <c r="BK51" i="1"/>
  <c r="BL51" i="1"/>
  <c r="DC51" i="1" s="1"/>
  <c r="BM51" i="1"/>
  <c r="BN51" i="1"/>
  <c r="DD51" i="1" s="1"/>
  <c r="BO51" i="1"/>
  <c r="BP51" i="1"/>
  <c r="DE51" i="1" s="1"/>
  <c r="BQ51" i="1"/>
  <c r="BR51" i="1"/>
  <c r="DF51" i="1" s="1"/>
  <c r="BI52" i="1"/>
  <c r="BJ52" i="1"/>
  <c r="DB52" i="1" s="1"/>
  <c r="BK52" i="1"/>
  <c r="BL52" i="1"/>
  <c r="DC52" i="1" s="1"/>
  <c r="BM52" i="1"/>
  <c r="BN52" i="1"/>
  <c r="DD52" i="1" s="1"/>
  <c r="BO52" i="1"/>
  <c r="BP52" i="1"/>
  <c r="DE52" i="1" s="1"/>
  <c r="BQ52" i="1"/>
  <c r="BR52" i="1"/>
  <c r="DF52" i="1" s="1"/>
  <c r="BK53" i="1"/>
  <c r="BL53" i="1"/>
  <c r="DC53" i="1" s="1"/>
  <c r="BM53" i="1"/>
  <c r="BN53" i="1"/>
  <c r="DD53" i="1" s="1"/>
  <c r="BO53" i="1"/>
  <c r="BP53" i="1"/>
  <c r="DE53" i="1" s="1"/>
  <c r="BQ53" i="1"/>
  <c r="BR53" i="1"/>
  <c r="DF53" i="1" s="1"/>
  <c r="BK54" i="1"/>
  <c r="BL54" i="1"/>
  <c r="DC54" i="1" s="1"/>
  <c r="BM54" i="1"/>
  <c r="BN54" i="1"/>
  <c r="DD54" i="1" s="1"/>
  <c r="BO54" i="1"/>
  <c r="BP54" i="1"/>
  <c r="DE54" i="1" s="1"/>
  <c r="BQ54" i="1"/>
  <c r="BR54" i="1"/>
  <c r="DF54" i="1" s="1"/>
  <c r="BK55" i="1"/>
  <c r="BL55" i="1"/>
  <c r="DC55" i="1" s="1"/>
  <c r="BM55" i="1"/>
  <c r="BN55" i="1"/>
  <c r="DD55" i="1" s="1"/>
  <c r="BO55" i="1"/>
  <c r="BP55" i="1"/>
  <c r="DE55" i="1" s="1"/>
  <c r="BQ55" i="1"/>
  <c r="BR55" i="1"/>
  <c r="DF55" i="1" s="1"/>
  <c r="BK45" i="1"/>
  <c r="BL45" i="1"/>
  <c r="DC45" i="1" s="1"/>
  <c r="BM45" i="1"/>
  <c r="BN45" i="1"/>
  <c r="DD45" i="1" s="1"/>
  <c r="BO45" i="1"/>
  <c r="BP45" i="1"/>
  <c r="DE45" i="1" s="1"/>
  <c r="BQ45" i="1"/>
  <c r="BR45" i="1"/>
  <c r="DF45" i="1" s="1"/>
  <c r="BI32" i="1"/>
  <c r="BJ32" i="1"/>
  <c r="DB32" i="1" s="1"/>
  <c r="BK32" i="1"/>
  <c r="BL32" i="1"/>
  <c r="DC32" i="1" s="1"/>
  <c r="BM32" i="1"/>
  <c r="BN32" i="1"/>
  <c r="DD32" i="1" s="1"/>
  <c r="BO32" i="1"/>
  <c r="BP32" i="1"/>
  <c r="DE32" i="1" s="1"/>
  <c r="BQ32" i="1"/>
  <c r="BR32" i="1"/>
  <c r="DF32" i="1" s="1"/>
  <c r="BK33" i="1"/>
  <c r="BL33" i="1"/>
  <c r="DC33" i="1" s="1"/>
  <c r="BM33" i="1"/>
  <c r="BN33" i="1"/>
  <c r="DD33" i="1" s="1"/>
  <c r="BO33" i="1"/>
  <c r="BP33" i="1"/>
  <c r="DE33" i="1" s="1"/>
  <c r="BQ33" i="1"/>
  <c r="BR33" i="1"/>
  <c r="DF33" i="1" s="1"/>
  <c r="BK34" i="1"/>
  <c r="BL34" i="1"/>
  <c r="DC34" i="1" s="1"/>
  <c r="BM34" i="1"/>
  <c r="BN34" i="1"/>
  <c r="DD34" i="1" s="1"/>
  <c r="BO34" i="1"/>
  <c r="BP34" i="1"/>
  <c r="DE34" i="1" s="1"/>
  <c r="BQ34" i="1"/>
  <c r="BR34" i="1"/>
  <c r="DF34" i="1" s="1"/>
  <c r="BI35" i="1"/>
  <c r="BJ35" i="1"/>
  <c r="DB35" i="1" s="1"/>
  <c r="BK35" i="1"/>
  <c r="BL35" i="1"/>
  <c r="DC35" i="1" s="1"/>
  <c r="BM35" i="1"/>
  <c r="BN35" i="1"/>
  <c r="DD35" i="1" s="1"/>
  <c r="BO35" i="1"/>
  <c r="BP35" i="1"/>
  <c r="DE35" i="1" s="1"/>
  <c r="BQ35" i="1"/>
  <c r="BR35" i="1"/>
  <c r="DF35" i="1" s="1"/>
  <c r="BK36" i="1"/>
  <c r="BL36" i="1"/>
  <c r="DC36" i="1" s="1"/>
  <c r="BM36" i="1"/>
  <c r="BN36" i="1"/>
  <c r="DD36" i="1" s="1"/>
  <c r="BO36" i="1"/>
  <c r="BP36" i="1"/>
  <c r="DE36" i="1" s="1"/>
  <c r="BQ36" i="1"/>
  <c r="BR36" i="1"/>
  <c r="DF36" i="1" s="1"/>
  <c r="BK37" i="1"/>
  <c r="BL37" i="1"/>
  <c r="DC37" i="1" s="1"/>
  <c r="BM37" i="1"/>
  <c r="BN37" i="1"/>
  <c r="DD37" i="1" s="1"/>
  <c r="BO37" i="1"/>
  <c r="BP37" i="1"/>
  <c r="DE37" i="1" s="1"/>
  <c r="BQ37" i="1"/>
  <c r="BR37" i="1"/>
  <c r="DF37" i="1" s="1"/>
  <c r="BI38" i="1"/>
  <c r="BJ38" i="1"/>
  <c r="DB38" i="1" s="1"/>
  <c r="BK38" i="1"/>
  <c r="BL38" i="1"/>
  <c r="DC38" i="1" s="1"/>
  <c r="BM38" i="1"/>
  <c r="BN38" i="1"/>
  <c r="DD38" i="1" s="1"/>
  <c r="BO38" i="1"/>
  <c r="BP38" i="1"/>
  <c r="DE38" i="1" s="1"/>
  <c r="BQ38" i="1"/>
  <c r="BR38" i="1"/>
  <c r="DF38" i="1" s="1"/>
  <c r="BK39" i="1"/>
  <c r="BL39" i="1"/>
  <c r="DC39" i="1" s="1"/>
  <c r="BM39" i="1"/>
  <c r="BN39" i="1"/>
  <c r="DD39" i="1" s="1"/>
  <c r="BO39" i="1"/>
  <c r="BP39" i="1"/>
  <c r="DE39" i="1" s="1"/>
  <c r="BQ39" i="1"/>
  <c r="BR39" i="1"/>
  <c r="DF39" i="1" s="1"/>
  <c r="BI40" i="1"/>
  <c r="BJ40" i="1"/>
  <c r="DB40" i="1" s="1"/>
  <c r="BK40" i="1"/>
  <c r="BL40" i="1"/>
  <c r="DC40" i="1" s="1"/>
  <c r="BM40" i="1"/>
  <c r="BN40" i="1"/>
  <c r="DD40" i="1" s="1"/>
  <c r="BO40" i="1"/>
  <c r="BP40" i="1"/>
  <c r="DE40" i="1" s="1"/>
  <c r="BQ40" i="1"/>
  <c r="BR40" i="1"/>
  <c r="DF40" i="1" s="1"/>
  <c r="BI41" i="1"/>
  <c r="BJ41" i="1"/>
  <c r="DB41" i="1" s="1"/>
  <c r="BK41" i="1"/>
  <c r="BL41" i="1"/>
  <c r="DC41" i="1" s="1"/>
  <c r="BM41" i="1"/>
  <c r="BN41" i="1"/>
  <c r="DD41" i="1" s="1"/>
  <c r="BO41" i="1"/>
  <c r="BP41" i="1"/>
  <c r="DE41" i="1" s="1"/>
  <c r="BQ41" i="1"/>
  <c r="BR41" i="1"/>
  <c r="DF41" i="1" s="1"/>
  <c r="BK42" i="1"/>
  <c r="BL42" i="1"/>
  <c r="DC42" i="1" s="1"/>
  <c r="BM42" i="1"/>
  <c r="BN42" i="1"/>
  <c r="DD42" i="1" s="1"/>
  <c r="BO42" i="1"/>
  <c r="BP42" i="1"/>
  <c r="DE42" i="1" s="1"/>
  <c r="BQ42" i="1"/>
  <c r="BR42" i="1"/>
  <c r="DF42" i="1" s="1"/>
  <c r="BK43" i="1"/>
  <c r="BL43" i="1"/>
  <c r="DC43" i="1" s="1"/>
  <c r="BM43" i="1"/>
  <c r="BN43" i="1"/>
  <c r="DD43" i="1" s="1"/>
  <c r="BO43" i="1"/>
  <c r="BP43" i="1"/>
  <c r="DE43" i="1" s="1"/>
  <c r="BQ43" i="1"/>
  <c r="BR43" i="1"/>
  <c r="DF43" i="1" s="1"/>
  <c r="BK31" i="1"/>
  <c r="BL31" i="1"/>
  <c r="DC31" i="1" s="1"/>
  <c r="BM31" i="1"/>
  <c r="BN31" i="1"/>
  <c r="DD31" i="1" s="1"/>
  <c r="BO31" i="1"/>
  <c r="BP31" i="1"/>
  <c r="DE31" i="1" s="1"/>
  <c r="BQ31" i="1"/>
  <c r="BR31" i="1"/>
  <c r="DF31" i="1" s="1"/>
  <c r="BI16" i="1"/>
  <c r="BJ16" i="1"/>
  <c r="DB16" i="1" s="1"/>
  <c r="BK16" i="1"/>
  <c r="BL16" i="1"/>
  <c r="DC16" i="1" s="1"/>
  <c r="BM16" i="1"/>
  <c r="BN16" i="1"/>
  <c r="DD16" i="1" s="1"/>
  <c r="BO16" i="1"/>
  <c r="BP16" i="1"/>
  <c r="DE16" i="1" s="1"/>
  <c r="BQ16" i="1"/>
  <c r="BR16" i="1"/>
  <c r="DF16" i="1" s="1"/>
  <c r="BK17" i="1"/>
  <c r="BL17" i="1"/>
  <c r="DC17" i="1" s="1"/>
  <c r="BM17" i="1"/>
  <c r="BN17" i="1"/>
  <c r="DD17" i="1" s="1"/>
  <c r="BO17" i="1"/>
  <c r="BP17" i="1"/>
  <c r="DE17" i="1" s="1"/>
  <c r="BQ17" i="1"/>
  <c r="BR17" i="1"/>
  <c r="DF17" i="1" s="1"/>
  <c r="BK18" i="1"/>
  <c r="BL18" i="1"/>
  <c r="DC18" i="1" s="1"/>
  <c r="BM18" i="1"/>
  <c r="BN18" i="1"/>
  <c r="DD18" i="1" s="1"/>
  <c r="BO18" i="1"/>
  <c r="BP18" i="1"/>
  <c r="DE18" i="1" s="1"/>
  <c r="DF18" i="1"/>
  <c r="BI19" i="1"/>
  <c r="BJ19" i="1"/>
  <c r="DB19" i="1" s="1"/>
  <c r="BK19" i="1"/>
  <c r="BL19" i="1"/>
  <c r="DC19" i="1" s="1"/>
  <c r="BM19" i="1"/>
  <c r="BN19" i="1"/>
  <c r="DD19" i="1" s="1"/>
  <c r="BO19" i="1"/>
  <c r="BP19" i="1"/>
  <c r="DE19" i="1" s="1"/>
  <c r="BQ19" i="1"/>
  <c r="BR19" i="1"/>
  <c r="DF19" i="1" s="1"/>
  <c r="BK20" i="1"/>
  <c r="BL20" i="1"/>
  <c r="DC20" i="1" s="1"/>
  <c r="DD20" i="1"/>
  <c r="BO20" i="1"/>
  <c r="BP20" i="1"/>
  <c r="DE20" i="1" s="1"/>
  <c r="DF20" i="1"/>
  <c r="BK21" i="1"/>
  <c r="BL21" i="1"/>
  <c r="DC21" i="1" s="1"/>
  <c r="BM21" i="1"/>
  <c r="BN21" i="1"/>
  <c r="DD21" i="1" s="1"/>
  <c r="BO21" i="1"/>
  <c r="BP21" i="1"/>
  <c r="DE21" i="1" s="1"/>
  <c r="BQ21" i="1"/>
  <c r="BR21" i="1"/>
  <c r="DF21" i="1" s="1"/>
  <c r="BK22" i="1"/>
  <c r="BL22" i="1"/>
  <c r="DC22" i="1" s="1"/>
  <c r="BM22" i="1"/>
  <c r="BN22" i="1"/>
  <c r="DD22" i="1" s="1"/>
  <c r="BO22" i="1"/>
  <c r="BP22" i="1"/>
  <c r="DE22" i="1" s="1"/>
  <c r="BQ22" i="1"/>
  <c r="BR22" i="1"/>
  <c r="DF22" i="1" s="1"/>
  <c r="BK23" i="1"/>
  <c r="BL23" i="1"/>
  <c r="DC23" i="1" s="1"/>
  <c r="BM23" i="1"/>
  <c r="BN23" i="1"/>
  <c r="DD23" i="1" s="1"/>
  <c r="BO23" i="1"/>
  <c r="BP23" i="1"/>
  <c r="DE23" i="1" s="1"/>
  <c r="BQ23" i="1"/>
  <c r="BR23" i="1"/>
  <c r="DF23" i="1" s="1"/>
  <c r="BK24" i="1"/>
  <c r="BL24" i="1"/>
  <c r="DC24" i="1" s="1"/>
  <c r="BM24" i="1"/>
  <c r="BN24" i="1"/>
  <c r="DD24" i="1" s="1"/>
  <c r="BO24" i="1"/>
  <c r="BP24" i="1"/>
  <c r="DE24" i="1" s="1"/>
  <c r="BQ24" i="1"/>
  <c r="BR24" i="1"/>
  <c r="DF24" i="1" s="1"/>
  <c r="BI25" i="1"/>
  <c r="BJ25" i="1"/>
  <c r="DB25" i="1" s="1"/>
  <c r="BK25" i="1"/>
  <c r="BL25" i="1"/>
  <c r="DC25" i="1" s="1"/>
  <c r="BM25" i="1"/>
  <c r="BN25" i="1"/>
  <c r="DD25" i="1" s="1"/>
  <c r="BO25" i="1"/>
  <c r="BP25" i="1"/>
  <c r="DE25" i="1" s="1"/>
  <c r="BQ25" i="1"/>
  <c r="BR25" i="1"/>
  <c r="DF25" i="1" s="1"/>
  <c r="BI26" i="1"/>
  <c r="BJ26" i="1"/>
  <c r="DB26" i="1" s="1"/>
  <c r="BK26" i="1"/>
  <c r="BL26" i="1"/>
  <c r="DC26" i="1" s="1"/>
  <c r="BM26" i="1"/>
  <c r="BN26" i="1"/>
  <c r="DD26" i="1" s="1"/>
  <c r="BO26" i="1"/>
  <c r="BP26" i="1"/>
  <c r="DE26" i="1" s="1"/>
  <c r="BQ26" i="1"/>
  <c r="BR26" i="1"/>
  <c r="DF26" i="1" s="1"/>
  <c r="BK27" i="1"/>
  <c r="BL27" i="1"/>
  <c r="DC27" i="1" s="1"/>
  <c r="DD27" i="1"/>
  <c r="BO27" i="1"/>
  <c r="BP27" i="1"/>
  <c r="DE27" i="1" s="1"/>
  <c r="DF27" i="1"/>
  <c r="BI28" i="1"/>
  <c r="BJ28" i="1"/>
  <c r="DB28" i="1" s="1"/>
  <c r="BK28" i="1"/>
  <c r="BL28" i="1"/>
  <c r="DC28" i="1" s="1"/>
  <c r="BM28" i="1"/>
  <c r="BN28" i="1"/>
  <c r="DD28" i="1" s="1"/>
  <c r="BO28" i="1"/>
  <c r="BP28" i="1"/>
  <c r="DE28" i="1" s="1"/>
  <c r="BQ28" i="1"/>
  <c r="BR28" i="1"/>
  <c r="DF28" i="1" s="1"/>
  <c r="BK29" i="1"/>
  <c r="BL29" i="1"/>
  <c r="DC29" i="1" s="1"/>
  <c r="BM29" i="1"/>
  <c r="BN29" i="1"/>
  <c r="DD29" i="1" s="1"/>
  <c r="BO29" i="1"/>
  <c r="BP29" i="1"/>
  <c r="DE29" i="1" s="1"/>
  <c r="BQ29" i="1"/>
  <c r="BR29" i="1"/>
  <c r="DF29" i="1" s="1"/>
  <c r="BK15" i="1"/>
  <c r="BL15" i="1"/>
  <c r="DC15" i="1" s="1"/>
  <c r="BM15" i="1"/>
  <c r="BN15" i="1"/>
  <c r="DD15" i="1" s="1"/>
  <c r="BO15" i="1"/>
  <c r="BP15" i="1"/>
  <c r="DE15" i="1" s="1"/>
  <c r="BQ15" i="1"/>
  <c r="BR15" i="1"/>
  <c r="DF15" i="1" s="1"/>
  <c r="CN70" i="1"/>
  <c r="CO70" i="1"/>
  <c r="CP70" i="1"/>
  <c r="CQ70" i="1"/>
  <c r="CN71" i="1"/>
  <c r="CO71" i="1"/>
  <c r="CP71" i="1"/>
  <c r="CQ71" i="1"/>
  <c r="CM63" i="1"/>
  <c r="CN63" i="1"/>
  <c r="CO63" i="1"/>
  <c r="CP63" i="1"/>
  <c r="CQ63" i="1"/>
  <c r="CN64" i="1"/>
  <c r="CO64" i="1"/>
  <c r="CP64" i="1"/>
  <c r="CQ64" i="1"/>
  <c r="CN65" i="1"/>
  <c r="CO65" i="1"/>
  <c r="CP65" i="1"/>
  <c r="CQ65" i="1"/>
  <c r="CM66" i="1"/>
  <c r="CN66" i="1"/>
  <c r="CO66" i="1"/>
  <c r="CP66" i="1"/>
  <c r="CQ66" i="1"/>
  <c r="CQ62" i="1"/>
  <c r="CP62" i="1"/>
  <c r="CO62" i="1"/>
  <c r="CN62" i="1"/>
  <c r="CM59" i="1"/>
  <c r="CN59" i="1"/>
  <c r="CO59" i="1"/>
  <c r="CP59" i="1"/>
  <c r="CQ59" i="1"/>
  <c r="CN60" i="1"/>
  <c r="CO60" i="1"/>
  <c r="CP60" i="1"/>
  <c r="CQ60" i="1"/>
  <c r="CQ58" i="1"/>
  <c r="CP58" i="1"/>
  <c r="CO58" i="1"/>
  <c r="CN58" i="1"/>
  <c r="CM46" i="1"/>
  <c r="CN46" i="1"/>
  <c r="CO46" i="1"/>
  <c r="CP46" i="1"/>
  <c r="CQ46" i="1"/>
  <c r="CN47" i="1"/>
  <c r="CO47" i="1"/>
  <c r="CP47" i="1"/>
  <c r="CQ47" i="1"/>
  <c r="CM48" i="1"/>
  <c r="CN48" i="1"/>
  <c r="CO48" i="1"/>
  <c r="CP48" i="1"/>
  <c r="CQ48" i="1"/>
  <c r="CN49" i="1"/>
  <c r="CO49" i="1"/>
  <c r="CP49" i="1"/>
  <c r="CQ49" i="1"/>
  <c r="CM50" i="1"/>
  <c r="CN50" i="1"/>
  <c r="CO50" i="1"/>
  <c r="CP50" i="1"/>
  <c r="CQ50" i="1"/>
  <c r="CN51" i="1"/>
  <c r="CO51" i="1"/>
  <c r="CP51" i="1"/>
  <c r="CQ51" i="1"/>
  <c r="CM52" i="1"/>
  <c r="CN52" i="1"/>
  <c r="CO52" i="1"/>
  <c r="CP52" i="1"/>
  <c r="CQ52" i="1"/>
  <c r="CN53" i="1"/>
  <c r="CO53" i="1"/>
  <c r="CP53" i="1"/>
  <c r="CQ53" i="1"/>
  <c r="CN54" i="1"/>
  <c r="CO54" i="1"/>
  <c r="CP54" i="1"/>
  <c r="CQ54" i="1"/>
  <c r="CN55" i="1"/>
  <c r="CO55" i="1"/>
  <c r="CP55" i="1"/>
  <c r="CQ55" i="1"/>
  <c r="CQ45" i="1"/>
  <c r="CP45" i="1"/>
  <c r="CO45" i="1"/>
  <c r="CN45" i="1"/>
  <c r="CM32" i="1"/>
  <c r="CN32" i="1"/>
  <c r="CO32" i="1"/>
  <c r="CP32" i="1"/>
  <c r="CQ32" i="1"/>
  <c r="CN33" i="1"/>
  <c r="CO33" i="1"/>
  <c r="CP33" i="1"/>
  <c r="CQ33" i="1"/>
  <c r="CN34" i="1"/>
  <c r="CO34" i="1"/>
  <c r="CP34" i="1"/>
  <c r="CQ34" i="1"/>
  <c r="CM35" i="1"/>
  <c r="CN35" i="1"/>
  <c r="CO35" i="1"/>
  <c r="CP35" i="1"/>
  <c r="CQ35" i="1"/>
  <c r="CN36" i="1"/>
  <c r="CO36" i="1"/>
  <c r="CP36" i="1"/>
  <c r="CQ36" i="1"/>
  <c r="CN37" i="1"/>
  <c r="CO37" i="1"/>
  <c r="CP37" i="1"/>
  <c r="CQ37" i="1"/>
  <c r="CM38" i="1"/>
  <c r="CN38" i="1"/>
  <c r="CO38" i="1"/>
  <c r="CP38" i="1"/>
  <c r="CQ38" i="1"/>
  <c r="CN39" i="1"/>
  <c r="CO39" i="1"/>
  <c r="CP39" i="1"/>
  <c r="CQ39" i="1"/>
  <c r="CM40" i="1"/>
  <c r="CN40" i="1"/>
  <c r="CO40" i="1"/>
  <c r="CP40" i="1"/>
  <c r="CQ40" i="1"/>
  <c r="CM41" i="1"/>
  <c r="CN41" i="1"/>
  <c r="CO41" i="1"/>
  <c r="CP41" i="1"/>
  <c r="CQ41" i="1"/>
  <c r="CN42" i="1"/>
  <c r="CO42" i="1"/>
  <c r="CP42" i="1"/>
  <c r="CQ42" i="1"/>
  <c r="CN43" i="1"/>
  <c r="CO43" i="1"/>
  <c r="CP43" i="1"/>
  <c r="CQ43" i="1"/>
  <c r="CQ31" i="1"/>
  <c r="CP31" i="1"/>
  <c r="CO31" i="1"/>
  <c r="CN31" i="1"/>
  <c r="CM16" i="1"/>
  <c r="CN16" i="1"/>
  <c r="CO16" i="1"/>
  <c r="CP16" i="1"/>
  <c r="CQ16" i="1"/>
  <c r="CN17" i="1"/>
  <c r="CO17" i="1"/>
  <c r="CP17" i="1"/>
  <c r="CQ17" i="1"/>
  <c r="CN18" i="1"/>
  <c r="CO18" i="1"/>
  <c r="CP18" i="1"/>
  <c r="CQ18" i="1"/>
  <c r="CM19" i="1"/>
  <c r="CN19" i="1"/>
  <c r="CO19" i="1"/>
  <c r="CP19" i="1"/>
  <c r="CQ19" i="1"/>
  <c r="CN20" i="1"/>
  <c r="CO20" i="1"/>
  <c r="CP20" i="1"/>
  <c r="CQ20" i="1"/>
  <c r="CN21" i="1"/>
  <c r="CO21" i="1"/>
  <c r="CP21" i="1"/>
  <c r="CQ21" i="1"/>
  <c r="CN22" i="1"/>
  <c r="CO22" i="1"/>
  <c r="CP22" i="1"/>
  <c r="CQ22" i="1"/>
  <c r="CN23" i="1"/>
  <c r="CO23" i="1"/>
  <c r="CP23" i="1"/>
  <c r="CQ23" i="1"/>
  <c r="CN24" i="1"/>
  <c r="CO24" i="1"/>
  <c r="CP24" i="1"/>
  <c r="CQ24" i="1"/>
  <c r="CM25" i="1"/>
  <c r="CN25" i="1"/>
  <c r="CO25" i="1"/>
  <c r="CP25" i="1"/>
  <c r="CQ25" i="1"/>
  <c r="CM26" i="1"/>
  <c r="CN26" i="1"/>
  <c r="CO26" i="1"/>
  <c r="CP26" i="1"/>
  <c r="CQ26" i="1"/>
  <c r="CN27" i="1"/>
  <c r="CO27" i="1"/>
  <c r="CP27" i="1"/>
  <c r="CQ27" i="1"/>
  <c r="CM28" i="1"/>
  <c r="CN28" i="1"/>
  <c r="CO28" i="1"/>
  <c r="CP28" i="1"/>
  <c r="CQ28" i="1"/>
  <c r="CN29" i="1"/>
  <c r="CO29" i="1"/>
  <c r="CP29" i="1"/>
  <c r="CQ29" i="1"/>
  <c r="CQ15" i="1"/>
  <c r="CP15" i="1"/>
  <c r="CO15" i="1"/>
  <c r="CN15" i="1"/>
  <c r="AF21" i="1" l="1"/>
  <c r="AF22" i="1"/>
  <c r="AF23" i="1"/>
  <c r="AF20" i="1"/>
  <c r="BJ20" i="1" s="1"/>
  <c r="AE21" i="1"/>
  <c r="BI21" i="1" s="1"/>
  <c r="AE22" i="1"/>
  <c r="BI22" i="1" s="1"/>
  <c r="AE23" i="1"/>
  <c r="BI23" i="1" s="1"/>
  <c r="AE20" i="1"/>
  <c r="BI20" i="1" s="1"/>
  <c r="AG14" i="1"/>
  <c r="AH14" i="1"/>
  <c r="AI14" i="1"/>
  <c r="AJ14" i="1"/>
  <c r="AK14" i="1"/>
  <c r="AL14" i="1"/>
  <c r="AM14" i="1"/>
  <c r="AN14" i="1"/>
  <c r="AO14" i="1"/>
  <c r="AP14" i="1"/>
  <c r="AQ14" i="1"/>
  <c r="AR14" i="1"/>
  <c r="AS14" i="1"/>
  <c r="AT14" i="1"/>
  <c r="AU14" i="1"/>
  <c r="AV14" i="1"/>
  <c r="AW14" i="1"/>
  <c r="AX14" i="1"/>
  <c r="AY14" i="1"/>
  <c r="AZ14" i="1"/>
  <c r="BA14" i="1"/>
  <c r="BB14" i="1"/>
  <c r="BC14" i="1"/>
  <c r="BD14" i="1"/>
  <c r="BE14" i="1"/>
  <c r="BF14" i="1"/>
  <c r="BG14" i="1"/>
  <c r="BH14" i="1"/>
  <c r="BK14" i="1"/>
  <c r="BL14" i="1"/>
  <c r="BM14" i="1"/>
  <c r="BN14" i="1"/>
  <c r="BO14" i="1"/>
  <c r="BP14" i="1"/>
  <c r="BQ14" i="1"/>
  <c r="BR14" i="1"/>
  <c r="BS14" i="1"/>
  <c r="BT14" i="1"/>
  <c r="BU14" i="1"/>
  <c r="BV14" i="1"/>
  <c r="BW14" i="1"/>
  <c r="BX14" i="1"/>
  <c r="BY14" i="1"/>
  <c r="BZ14" i="1"/>
  <c r="CA14" i="1"/>
  <c r="CB14" i="1"/>
  <c r="CC14" i="1"/>
  <c r="CD14" i="1"/>
  <c r="CE14" i="1"/>
  <c r="CF14" i="1"/>
  <c r="CG14" i="1"/>
  <c r="CH14" i="1"/>
  <c r="CI14" i="1"/>
  <c r="CJ14" i="1"/>
  <c r="CK14" i="1"/>
  <c r="CL14" i="1"/>
  <c r="CN14" i="1"/>
  <c r="CO14" i="1"/>
  <c r="CP14" i="1"/>
  <c r="CQ14" i="1"/>
  <c r="CR14" i="1"/>
  <c r="CS14" i="1"/>
  <c r="CT14" i="1"/>
  <c r="CU14" i="1"/>
  <c r="CV14" i="1"/>
  <c r="CW14" i="1"/>
  <c r="CX14" i="1"/>
  <c r="CY14" i="1"/>
  <c r="CZ14" i="1"/>
  <c r="DA14" i="1"/>
  <c r="DC14" i="1"/>
  <c r="DD14" i="1"/>
  <c r="DE14" i="1"/>
  <c r="DF14" i="1"/>
  <c r="DG14" i="1"/>
  <c r="DH14" i="1"/>
  <c r="DI14" i="1"/>
  <c r="DJ14" i="1"/>
  <c r="DK14" i="1"/>
  <c r="DL14" i="1"/>
  <c r="DM14" i="1"/>
  <c r="DN14" i="1"/>
  <c r="DO14" i="1"/>
  <c r="DP14" i="1"/>
  <c r="DB20" i="1" l="1"/>
  <c r="CM20" i="1"/>
  <c r="BJ22" i="1"/>
  <c r="DB22" i="1" s="1"/>
  <c r="CM22" i="1"/>
  <c r="BJ23" i="1"/>
  <c r="DB23" i="1" s="1"/>
  <c r="CM23" i="1"/>
  <c r="BJ21" i="1"/>
  <c r="DB21" i="1" s="1"/>
  <c r="CM21" i="1"/>
  <c r="AG30" i="1"/>
  <c r="AH30" i="1"/>
  <c r="AI30" i="1"/>
  <c r="AJ30" i="1"/>
  <c r="AK30" i="1"/>
  <c r="AL30" i="1"/>
  <c r="AM30" i="1"/>
  <c r="AN30" i="1"/>
  <c r="AO30" i="1"/>
  <c r="AP30" i="1"/>
  <c r="AQ30" i="1"/>
  <c r="AR30" i="1"/>
  <c r="AS30" i="1"/>
  <c r="AT30" i="1"/>
  <c r="AT13" i="1" s="1"/>
  <c r="AU30" i="1"/>
  <c r="AU13" i="1" s="1"/>
  <c r="AV30" i="1"/>
  <c r="AV13" i="1" s="1"/>
  <c r="AW30" i="1"/>
  <c r="AW13" i="1" s="1"/>
  <c r="AX30" i="1"/>
  <c r="AX13" i="1" s="1"/>
  <c r="AY30" i="1"/>
  <c r="AY13" i="1" s="1"/>
  <c r="AZ30" i="1"/>
  <c r="AZ13" i="1" s="1"/>
  <c r="BA30" i="1"/>
  <c r="BA13" i="1" s="1"/>
  <c r="BB30" i="1"/>
  <c r="BB13" i="1" s="1"/>
  <c r="BC30" i="1"/>
  <c r="BC13" i="1" s="1"/>
  <c r="BD30" i="1"/>
  <c r="BD13" i="1" s="1"/>
  <c r="BE30" i="1"/>
  <c r="BE13" i="1" s="1"/>
  <c r="BF30" i="1"/>
  <c r="BF13" i="1" s="1"/>
  <c r="BG30" i="1"/>
  <c r="BG13" i="1" s="1"/>
  <c r="BH30" i="1"/>
  <c r="BH13" i="1" s="1"/>
  <c r="BK30" i="1"/>
  <c r="BK13" i="1" s="1"/>
  <c r="BL30" i="1"/>
  <c r="BL13" i="1" s="1"/>
  <c r="BM30" i="1"/>
  <c r="BM13" i="1" s="1"/>
  <c r="BN30" i="1"/>
  <c r="BN13" i="1" s="1"/>
  <c r="BO30" i="1"/>
  <c r="BO13" i="1" s="1"/>
  <c r="BP30" i="1"/>
  <c r="BP13" i="1" s="1"/>
  <c r="BQ30" i="1"/>
  <c r="BQ13" i="1" s="1"/>
  <c r="BR30" i="1"/>
  <c r="BR13" i="1" s="1"/>
  <c r="BS30" i="1"/>
  <c r="BS13" i="1" s="1"/>
  <c r="BT30" i="1"/>
  <c r="BT13" i="1" s="1"/>
  <c r="BU30" i="1"/>
  <c r="BU13" i="1" s="1"/>
  <c r="BV30" i="1"/>
  <c r="BV13" i="1" s="1"/>
  <c r="BW30" i="1"/>
  <c r="BW13" i="1" s="1"/>
  <c r="BX30" i="1"/>
  <c r="BX13" i="1" s="1"/>
  <c r="BY30" i="1"/>
  <c r="BY13" i="1" s="1"/>
  <c r="BZ30" i="1"/>
  <c r="BZ13" i="1" s="1"/>
  <c r="CA30" i="1"/>
  <c r="CA13" i="1" s="1"/>
  <c r="CB30" i="1"/>
  <c r="CB13" i="1" s="1"/>
  <c r="CC30" i="1"/>
  <c r="CC13" i="1" s="1"/>
  <c r="CD30" i="1"/>
  <c r="CD13" i="1" s="1"/>
  <c r="CE30" i="1"/>
  <c r="CE13" i="1" s="1"/>
  <c r="CF30" i="1"/>
  <c r="CF13" i="1" s="1"/>
  <c r="CG30" i="1"/>
  <c r="CG13" i="1" s="1"/>
  <c r="CH30" i="1"/>
  <c r="CH13" i="1" s="1"/>
  <c r="CI30" i="1"/>
  <c r="CI13" i="1" s="1"/>
  <c r="CJ30" i="1"/>
  <c r="CJ13" i="1" s="1"/>
  <c r="CK30" i="1"/>
  <c r="CK13" i="1" s="1"/>
  <c r="CL30" i="1"/>
  <c r="CL13" i="1" s="1"/>
  <c r="CN30" i="1"/>
  <c r="CN13" i="1" s="1"/>
  <c r="CO30" i="1"/>
  <c r="CO13" i="1" s="1"/>
  <c r="CP30" i="1"/>
  <c r="CP13" i="1" s="1"/>
  <c r="CQ30" i="1"/>
  <c r="CQ13" i="1" s="1"/>
  <c r="CR30" i="1"/>
  <c r="CR13" i="1" s="1"/>
  <c r="CS30" i="1"/>
  <c r="CS13" i="1" s="1"/>
  <c r="CT30" i="1"/>
  <c r="CT13" i="1" s="1"/>
  <c r="CU30" i="1"/>
  <c r="CU13" i="1" s="1"/>
  <c r="CV30" i="1"/>
  <c r="CV13" i="1" s="1"/>
  <c r="CW30" i="1"/>
  <c r="CW13" i="1" s="1"/>
  <c r="CX30" i="1"/>
  <c r="CX13" i="1" s="1"/>
  <c r="CY30" i="1"/>
  <c r="CY13" i="1" s="1"/>
  <c r="CZ30" i="1"/>
  <c r="CZ13" i="1" s="1"/>
  <c r="DA30" i="1"/>
  <c r="DA13" i="1" s="1"/>
  <c r="DC30" i="1"/>
  <c r="DC13" i="1" s="1"/>
  <c r="DD30" i="1"/>
  <c r="DD13" i="1" s="1"/>
  <c r="DE30" i="1"/>
  <c r="DE13" i="1" s="1"/>
  <c r="DF30" i="1"/>
  <c r="DF13" i="1" s="1"/>
  <c r="DG30" i="1"/>
  <c r="DG13" i="1" s="1"/>
  <c r="DH30" i="1"/>
  <c r="DH13" i="1" s="1"/>
  <c r="DI30" i="1"/>
  <c r="DI13" i="1" s="1"/>
  <c r="DJ30" i="1"/>
  <c r="DJ13" i="1" s="1"/>
  <c r="DK30" i="1"/>
  <c r="DK13" i="1" s="1"/>
  <c r="DL30" i="1"/>
  <c r="DL13" i="1" s="1"/>
  <c r="DM30" i="1"/>
  <c r="DM13" i="1" s="1"/>
  <c r="DN30" i="1"/>
  <c r="DN13" i="1" s="1"/>
  <c r="DO30" i="1"/>
  <c r="DO13" i="1" s="1"/>
  <c r="DP30" i="1"/>
  <c r="DP13" i="1" s="1"/>
  <c r="AG13" i="1"/>
  <c r="AH13" i="1"/>
  <c r="AI13" i="1"/>
  <c r="AJ13" i="1"/>
  <c r="AK13" i="1"/>
  <c r="AL13" i="1"/>
  <c r="AM13" i="1"/>
  <c r="AN13" i="1"/>
  <c r="AO13" i="1"/>
  <c r="AP13" i="1"/>
  <c r="AQ13" i="1"/>
  <c r="AR13" i="1"/>
  <c r="AS13" i="1"/>
  <c r="AG44" i="1"/>
  <c r="AH44" i="1"/>
  <c r="AI44" i="1"/>
  <c r="AJ44" i="1"/>
  <c r="AK44" i="1"/>
  <c r="AL44" i="1"/>
  <c r="AM44" i="1"/>
  <c r="AN44" i="1"/>
  <c r="AP44" i="1"/>
  <c r="AQ44" i="1"/>
  <c r="AR44" i="1"/>
  <c r="AS44" i="1"/>
  <c r="AT44" i="1"/>
  <c r="AU44" i="1"/>
  <c r="AV44" i="1"/>
  <c r="AW44" i="1"/>
  <c r="AX44" i="1"/>
  <c r="AY44" i="1"/>
  <c r="AZ44" i="1"/>
  <c r="BA44" i="1"/>
  <c r="BB44" i="1"/>
  <c r="BC44" i="1"/>
  <c r="BD44" i="1"/>
  <c r="BE44" i="1"/>
  <c r="BF44" i="1"/>
  <c r="BG44" i="1"/>
  <c r="BH44" i="1"/>
  <c r="BK44" i="1"/>
  <c r="BL44" i="1"/>
  <c r="BM44"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N44" i="1"/>
  <c r="CO44" i="1"/>
  <c r="CP44" i="1"/>
  <c r="CQ44" i="1"/>
  <c r="CR44" i="1"/>
  <c r="CS44" i="1"/>
  <c r="CT44" i="1"/>
  <c r="CU44" i="1"/>
  <c r="CV44" i="1"/>
  <c r="CW44" i="1"/>
  <c r="CX44" i="1"/>
  <c r="CY44" i="1"/>
  <c r="CZ44" i="1"/>
  <c r="DA44" i="1"/>
  <c r="DC44" i="1"/>
  <c r="DD44" i="1"/>
  <c r="DE44" i="1"/>
  <c r="DF44" i="1"/>
  <c r="DG44" i="1"/>
  <c r="DH44" i="1"/>
  <c r="DI44" i="1"/>
  <c r="DJ44" i="1"/>
  <c r="DK44" i="1"/>
  <c r="DL44" i="1"/>
  <c r="DM44" i="1"/>
  <c r="DN44" i="1"/>
  <c r="DO44" i="1"/>
  <c r="DP44" i="1"/>
  <c r="AE49" i="1"/>
  <c r="BI49" i="1" s="1"/>
  <c r="AG61" i="1"/>
  <c r="AH61" i="1"/>
  <c r="AI61" i="1"/>
  <c r="AJ61" i="1"/>
  <c r="AK61" i="1"/>
  <c r="AL61" i="1"/>
  <c r="AM61" i="1"/>
  <c r="AN61" i="1"/>
  <c r="AO61" i="1"/>
  <c r="AP61" i="1"/>
  <c r="AQ61" i="1"/>
  <c r="AR61" i="1"/>
  <c r="AS61" i="1"/>
  <c r="AT61" i="1"/>
  <c r="AU61" i="1"/>
  <c r="AV61" i="1"/>
  <c r="AW61" i="1"/>
  <c r="AX61" i="1"/>
  <c r="AY61" i="1"/>
  <c r="AZ61" i="1"/>
  <c r="BA61" i="1"/>
  <c r="BB61" i="1"/>
  <c r="BC61" i="1"/>
  <c r="BD61" i="1"/>
  <c r="BE61" i="1"/>
  <c r="BF61" i="1"/>
  <c r="BG61" i="1"/>
  <c r="BH61" i="1"/>
  <c r="BK61" i="1"/>
  <c r="BL61" i="1"/>
  <c r="BM61" i="1"/>
  <c r="BN61" i="1"/>
  <c r="BO61" i="1"/>
  <c r="BP61" i="1"/>
  <c r="BQ61" i="1"/>
  <c r="BR61" i="1"/>
  <c r="BS61" i="1"/>
  <c r="BT61" i="1"/>
  <c r="BU61" i="1"/>
  <c r="BV61" i="1"/>
  <c r="BW61" i="1"/>
  <c r="BX61" i="1"/>
  <c r="BY61" i="1"/>
  <c r="BZ61" i="1"/>
  <c r="CA61" i="1"/>
  <c r="CB61" i="1"/>
  <c r="CC61" i="1"/>
  <c r="CD61" i="1"/>
  <c r="CE61" i="1"/>
  <c r="CF61" i="1"/>
  <c r="CG61" i="1"/>
  <c r="CH61" i="1"/>
  <c r="CI61" i="1"/>
  <c r="CJ61" i="1"/>
  <c r="CK61" i="1"/>
  <c r="CL61" i="1"/>
  <c r="CN61" i="1"/>
  <c r="CO61" i="1"/>
  <c r="CP61" i="1"/>
  <c r="CQ61" i="1"/>
  <c r="CR61" i="1"/>
  <c r="CS61" i="1"/>
  <c r="CT61" i="1"/>
  <c r="CU61" i="1"/>
  <c r="CV61" i="1"/>
  <c r="CW61" i="1"/>
  <c r="CX61" i="1"/>
  <c r="CY61" i="1"/>
  <c r="CZ61" i="1"/>
  <c r="DA61" i="1"/>
  <c r="DC61" i="1"/>
  <c r="DD61" i="1"/>
  <c r="DE61" i="1"/>
  <c r="DF61" i="1"/>
  <c r="DG61" i="1"/>
  <c r="DH61" i="1"/>
  <c r="DI61" i="1"/>
  <c r="DJ61" i="1"/>
  <c r="DK61" i="1"/>
  <c r="DL61" i="1"/>
  <c r="DM61" i="1"/>
  <c r="DN61" i="1"/>
  <c r="DO61" i="1"/>
  <c r="DP61" i="1"/>
  <c r="AG57" i="1"/>
  <c r="AG56" i="1" s="1"/>
  <c r="AH57" i="1"/>
  <c r="AI57" i="1"/>
  <c r="AI56" i="1" s="1"/>
  <c r="AJ57" i="1"/>
  <c r="AJ56" i="1" s="1"/>
  <c r="AK57" i="1"/>
  <c r="AK56" i="1" s="1"/>
  <c r="AL57" i="1"/>
  <c r="AM57" i="1"/>
  <c r="AM56" i="1" s="1"/>
  <c r="AN57" i="1"/>
  <c r="AN56" i="1" s="1"/>
  <c r="AO57" i="1"/>
  <c r="AP57" i="1"/>
  <c r="AQ57" i="1"/>
  <c r="AR57" i="1"/>
  <c r="AR56" i="1" s="1"/>
  <c r="AS57" i="1"/>
  <c r="AS56" i="1" s="1"/>
  <c r="AT57" i="1"/>
  <c r="AU57" i="1"/>
  <c r="AU56" i="1" s="1"/>
  <c r="AV57" i="1"/>
  <c r="AV56" i="1" s="1"/>
  <c r="AW57" i="1"/>
  <c r="AW56" i="1" s="1"/>
  <c r="AX57" i="1"/>
  <c r="AY57" i="1"/>
  <c r="AY56" i="1" s="1"/>
  <c r="AZ57" i="1"/>
  <c r="AZ56" i="1" s="1"/>
  <c r="BA57" i="1"/>
  <c r="BA56" i="1" s="1"/>
  <c r="BB57" i="1"/>
  <c r="BC57" i="1"/>
  <c r="BC56" i="1" s="1"/>
  <c r="BD57" i="1"/>
  <c r="BD56" i="1" s="1"/>
  <c r="BE57" i="1"/>
  <c r="BE56" i="1" s="1"/>
  <c r="BF57" i="1"/>
  <c r="BG57" i="1"/>
  <c r="BG56" i="1" s="1"/>
  <c r="BH57" i="1"/>
  <c r="BH56" i="1" s="1"/>
  <c r="BK57" i="1"/>
  <c r="BK56" i="1" s="1"/>
  <c r="BL57" i="1"/>
  <c r="BL56" i="1" s="1"/>
  <c r="BM57" i="1"/>
  <c r="BM56" i="1" s="1"/>
  <c r="BN57" i="1"/>
  <c r="BO57" i="1"/>
  <c r="BO56" i="1" s="1"/>
  <c r="BP57" i="1"/>
  <c r="BP56" i="1" s="1"/>
  <c r="BQ57" i="1"/>
  <c r="BQ56" i="1" s="1"/>
  <c r="BR57" i="1"/>
  <c r="BS57" i="1"/>
  <c r="BS56" i="1" s="1"/>
  <c r="BT57" i="1"/>
  <c r="BU57" i="1"/>
  <c r="BV57" i="1"/>
  <c r="BW57" i="1"/>
  <c r="BX57" i="1"/>
  <c r="BY57" i="1"/>
  <c r="BY56" i="1" s="1"/>
  <c r="BZ57" i="1"/>
  <c r="CA57" i="1"/>
  <c r="CA56" i="1" s="1"/>
  <c r="CB57" i="1"/>
  <c r="CC57" i="1"/>
  <c r="CD57" i="1"/>
  <c r="CE57" i="1"/>
  <c r="CE56" i="1" s="1"/>
  <c r="CF57" i="1"/>
  <c r="CG57" i="1"/>
  <c r="CH57" i="1"/>
  <c r="CI57" i="1"/>
  <c r="CI56" i="1" s="1"/>
  <c r="CJ57" i="1"/>
  <c r="CK57" i="1"/>
  <c r="CK56" i="1" s="1"/>
  <c r="CL57" i="1"/>
  <c r="CN57" i="1"/>
  <c r="CO57" i="1"/>
  <c r="CO56" i="1" s="1"/>
  <c r="CP57" i="1"/>
  <c r="CQ57" i="1"/>
  <c r="CQ56" i="1" s="1"/>
  <c r="CR57" i="1"/>
  <c r="CS57" i="1"/>
  <c r="CS56" i="1" s="1"/>
  <c r="CT57" i="1"/>
  <c r="CU57" i="1"/>
  <c r="CU56" i="1" s="1"/>
  <c r="CV57" i="1"/>
  <c r="CW57" i="1"/>
  <c r="CX57" i="1"/>
  <c r="CY57" i="1"/>
  <c r="CY56" i="1" s="1"/>
  <c r="CZ57" i="1"/>
  <c r="DA57" i="1"/>
  <c r="DA56" i="1" s="1"/>
  <c r="DC57" i="1"/>
  <c r="DC56" i="1" s="1"/>
  <c r="DD57" i="1"/>
  <c r="DE57" i="1"/>
  <c r="DE56" i="1" s="1"/>
  <c r="DF57" i="1"/>
  <c r="DG57" i="1"/>
  <c r="DH57" i="1"/>
  <c r="DI57" i="1"/>
  <c r="DJ57" i="1"/>
  <c r="DK57" i="1"/>
  <c r="DK56" i="1" s="1"/>
  <c r="DL57" i="1"/>
  <c r="DM57" i="1"/>
  <c r="DN57" i="1"/>
  <c r="DO57" i="1"/>
  <c r="DO56" i="1" s="1"/>
  <c r="DP57" i="1"/>
  <c r="BW56" i="1"/>
  <c r="AG69" i="1"/>
  <c r="AH69" i="1"/>
  <c r="AI69" i="1"/>
  <c r="AJ69" i="1"/>
  <c r="AK69" i="1"/>
  <c r="AL69" i="1"/>
  <c r="AM69" i="1"/>
  <c r="BQ69" i="1" s="1"/>
  <c r="AN69" i="1"/>
  <c r="AP69" i="1"/>
  <c r="AQ69" i="1"/>
  <c r="AR69" i="1"/>
  <c r="AS69" i="1"/>
  <c r="AZ69" i="1"/>
  <c r="BA69" i="1"/>
  <c r="BB69" i="1"/>
  <c r="BC69" i="1"/>
  <c r="BD69" i="1"/>
  <c r="BE69" i="1"/>
  <c r="BF69" i="1"/>
  <c r="BG69" i="1"/>
  <c r="BH69" i="1"/>
  <c r="AF70" i="1"/>
  <c r="AE70" i="1"/>
  <c r="BI70" i="1" s="1"/>
  <c r="AF29" i="1"/>
  <c r="AE29" i="1"/>
  <c r="BI29" i="1" s="1"/>
  <c r="AF43" i="1"/>
  <c r="AE43" i="1"/>
  <c r="BI43" i="1" s="1"/>
  <c r="AF27" i="1"/>
  <c r="BJ27" i="1" s="1"/>
  <c r="AE27" i="1"/>
  <c r="BI27" i="1" s="1"/>
  <c r="AF39" i="1"/>
  <c r="AE39" i="1"/>
  <c r="BI39" i="1" s="1"/>
  <c r="AY69" i="1" l="1"/>
  <c r="CC69" i="1" s="1"/>
  <c r="CG56" i="1"/>
  <c r="CW56" i="1"/>
  <c r="AO56" i="1"/>
  <c r="CC56" i="1"/>
  <c r="BU56" i="1"/>
  <c r="BT56" i="1"/>
  <c r="AQ56" i="1"/>
  <c r="DG56" i="1"/>
  <c r="AM68" i="1"/>
  <c r="BQ68" i="1" s="1"/>
  <c r="BQ67" i="1" s="1"/>
  <c r="BQ12" i="1" s="1"/>
  <c r="BJ39" i="1"/>
  <c r="DB39" i="1" s="1"/>
  <c r="CM39" i="1"/>
  <c r="BJ43" i="1"/>
  <c r="DB43" i="1" s="1"/>
  <c r="CM43" i="1"/>
  <c r="BJ70" i="1"/>
  <c r="DB70" i="1" s="1"/>
  <c r="CM70" i="1"/>
  <c r="BH68" i="1"/>
  <c r="CL69" i="1"/>
  <c r="BF68" i="1"/>
  <c r="CJ69" i="1"/>
  <c r="CH69" i="1"/>
  <c r="BB68" i="1"/>
  <c r="CF69" i="1"/>
  <c r="AZ68" i="1"/>
  <c r="CD69" i="1"/>
  <c r="DA69" i="1"/>
  <c r="CB69" i="1"/>
  <c r="DP69" i="1" s="1"/>
  <c r="CY69" i="1"/>
  <c r="BZ69" i="1"/>
  <c r="DN69" i="1" s="1"/>
  <c r="CW69" i="1"/>
  <c r="BX69" i="1"/>
  <c r="DL69" i="1" s="1"/>
  <c r="AR68" i="1"/>
  <c r="CU69" i="1"/>
  <c r="BV69" i="1"/>
  <c r="DJ69" i="1" s="1"/>
  <c r="AP68" i="1"/>
  <c r="CS69" i="1"/>
  <c r="BT69" i="1"/>
  <c r="DH69" i="1" s="1"/>
  <c r="AN68" i="1"/>
  <c r="BR69" i="1"/>
  <c r="DF69" i="1" s="1"/>
  <c r="CQ69" i="1"/>
  <c r="AL68" i="1"/>
  <c r="BP69" i="1"/>
  <c r="DE69" i="1" s="1"/>
  <c r="CP69" i="1"/>
  <c r="AJ68" i="1"/>
  <c r="BN69" i="1"/>
  <c r="DD69" i="1" s="1"/>
  <c r="CO69" i="1"/>
  <c r="AH68" i="1"/>
  <c r="BL69" i="1"/>
  <c r="DC69" i="1" s="1"/>
  <c r="CN69" i="1"/>
  <c r="DB27" i="1"/>
  <c r="CM27" i="1"/>
  <c r="BJ29" i="1"/>
  <c r="DB29" i="1" s="1"/>
  <c r="CM29" i="1"/>
  <c r="BG68" i="1"/>
  <c r="CK69" i="1"/>
  <c r="BE68" i="1"/>
  <c r="CI69" i="1"/>
  <c r="BC68" i="1"/>
  <c r="CG69" i="1"/>
  <c r="BA68" i="1"/>
  <c r="CE69" i="1"/>
  <c r="CZ69" i="1"/>
  <c r="CA69" i="1"/>
  <c r="DO69" i="1" s="1"/>
  <c r="CX69" i="1"/>
  <c r="BY69" i="1"/>
  <c r="DM69" i="1" s="1"/>
  <c r="AS68" i="1"/>
  <c r="CV69" i="1"/>
  <c r="BW69" i="1"/>
  <c r="DK69" i="1" s="1"/>
  <c r="AQ68" i="1"/>
  <c r="CT69" i="1"/>
  <c r="BU69" i="1"/>
  <c r="DI69" i="1" s="1"/>
  <c r="AO68" i="1"/>
  <c r="AO67" i="1" s="1"/>
  <c r="CR69" i="1"/>
  <c r="BS69" i="1"/>
  <c r="DG69" i="1" s="1"/>
  <c r="AK68" i="1"/>
  <c r="BO69" i="1"/>
  <c r="AI68" i="1"/>
  <c r="BM69" i="1"/>
  <c r="AG68" i="1"/>
  <c r="BK69" i="1"/>
  <c r="DI56" i="1"/>
  <c r="DM56" i="1"/>
  <c r="DP56" i="1"/>
  <c r="DN56" i="1"/>
  <c r="DL56" i="1"/>
  <c r="DJ56" i="1"/>
  <c r="DH56" i="1"/>
  <c r="DF56" i="1"/>
  <c r="DD56" i="1"/>
  <c r="CZ56" i="1"/>
  <c r="CX56" i="1"/>
  <c r="CV56" i="1"/>
  <c r="CT56" i="1"/>
  <c r="CR56" i="1"/>
  <c r="CP56" i="1"/>
  <c r="CN56" i="1"/>
  <c r="CL56" i="1"/>
  <c r="CJ56" i="1"/>
  <c r="CH56" i="1"/>
  <c r="CF56" i="1"/>
  <c r="CD56" i="1"/>
  <c r="CB56" i="1"/>
  <c r="BZ56" i="1"/>
  <c r="BX56" i="1"/>
  <c r="BV56" i="1"/>
  <c r="BR56" i="1"/>
  <c r="BN56" i="1"/>
  <c r="BF56" i="1"/>
  <c r="BB56" i="1"/>
  <c r="AX56" i="1"/>
  <c r="AT56" i="1"/>
  <c r="AP56" i="1"/>
  <c r="AL56" i="1"/>
  <c r="AH56" i="1"/>
  <c r="AF24" i="1"/>
  <c r="AE24" i="1"/>
  <c r="BI24" i="1" s="1"/>
  <c r="AF64" i="1"/>
  <c r="AE64" i="1"/>
  <c r="AF17" i="1"/>
  <c r="AE17" i="1"/>
  <c r="BI17" i="1" s="1"/>
  <c r="AF15" i="1"/>
  <c r="AE15" i="1"/>
  <c r="BI15" i="1" s="1"/>
  <c r="AF42" i="1"/>
  <c r="AE42" i="1"/>
  <c r="BI42" i="1" s="1"/>
  <c r="AF34" i="1"/>
  <c r="AE34" i="1"/>
  <c r="BI34" i="1" s="1"/>
  <c r="AY68" i="1" l="1"/>
  <c r="CC68" i="1" s="1"/>
  <c r="CC67" i="1" s="1"/>
  <c r="CC12" i="1" s="1"/>
  <c r="BD68" i="1"/>
  <c r="CH68" i="1" s="1"/>
  <c r="CH67" i="1" s="1"/>
  <c r="CH12" i="1" s="1"/>
  <c r="AM67" i="1"/>
  <c r="AM12" i="1" s="1"/>
  <c r="AO12" i="1"/>
  <c r="CR68" i="1"/>
  <c r="CR67" i="1" s="1"/>
  <c r="CR12" i="1" s="1"/>
  <c r="BS68" i="1"/>
  <c r="AS67" i="1"/>
  <c r="AS12" i="1" s="1"/>
  <c r="CV68" i="1"/>
  <c r="CV67" i="1" s="1"/>
  <c r="CV12" i="1" s="1"/>
  <c r="BW68" i="1"/>
  <c r="AW67" i="1"/>
  <c r="AW12" i="1" s="1"/>
  <c r="CZ68" i="1"/>
  <c r="CZ67" i="1" s="1"/>
  <c r="CZ12" i="1" s="1"/>
  <c r="CA68" i="1"/>
  <c r="AY67" i="1"/>
  <c r="AY12" i="1" s="1"/>
  <c r="BA67" i="1"/>
  <c r="BA12" i="1" s="1"/>
  <c r="CE68" i="1"/>
  <c r="CE67" i="1" s="1"/>
  <c r="CE12" i="1" s="1"/>
  <c r="BC67" i="1"/>
  <c r="BC12" i="1" s="1"/>
  <c r="CG68" i="1"/>
  <c r="CG67" i="1" s="1"/>
  <c r="CG12" i="1" s="1"/>
  <c r="BE67" i="1"/>
  <c r="BE12" i="1" s="1"/>
  <c r="CI68" i="1"/>
  <c r="CI67" i="1" s="1"/>
  <c r="CI12" i="1" s="1"/>
  <c r="BG67" i="1"/>
  <c r="BG12" i="1" s="1"/>
  <c r="CK68" i="1"/>
  <c r="CK67" i="1" s="1"/>
  <c r="CK12" i="1" s="1"/>
  <c r="AJ67" i="1"/>
  <c r="AJ12" i="1" s="1"/>
  <c r="BN68" i="1"/>
  <c r="CO68" i="1"/>
  <c r="CO67" i="1" s="1"/>
  <c r="CO12" i="1" s="1"/>
  <c r="AN67" i="1"/>
  <c r="AN12" i="1" s="1"/>
  <c r="BR68" i="1"/>
  <c r="CQ68" i="1"/>
  <c r="CQ67" i="1" s="1"/>
  <c r="CQ12" i="1" s="1"/>
  <c r="AR67" i="1"/>
  <c r="AR12" i="1" s="1"/>
  <c r="CU68" i="1"/>
  <c r="CU67" i="1" s="1"/>
  <c r="CU12" i="1" s="1"/>
  <c r="BV68" i="1"/>
  <c r="AV67" i="1"/>
  <c r="AV12" i="1" s="1"/>
  <c r="CY68" i="1"/>
  <c r="CY67" i="1" s="1"/>
  <c r="CY12" i="1" s="1"/>
  <c r="BZ68" i="1"/>
  <c r="BJ34" i="1"/>
  <c r="DB34" i="1" s="1"/>
  <c r="CM34" i="1"/>
  <c r="BJ42" i="1"/>
  <c r="DB42" i="1" s="1"/>
  <c r="CM42" i="1"/>
  <c r="BJ15" i="1"/>
  <c r="CM15" i="1"/>
  <c r="BJ17" i="1"/>
  <c r="DB17" i="1" s="1"/>
  <c r="CM17" i="1"/>
  <c r="DB64" i="1"/>
  <c r="CM64" i="1"/>
  <c r="BJ24" i="1"/>
  <c r="DB24" i="1" s="1"/>
  <c r="CM24" i="1"/>
  <c r="AG67" i="1"/>
  <c r="AG12" i="1" s="1"/>
  <c r="BK68" i="1"/>
  <c r="BK67" i="1" s="1"/>
  <c r="BK12" i="1" s="1"/>
  <c r="AI67" i="1"/>
  <c r="AI12" i="1" s="1"/>
  <c r="BM68" i="1"/>
  <c r="BM67" i="1" s="1"/>
  <c r="BM12" i="1" s="1"/>
  <c r="AK67" i="1"/>
  <c r="AK12" i="1" s="1"/>
  <c r="BO68" i="1"/>
  <c r="BO67" i="1" s="1"/>
  <c r="BO12" i="1" s="1"/>
  <c r="AQ67" i="1"/>
  <c r="AQ12" i="1" s="1"/>
  <c r="CT68" i="1"/>
  <c r="CT67" i="1" s="1"/>
  <c r="CT12" i="1" s="1"/>
  <c r="BU68" i="1"/>
  <c r="AU67" i="1"/>
  <c r="AU12" i="1" s="1"/>
  <c r="CX68" i="1"/>
  <c r="CX67" i="1" s="1"/>
  <c r="CX12" i="1" s="1"/>
  <c r="BY68" i="1"/>
  <c r="AH67" i="1"/>
  <c r="AH12" i="1" s="1"/>
  <c r="BL68" i="1"/>
  <c r="CN68" i="1"/>
  <c r="CN67" i="1" s="1"/>
  <c r="CN12" i="1" s="1"/>
  <c r="AL67" i="1"/>
  <c r="AL12" i="1" s="1"/>
  <c r="BP68" i="1"/>
  <c r="CP68" i="1"/>
  <c r="CP67" i="1" s="1"/>
  <c r="CP12" i="1" s="1"/>
  <c r="AP67" i="1"/>
  <c r="AP12" i="1" s="1"/>
  <c r="CS68" i="1"/>
  <c r="CS67" i="1" s="1"/>
  <c r="CS12" i="1" s="1"/>
  <c r="BT68" i="1"/>
  <c r="AT67" i="1"/>
  <c r="AT12" i="1" s="1"/>
  <c r="CW68" i="1"/>
  <c r="CW67" i="1" s="1"/>
  <c r="CW12" i="1" s="1"/>
  <c r="BX68" i="1"/>
  <c r="AX67" i="1"/>
  <c r="AX12" i="1" s="1"/>
  <c r="DA68" i="1"/>
  <c r="DA67" i="1" s="1"/>
  <c r="DA12" i="1" s="1"/>
  <c r="CB68" i="1"/>
  <c r="AZ67" i="1"/>
  <c r="AZ12" i="1" s="1"/>
  <c r="CD68" i="1"/>
  <c r="CD67" i="1" s="1"/>
  <c r="CD12" i="1" s="1"/>
  <c r="BB67" i="1"/>
  <c r="BB12" i="1" s="1"/>
  <c r="CF68" i="1"/>
  <c r="CF67" i="1" s="1"/>
  <c r="CF12" i="1" s="1"/>
  <c r="BF67" i="1"/>
  <c r="BF12" i="1" s="1"/>
  <c r="CJ68" i="1"/>
  <c r="CJ67" i="1" s="1"/>
  <c r="CJ12" i="1" s="1"/>
  <c r="BH67" i="1"/>
  <c r="BH12" i="1" s="1"/>
  <c r="CL68" i="1"/>
  <c r="CL67" i="1" s="1"/>
  <c r="CL12" i="1" s="1"/>
  <c r="AF36" i="1"/>
  <c r="AE36" i="1"/>
  <c r="BI36" i="1" s="1"/>
  <c r="AF53" i="1"/>
  <c r="AE53" i="1"/>
  <c r="BI53" i="1" s="1"/>
  <c r="AF51" i="1"/>
  <c r="AE51" i="1"/>
  <c r="BI51" i="1" s="1"/>
  <c r="AF71" i="1"/>
  <c r="AE71" i="1"/>
  <c r="AF33" i="1"/>
  <c r="AE33" i="1"/>
  <c r="BI33" i="1" s="1"/>
  <c r="AF31" i="1"/>
  <c r="AE31" i="1"/>
  <c r="BI31" i="1" s="1"/>
  <c r="AF65" i="1"/>
  <c r="AE65" i="1"/>
  <c r="BI65" i="1" s="1"/>
  <c r="AF58" i="1"/>
  <c r="AE58" i="1"/>
  <c r="BI58" i="1" s="1"/>
  <c r="BI57" i="1" s="1"/>
  <c r="AF60" i="1"/>
  <c r="AE60" i="1"/>
  <c r="BI60" i="1" s="1"/>
  <c r="BD67" i="1" l="1"/>
  <c r="BD12" i="1" s="1"/>
  <c r="AF57" i="1"/>
  <c r="CM58" i="1"/>
  <c r="CM57" i="1" s="1"/>
  <c r="BJ58" i="1"/>
  <c r="BJ33" i="1"/>
  <c r="DB33" i="1" s="1"/>
  <c r="CM33" i="1"/>
  <c r="BJ36" i="1"/>
  <c r="DB36" i="1" s="1"/>
  <c r="CM36" i="1"/>
  <c r="BJ60" i="1"/>
  <c r="DB60" i="1" s="1"/>
  <c r="CM60" i="1"/>
  <c r="BJ65" i="1"/>
  <c r="DB65" i="1" s="1"/>
  <c r="CM65" i="1"/>
  <c r="CM31" i="1"/>
  <c r="BJ31" i="1"/>
  <c r="AF69" i="1"/>
  <c r="BJ71" i="1"/>
  <c r="DB71" i="1" s="1"/>
  <c r="CM71" i="1"/>
  <c r="BJ51" i="1"/>
  <c r="DB51" i="1" s="1"/>
  <c r="CM51" i="1"/>
  <c r="BJ53" i="1"/>
  <c r="DB53" i="1" s="1"/>
  <c r="CM53" i="1"/>
  <c r="DL68" i="1"/>
  <c r="DL67" i="1" s="1"/>
  <c r="DL12" i="1" s="1"/>
  <c r="BX67" i="1"/>
  <c r="BX12" i="1" s="1"/>
  <c r="DC68" i="1"/>
  <c r="DC67" i="1" s="1"/>
  <c r="DC12" i="1" s="1"/>
  <c r="BL67" i="1"/>
  <c r="BL12" i="1" s="1"/>
  <c r="DM68" i="1"/>
  <c r="DM67" i="1" s="1"/>
  <c r="DM12" i="1" s="1"/>
  <c r="BY67" i="1"/>
  <c r="BY12" i="1" s="1"/>
  <c r="DB15" i="1"/>
  <c r="DJ68" i="1"/>
  <c r="DJ67" i="1" s="1"/>
  <c r="DJ12" i="1" s="1"/>
  <c r="BV67" i="1"/>
  <c r="BV12" i="1" s="1"/>
  <c r="DF68" i="1"/>
  <c r="DF67" i="1" s="1"/>
  <c r="DF12" i="1" s="1"/>
  <c r="BR67" i="1"/>
  <c r="BR12" i="1" s="1"/>
  <c r="DK68" i="1"/>
  <c r="DK67" i="1" s="1"/>
  <c r="DK12" i="1" s="1"/>
  <c r="BW67" i="1"/>
  <c r="BW12" i="1" s="1"/>
  <c r="AE69" i="1"/>
  <c r="BI71" i="1"/>
  <c r="DP68" i="1"/>
  <c r="DP67" i="1" s="1"/>
  <c r="DP12" i="1" s="1"/>
  <c r="CB67" i="1"/>
  <c r="CB12" i="1" s="1"/>
  <c r="DH68" i="1"/>
  <c r="DH67" i="1" s="1"/>
  <c r="DH12" i="1" s="1"/>
  <c r="BT67" i="1"/>
  <c r="BT12" i="1" s="1"/>
  <c r="DE68" i="1"/>
  <c r="DE67" i="1" s="1"/>
  <c r="DE12" i="1" s="1"/>
  <c r="BP67" i="1"/>
  <c r="BP12" i="1" s="1"/>
  <c r="DI68" i="1"/>
  <c r="DI67" i="1" s="1"/>
  <c r="DI12" i="1" s="1"/>
  <c r="BU67" i="1"/>
  <c r="BU12" i="1" s="1"/>
  <c r="DN68" i="1"/>
  <c r="DN67" i="1" s="1"/>
  <c r="DN12" i="1" s="1"/>
  <c r="BZ67" i="1"/>
  <c r="BZ12" i="1" s="1"/>
  <c r="DD68" i="1"/>
  <c r="DD67" i="1" s="1"/>
  <c r="DD12" i="1" s="1"/>
  <c r="BN67" i="1"/>
  <c r="BN12" i="1" s="1"/>
  <c r="DO68" i="1"/>
  <c r="DO67" i="1" s="1"/>
  <c r="DO12" i="1" s="1"/>
  <c r="CA67" i="1"/>
  <c r="CA12" i="1" s="1"/>
  <c r="DG68" i="1"/>
  <c r="DG67" i="1" s="1"/>
  <c r="DG12" i="1" s="1"/>
  <c r="BS67" i="1"/>
  <c r="BS12" i="1" s="1"/>
  <c r="AE57" i="1"/>
  <c r="AF49" i="1"/>
  <c r="AF37" i="1"/>
  <c r="AE37" i="1"/>
  <c r="AF54" i="1"/>
  <c r="AE54" i="1"/>
  <c r="BI54" i="1" s="1"/>
  <c r="AF62" i="1"/>
  <c r="AE62" i="1"/>
  <c r="AF18" i="1"/>
  <c r="BJ18" i="1" s="1"/>
  <c r="AE18" i="1"/>
  <c r="BI18" i="1" s="1"/>
  <c r="AE45" i="1"/>
  <c r="BI45" i="1" s="1"/>
  <c r="AF55" i="1"/>
  <c r="AE55" i="1"/>
  <c r="BI55" i="1" s="1"/>
  <c r="AF47" i="1"/>
  <c r="AE47" i="1"/>
  <c r="BI47" i="1" s="1"/>
  <c r="BJ55" i="1" l="1"/>
  <c r="DB55" i="1" s="1"/>
  <c r="CM55" i="1"/>
  <c r="BJ47" i="1"/>
  <c r="DB47" i="1" s="1"/>
  <c r="CM47" i="1"/>
  <c r="CM45" i="1"/>
  <c r="BJ45" i="1"/>
  <c r="AF14" i="1"/>
  <c r="CM18" i="1"/>
  <c r="CM14" i="1" s="1"/>
  <c r="AF61" i="1"/>
  <c r="AF56" i="1" s="1"/>
  <c r="BJ62" i="1"/>
  <c r="CM62" i="1"/>
  <c r="CM61" i="1" s="1"/>
  <c r="CM56" i="1" s="1"/>
  <c r="BJ54" i="1"/>
  <c r="DB54" i="1" s="1"/>
  <c r="CM54" i="1"/>
  <c r="AF30" i="1"/>
  <c r="BJ37" i="1"/>
  <c r="DB37" i="1" s="1"/>
  <c r="CM37" i="1"/>
  <c r="AF68" i="1"/>
  <c r="BJ69" i="1"/>
  <c r="DB69" i="1" s="1"/>
  <c r="CM69" i="1"/>
  <c r="CM30" i="1"/>
  <c r="BI44" i="1"/>
  <c r="AE14" i="1"/>
  <c r="BI14" i="1"/>
  <c r="AE61" i="1"/>
  <c r="AE56" i="1" s="1"/>
  <c r="BI62" i="1"/>
  <c r="BI61" i="1" s="1"/>
  <c r="BI56" i="1" s="1"/>
  <c r="AE30" i="1"/>
  <c r="BI37" i="1"/>
  <c r="BI30" i="1" s="1"/>
  <c r="BJ49" i="1"/>
  <c r="DB49" i="1" s="1"/>
  <c r="CM49" i="1"/>
  <c r="AE68" i="1"/>
  <c r="BI69" i="1"/>
  <c r="DB31" i="1"/>
  <c r="DB58" i="1"/>
  <c r="DB57" i="1" s="1"/>
  <c r="BJ57" i="1"/>
  <c r="AE44" i="1"/>
  <c r="AF44" i="1"/>
  <c r="CM13" i="1" l="1"/>
  <c r="BJ30" i="1"/>
  <c r="AF13" i="1"/>
  <c r="AE13" i="1"/>
  <c r="AE67" i="1"/>
  <c r="BI68" i="1"/>
  <c r="BI67" i="1" s="1"/>
  <c r="AF67" i="1"/>
  <c r="BJ68" i="1"/>
  <c r="CM68" i="1"/>
  <c r="CM67" i="1" s="1"/>
  <c r="DB18" i="1"/>
  <c r="DB14" i="1" s="1"/>
  <c r="BJ14" i="1"/>
  <c r="DB45" i="1"/>
  <c r="DB44" i="1" s="1"/>
  <c r="BJ44" i="1"/>
  <c r="DB30" i="1"/>
  <c r="BI13" i="1"/>
  <c r="DB62" i="1"/>
  <c r="DB61" i="1" s="1"/>
  <c r="DB56" i="1" s="1"/>
  <c r="BJ61" i="1"/>
  <c r="BJ56" i="1" s="1"/>
  <c r="CM44" i="1"/>
  <c r="AF12" i="1" l="1"/>
  <c r="DB13" i="1"/>
  <c r="BJ13" i="1"/>
  <c r="AE12" i="1"/>
  <c r="CM12" i="1"/>
  <c r="DB68" i="1"/>
  <c r="DB67" i="1" s="1"/>
  <c r="BJ67" i="1"/>
  <c r="BI12" i="1"/>
  <c r="DB12" i="1" l="1"/>
  <c r="BJ12" i="1"/>
</calcChain>
</file>

<file path=xl/sharedStrings.xml><?xml version="1.0" encoding="utf-8"?>
<sst xmlns="http://schemas.openxmlformats.org/spreadsheetml/2006/main" count="3342" uniqueCount="375">
  <si>
    <t/>
  </si>
  <si>
    <t>СВОД  РЕЕСТРОВ  РАСХОДНЫХ  ОБЯЗАТЕЛЬСТВ   МУНИЦИПАЛЬНЫХ  ОБРАЗОВАНИЙ,
ВХОДЯЩИХ  В  СОСТАВ  СУБЪЕКТА  РОССИЙСКОЙ  ФЕДЕРАЦИИ</t>
  </si>
  <si>
    <t>на 1 июня 2019 г.</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</si>
  <si>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</si>
  <si>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</si>
  <si>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</si>
  <si>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</si>
  <si>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</si>
  <si>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</si>
  <si>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государственной (муниципальной) собственности,  а а также закупки товаров, работ и услуг в целях капитального ремонта государственного (муниципального) имущества</t>
  </si>
  <si>
    <t>Оценка стоимости расходного обязательства (полномочия) субъекта Российской Федерации</t>
  </si>
  <si>
    <t>в т.ч. оценка стоимости расходого обязательства (полномочия) субъекта Российской Федерации без учета расходов на осуществление капитальных вложений в объекты государственной (муниципальной) собственности</t>
  </si>
  <si>
    <t>Методика расчета оценки</t>
  </si>
  <si>
    <t>Российской Федерации</t>
  </si>
  <si>
    <t>субъекта Российской Федерации</t>
  </si>
  <si>
    <t>Отчетный 2018 г.</t>
  </si>
  <si>
    <t>текущий 2019 г.</t>
  </si>
  <si>
    <t>очередной 2020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</si>
  <si>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</si>
  <si>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</si>
  <si>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</si>
  <si>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</si>
  <si>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</si>
  <si>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</si>
  <si>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</si>
  <si>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</si>
  <si>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</si>
  <si>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</si>
  <si>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</si>
  <si>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</si>
  <si>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</si>
  <si>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</si>
  <si>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</si>
  <si>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</si>
  <si>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</si>
  <si>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</si>
  <si>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</si>
  <si>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</si>
  <si>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</si>
  <si>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</si>
  <si>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</si>
  <si>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</si>
  <si>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</si>
  <si>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</si>
  <si>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</si>
  <si>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</si>
  <si>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</si>
  <si>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</si>
  <si>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</si>
  <si>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</si>
  <si>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</si>
  <si>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</si>
  <si>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</si>
  <si>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</si>
  <si>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</si>
  <si>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</si>
  <si>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</si>
  <si>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</si>
  <si>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</si>
  <si>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</si>
  <si>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</si>
  <si>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</si>
  <si>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</si>
  <si>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</si>
  <si>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</si>
  <si>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</si>
  <si>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</si>
  <si>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</si>
  <si>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</si>
  <si>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</si>
  <si>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</si>
  <si>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</si>
  <si>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</si>
  <si>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</si>
  <si>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</si>
  <si>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</si>
  <si>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</si>
  <si>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</si>
  <si>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</si>
  <si>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</si>
  <si>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</si>
  <si>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</si>
  <si>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</si>
  <si>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</si>
  <si>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</si>
  <si>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</si>
  <si>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</si>
  <si>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</si>
  <si>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</si>
  <si>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</si>
  <si>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</si>
  <si>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</si>
  <si>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</si>
  <si>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</si>
  <si>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</si>
  <si>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</si>
  <si>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</si>
  <si>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</si>
  <si>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</si>
  <si>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</si>
  <si>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</si>
  <si>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</si>
  <si>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61=63+65+
67+69</t>
  </si>
  <si>
    <t>62=64+66+
68+70</t>
  </si>
  <si>
    <t>63</t>
  </si>
  <si>
    <t>64</t>
  </si>
  <si>
    <t>65</t>
  </si>
  <si>
    <t>66</t>
  </si>
  <si>
    <t>67</t>
  </si>
  <si>
    <t>68</t>
  </si>
  <si>
    <t>69</t>
  </si>
  <si>
    <t>70</t>
  </si>
  <si>
    <t>71=72+73+
74+75</t>
  </si>
  <si>
    <t>72</t>
  </si>
  <si>
    <t>73</t>
  </si>
  <si>
    <t>74</t>
  </si>
  <si>
    <t>75</t>
  </si>
  <si>
    <t>76=77+78+
79+80</t>
  </si>
  <si>
    <t>77</t>
  </si>
  <si>
    <t>78</t>
  </si>
  <si>
    <t>79</t>
  </si>
  <si>
    <t>80</t>
  </si>
  <si>
    <t>81=82+83+
84+85</t>
  </si>
  <si>
    <t>82</t>
  </si>
  <si>
    <t>83</t>
  </si>
  <si>
    <t>84</t>
  </si>
  <si>
    <t>85</t>
  </si>
  <si>
    <t>86=87+88+
89+90</t>
  </si>
  <si>
    <t>87</t>
  </si>
  <si>
    <t>88</t>
  </si>
  <si>
    <t>89</t>
  </si>
  <si>
    <t>90</t>
  </si>
  <si>
    <t>91=92+93+
94+95</t>
  </si>
  <si>
    <t>92</t>
  </si>
  <si>
    <t>93</t>
  </si>
  <si>
    <t>94</t>
  </si>
  <si>
    <t>95</t>
  </si>
  <si>
    <t>96=97+98+
99+100</t>
  </si>
  <si>
    <t>97</t>
  </si>
  <si>
    <t>98</t>
  </si>
  <si>
    <t>99</t>
  </si>
  <si>
    <t>100</t>
  </si>
  <si>
    <t>101=102+
103+104+105</t>
  </si>
  <si>
    <t>102</t>
  </si>
  <si>
    <t>103</t>
  </si>
  <si>
    <t>104</t>
  </si>
  <si>
    <t>105</t>
  </si>
  <si>
    <t>106=107+
108+109+110</t>
  </si>
  <si>
    <t>107</t>
  </si>
  <si>
    <t>108</t>
  </si>
  <si>
    <t>109</t>
  </si>
  <si>
    <t>110</t>
  </si>
  <si>
    <t>111=112+
113+114+115</t>
  </si>
  <si>
    <t>112</t>
  </si>
  <si>
    <t>113</t>
  </si>
  <si>
    <t>114</t>
  </si>
  <si>
    <t>115</t>
  </si>
  <si>
    <t>116=117+
118+119+120</t>
  </si>
  <si>
    <t>117</t>
  </si>
  <si>
    <t>118</t>
  </si>
  <si>
    <t>119</t>
  </si>
  <si>
    <t>120</t>
  </si>
  <si>
    <t>121</t>
  </si>
  <si>
    <t>Федеральный закон от 06.10.2003 № 131-ФЗ "Об общих принципах организации местного самоуправления в Российской Федерации"</t>
  </si>
  <si>
    <t>06.10.2003, не установлена</t>
  </si>
  <si>
    <t>Закон Чувашской Республики от 18.10.2004 № 19 "Об организации местного самоуправления в Чувашской Республике"</t>
  </si>
  <si>
    <t>22.10.2004, не установлена</t>
  </si>
  <si>
    <t>Метод индексации</t>
  </si>
  <si>
    <t>ст. 6</t>
  </si>
  <si>
    <t>Постановление Кабинета Министров Чувашской Республики от 15.08.2013 № 324 "О государственной программе Чувашской Республики "Развитие транспортной системы Чувашской Республики"</t>
  </si>
  <si>
    <t>в целом</t>
  </si>
  <si>
    <t>19.08.2013, 31.12.2018</t>
  </si>
  <si>
    <t>0409</t>
  </si>
  <si>
    <t>Постановление Кабинета Министров Чувашской Республики от 29.12.2018 № 599 "О государственной программе Чувашской Республики "Развитие транспортной системы Чувашской Республики"</t>
  </si>
  <si>
    <t>01.01.2019, не установлена</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</si>
  <si>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</si>
  <si>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01.01.2018, не установлена</t>
  </si>
  <si>
    <t>32</t>
  </si>
  <si>
    <t>Нормативный метод</t>
  </si>
  <si>
    <t>Постановление Кабинета Министров Чувашской Республики от 11.11.2011 № 502 "О государственной программе Чувашской Республики "Повышение безопасности жизнедеятельности населения и территорий Чувашской Республики"</t>
  </si>
  <si>
    <t>01.01.2012, 31.12.2018</t>
  </si>
  <si>
    <t>Постановление Кабинета Министров Чувашской Республики от 15.11.2018 № 459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</si>
  <si>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</si>
  <si>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</si>
  <si>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</si>
  <si>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абзац 3 ст. 25</t>
  </si>
  <si>
    <t>07.05.1996, не установлена</t>
  </si>
  <si>
    <t>01.01.2013, не установлена</t>
  </si>
  <si>
    <t>07.05.2012, не установлена</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</si>
  <si>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</si>
  <si>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02.05.2014, не установлена</t>
  </si>
  <si>
    <t>09</t>
  </si>
  <si>
    <t>пункт 2 ст. 8</t>
  </si>
  <si>
    <t>Постановление Правительства Российской Федерации от 15.04.2014 № 322 "Об утверждении государственной программы Российской Федерации «Воспроизводство и использование природных ресурсов»"</t>
  </si>
  <si>
    <t>15.04.2014, не установлена</t>
  </si>
  <si>
    <t>0113</t>
  </si>
  <si>
    <t>Постановление Кабинета Министров Чувашской Республики от 26.10.2018 № 434 "О государственной программе Чувашской Республики "Развитие культуры и туризма"</t>
  </si>
  <si>
    <t>0801</t>
  </si>
  <si>
    <t>Постановление Кабинета Министров Чувашской Республики от 31.12.2013 № 570 "Об утверждении государственной программы Чувашской Республики "Развитие культуры и туризма" на 2014–2020 годы и признании утратившими силу некоторых решений Кабинета Министров Чувашской Республики"</t>
  </si>
  <si>
    <t>01.01.2014, 31.12.2020</t>
  </si>
  <si>
    <t>0801 0804</t>
  </si>
  <si>
    <t>Федеральный закон от 04.12.2007 № 329-ФЗ "О физической культуре и спорте в Российской Федерации"</t>
  </si>
  <si>
    <t>ст. 9</t>
  </si>
  <si>
    <t>30.03.2008, не установлена</t>
  </si>
  <si>
    <t>Закон Чувашской Республики от 27.06.2008 № 31 "О физической культуре и спорте"</t>
  </si>
  <si>
    <t>ст. 14</t>
  </si>
  <si>
    <t>13.07.2008, не установлена</t>
  </si>
  <si>
    <t>Постановление Кабинета Министров Чувашской Республики от 12.12.2018 № 517 "О государственной программе Чувашской Республики "Развитие физической культуры и спорта"</t>
  </si>
  <si>
    <t>1102</t>
  </si>
  <si>
    <t>Постановление Кабинета Министров Чувашской Республики от 22.01.2014 № 15 "О государственной программе Чувашской Республики "Развитие физической культуры и спорта"</t>
  </si>
  <si>
    <t>09.02.2014, 31.12.2018</t>
  </si>
  <si>
    <t>пункт 4 ч. 1 ст. 14</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</si>
  <si>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</si>
  <si>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</si>
  <si>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установлена</t>
  </si>
  <si>
    <t>0405 0502</t>
  </si>
  <si>
    <t>0501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</si>
  <si>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</si>
  <si>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</si>
  <si>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Кабинета Министров Чувашской Республики от 26.10.2018 № 433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</si>
  <si>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Постановление Кабинета Министров Чувашской Республики от 18.12.2012 № 567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</si>
  <si>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01.01.2013, 31.12.2018</t>
  </si>
  <si>
    <t>пункт 12 ч. 1 ст. 14</t>
  </si>
  <si>
    <t>пункт 12 ч. 1 ст. 8</t>
  </si>
  <si>
    <t>пункт 19 ч. 1 ст. 14</t>
  </si>
  <si>
    <t>пункт 20 ч. 1 ст. 8</t>
  </si>
  <si>
    <t>0503</t>
  </si>
  <si>
    <t>ч. 9 ст. 34</t>
  </si>
  <si>
    <t>Закон Чувашской Республики от 05.10.2007 № 62 "О муниципальной службе в Чувашской Республике"</t>
  </si>
  <si>
    <t>21.10.2007, не установлена</t>
  </si>
  <si>
    <t>пункт 3 ч. 1 ст. 17</t>
  </si>
  <si>
    <t>пункт 3 ч. 1 ст. 6</t>
  </si>
  <si>
    <t>Постановление Кабинета Министров Чувашской Республики от 27.09.2018 № 388 "О государственной программе Чувашской Республики "Управление общественными финансами и государственным долгом Чувашской Республики"</t>
  </si>
  <si>
    <t>Постановление Кабинета Министров Чувашской Республики от 31.10.2011 № 470 "О государственной программе Чувашской Республики "Управление общественными финансами и государственным долгом Чувашской Республики"</t>
  </si>
  <si>
    <t>Федеральный закон от 07.12.2011 № 416-ФЗ "О водоснабжении и водоотведении"</t>
  </si>
  <si>
    <t>0406</t>
  </si>
  <si>
    <t>пункт 4.3 ч. 1 ст. 17</t>
  </si>
  <si>
    <t>пункт 5 ч. 1 ст. 17</t>
  </si>
  <si>
    <t>пункт 5 ч. 1 ст. 6</t>
  </si>
  <si>
    <t>пункт 8.1 ч. 1 ст. 17</t>
  </si>
  <si>
    <t>пункт 8.1 ч. 1 ст. 6</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</si>
  <si>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</si>
  <si>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01.01.2007, не установлена</t>
  </si>
  <si>
    <t>-</t>
  </si>
  <si>
    <t>ст. 4</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</si>
  <si>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</si>
  <si>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установлена</t>
  </si>
  <si>
    <t>подпункт 24 пункт 2 ст. 26.3</t>
  </si>
  <si>
    <t>0104</t>
  </si>
  <si>
    <t>подпункт 49 пункт 2 ст. 26.3</t>
  </si>
  <si>
    <t>пункт 5 ч. 4 ст. 1</t>
  </si>
  <si>
    <t>Федеральный закон от 28.03.1998 № 53-ФЗ "О воинской обязанности и военной службе"</t>
  </si>
  <si>
    <t>30.03.1998, не установлена</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</si>
  <si>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</si>
  <si>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29.04.2006, не установлена</t>
  </si>
  <si>
    <t>0203</t>
  </si>
  <si>
    <t>0405</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</si>
  <si>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</si>
  <si>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</si>
  <si>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</si>
  <si>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</si>
  <si>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</si>
  <si>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</si>
  <si>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</si>
  <si>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</si>
  <si>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пункт 3 ч. 1 ст. 14</t>
  </si>
  <si>
    <t>пункт 3 ч. 1 ст. 8</t>
  </si>
  <si>
    <t>0412 0501</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</si>
  <si>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</si>
  <si>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</si>
  <si>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</si>
  <si>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абзац 3 ст. 10</t>
  </si>
  <si>
    <t>26.12.1994, не установлена</t>
  </si>
  <si>
    <t>Закон Чувашской Республики от 25.11.2005 № 47 "О пожарной безопасности в Чувашской Республике"</t>
  </si>
  <si>
    <t>11.12.2005, не установлена</t>
  </si>
  <si>
    <t>0104 0310</t>
  </si>
  <si>
    <t>пункт 9 ч. 1 ст. 14</t>
  </si>
  <si>
    <t>пункт 9 ч. 1 ст. 8</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</si>
  <si>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</si>
  <si>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</si>
  <si>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</si>
  <si>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</si>
  <si>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ч. 4 ст. 38</t>
  </si>
  <si>
    <t>пункт 14 ч. 1 ст. 14</t>
  </si>
  <si>
    <t>пункт 15 ч. 1 ст. 8</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</si>
  <si>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</si>
  <si>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</si>
  <si>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0503 0505</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</si>
  <si>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</si>
  <si>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</si>
  <si>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</si>
  <si>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</si>
  <si>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 8</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</si>
  <si>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</si>
  <si>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</si>
  <si>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</si>
  <si>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t>
  </si>
  <si>
    <t>12.11.2007, не установлена</t>
  </si>
  <si>
    <t>пункт 5 ч. 1 ст. 14</t>
  </si>
  <si>
    <t>5.1.2.12. участие в предупреждении и ликвидации последствий чрезвычайных ситуаций в границах сельского поселения</t>
  </si>
  <si>
    <t>6612</t>
  </si>
  <si>
    <t>абзац 4 пункт 1 ст. 24</t>
  </si>
  <si>
    <t>0111 0310 0314 1006</t>
  </si>
  <si>
    <t>пункт 8 ч. 1 ст. 14</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</si>
  <si>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</si>
  <si>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</si>
  <si>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пункт 15 ч. 1 ст. 14</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</si>
  <si>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t>
  </si>
  <si>
    <t>6618</t>
  </si>
  <si>
    <t>пункт 20 ч. 1 ст. 14</t>
  </si>
  <si>
    <t>0412</t>
  </si>
  <si>
    <t>5.1.2.19. организация ритуальных услуг и содержание мест захоронения</t>
  </si>
  <si>
    <t>6619</t>
  </si>
  <si>
    <t>пункт 22 ч. 1 ст. 14</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</si>
  <si>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</si>
  <si>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</si>
  <si>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</si>
  <si>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</si>
  <si>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Федеральный закон от 02.03.2007 № 25-ФЗ "О муниципальной службе в Российской Федерации"</t>
  </si>
  <si>
    <t>ст. 34</t>
  </si>
  <si>
    <t>01.06.2007, не установлена</t>
  </si>
  <si>
    <t>пункт 6.1 ч. 1 ст. 6</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</si>
  <si>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</si>
  <si>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</si>
  <si>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</si>
  <si>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</si>
  <si>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</si>
  <si>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</si>
  <si>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пункт 4.3 ч. 1 ст. 8</t>
  </si>
  <si>
    <t>0406 0502 0603</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</si>
  <si>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</si>
  <si>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</si>
  <si>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0107</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</si>
  <si>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</si>
  <si>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</si>
  <si>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</si>
  <si>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</si>
  <si>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</si>
  <si>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</si>
  <si>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</si>
  <si>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</si>
  <si>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пункт 2 ч. 2 ст. 1</t>
  </si>
  <si>
    <t>Постановление Правительства Российской Федерации от 15.04.2014 "Об утверждении государственной программы Российской Федерации "Обеспечение обороноспособности страны""</t>
  </si>
  <si>
    <t>-, не установлена</t>
  </si>
  <si>
    <t>5.4.2. за счет субвенций, предоставленных из бюджета субъекта Российской Федерации, всего</t>
  </si>
  <si>
    <t>7400</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</si>
  <si>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t>
  </si>
  <si>
    <t>7437</t>
  </si>
  <si>
    <t>пункт 1 ч. 4 ст. 1</t>
  </si>
  <si>
    <t>0104 0501</t>
  </si>
  <si>
    <t>пункт 2 ч. 4 ст. 1</t>
  </si>
  <si>
    <t>5.4.2.54.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</si>
  <si>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7454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</si>
  <si>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</si>
  <si>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</si>
  <si>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</si>
  <si>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</si>
  <si>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</si>
  <si>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</si>
  <si>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</si>
  <si>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</si>
  <si>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ч. 4 ст. 15</t>
  </si>
  <si>
    <t>абзац 2 ст. 7</t>
  </si>
  <si>
    <t>5.6.2.1.4.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</si>
  <si>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7805</t>
  </si>
  <si>
    <t>0405 0502 0503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</si>
  <si>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</si>
  <si>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</si>
  <si>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Единица измерения                                                                                                                                            тыс руб (с точностью до первого десятичного знака)</t>
  </si>
  <si>
    <r>
      <t xml:space="preserve">Финансовый орган субъекта Российской Федерации                                                                                   </t>
    </r>
    <r>
      <rPr>
        <sz val="12"/>
        <color rgb="FF000000"/>
        <rFont val="Times New Roman"/>
        <family val="1"/>
        <charset val="204"/>
      </rPr>
      <t>Финансовый отдел администрации Комсомольского района</t>
    </r>
    <r>
      <rPr>
        <sz val="10"/>
        <color rgb="FF000000"/>
        <rFont val="Times New Roman"/>
        <family val="1"/>
        <charset val="204"/>
      </rPr>
      <t xml:space="preserve"> </t>
    </r>
    <r>
      <rPr>
        <b/>
        <sz val="12"/>
        <color rgb="FF000000"/>
        <rFont val="Times New Roman"/>
        <family val="1"/>
        <charset val="204"/>
      </rPr>
      <t>Чувашской Республики</t>
    </r>
  </si>
  <si>
    <t>" 01 " _мая  2019 г.</t>
  </si>
  <si>
    <t xml:space="preserve">                                                           (должность руководителя)                                                                                                                                                  (подпись)                                 (расшифровка подписи)                                   </t>
  </si>
  <si>
    <t xml:space="preserve">                                                           (должность)                                                                                                                                                                                                 (подпись)                                 (расшифровка подписи)                                   </t>
  </si>
  <si>
    <t>Руководитель:                Начальник финансового отдела администрации Комсомольского района Чувашской Республики                                                                                  Чернов Е.И.</t>
  </si>
  <si>
    <t>Исполнитель:                  Заведующий сектором по бюджету финансового отдела администрации Комсомольского района                                                                                      Данилова В.В.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</si>
</sst>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
  </numFmts>
  <fonts count="20" x14ac:knownFonts="1">
    <font>
      <sz val="10"/>
      <color rgb="FF000000"/>
      <name val="Times New Roman"/>
    </font>
    <font>
      <b/>
      <sz val="12"/>
      <color rgb="FF000000"/>
      <name val="Times New Roman"/>
    </font>
    <font>
      <sz val="12"/>
      <color rgb="FF000000"/>
      <name val="Times New Roman"/>
    </font>
    <font>
      <sz val="9"/>
      <color rgb="FF000000"/>
      <name val="Times New Roman"/>
    </font>
    <font>
      <b/>
      <sz val="10"/>
      <color rgb="FF000000"/>
      <name val="Times New Roman"/>
    </font>
    <font>
      <sz val="11.5"/>
      <color rgb="FF000000"/>
      <name val="Times New Roman"/>
      <family val="1"/>
      <charset val="204"/>
    </font>
    <font>
      <b/>
      <sz val="11.5"/>
      <color rgb="FF000000"/>
      <name val="Times New Roman"/>
      <family val="1"/>
      <charset val="204"/>
    </font>
    <font>
      <sz val="10"/>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b/>
      <sz val="14"/>
      <color rgb="FF000000"/>
      <name val="Times New Roman"/>
      <family val="1"/>
      <charset val="204"/>
    </font>
    <font>
      <b/>
      <sz val="10"/>
      <name val="Times New Roman"/>
      <family val="1"/>
      <charset val="204"/>
    </font>
    <font>
      <b/>
      <sz val="11.5"/>
      <name val="Times New Roman"/>
      <family val="1"/>
      <charset val="204"/>
    </font>
    <font>
      <b/>
      <sz val="14"/>
      <name val="Times New Roman"/>
      <family val="1"/>
      <charset val="204"/>
    </font>
    <font>
      <sz val="10"/>
      <name val="Times New Roman"/>
      <family val="1"/>
      <charset val="204"/>
    </font>
    <font>
      <b/>
      <sz val="11"/>
      <color rgb="FFFF0000"/>
      <name val="Times New Roman"/>
      <family val="1"/>
      <charset val="204"/>
    </font>
    <font>
      <b/>
      <sz val="10"/>
      <color rgb="FFFF0000"/>
      <name val="Times New Roman"/>
      <family val="1"/>
      <charset val="204"/>
    </font>
    <font>
      <b/>
      <sz val="11.5"/>
      <color rgb="FFFF0000"/>
      <name val="Times New Roman"/>
      <family val="1"/>
      <charset val="204"/>
    </font>
    <font>
      <b/>
      <sz val="14"/>
      <color rgb="FFFF0000"/>
      <name val="Times New Roman"/>
      <family val="1"/>
      <charset val="204"/>
    </font>
  </fonts>
  <fills count="1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6" tint="0.79998168889431442"/>
        <bgColor rgb="FFFFFFFF"/>
      </patternFill>
    </fill>
    <fill>
      <patternFill patternType="solid">
        <fgColor theme="6" tint="0.79998168889431442"/>
        <bgColor indexed="64"/>
      </patternFill>
    </fill>
    <fill>
      <patternFill patternType="solid">
        <fgColor rgb="FFFFC000"/>
        <bgColor indexed="64"/>
      </patternFill>
    </fill>
    <fill>
      <patternFill patternType="solid">
        <fgColor rgb="FFFFC000"/>
        <bgColor rgb="FFFFFFFF"/>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5" tint="0.79998168889431442"/>
        <bgColor rgb="FFFFFFFF"/>
      </patternFill>
    </fill>
    <fill>
      <patternFill patternType="solid">
        <fgColor theme="5"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164" fontId="0" fillId="0" borderId="0">
      <alignment vertical="top" wrapText="1"/>
    </xf>
  </cellStyleXfs>
  <cellXfs count="119">
    <xf numFmtId="164" fontId="0" fillId="0" borderId="0" xfId="0" applyNumberFormat="1" applyFont="1" applyFill="1" applyAlignment="1">
      <alignment vertical="top" wrapText="1"/>
    </xf>
    <xf numFmtId="0"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2" borderId="1" xfId="0" applyNumberFormat="1" applyFont="1" applyFill="1" applyBorder="1" applyAlignment="1">
      <alignment horizontal="left" vertical="top" wrapText="1"/>
    </xf>
    <xf numFmtId="0" fontId="0" fillId="2" borderId="1" xfId="0" applyNumberFormat="1" applyFont="1" applyFill="1" applyBorder="1" applyAlignment="1">
      <alignment horizontal="center" vertical="top" wrapText="1"/>
    </xf>
    <xf numFmtId="165" fontId="0" fillId="2" borderId="1" xfId="0" applyNumberFormat="1" applyFont="1" applyFill="1" applyBorder="1" applyAlignment="1">
      <alignment horizontal="center" vertical="top" wrapText="1"/>
    </xf>
    <xf numFmtId="0" fontId="0" fillId="2" borderId="0" xfId="0" applyNumberFormat="1" applyFont="1" applyFill="1" applyAlignment="1">
      <alignment vertical="top" wrapText="1"/>
    </xf>
    <xf numFmtId="0" fontId="0" fillId="0" borderId="0" xfId="0" applyNumberFormat="1" applyFont="1" applyFill="1" applyAlignment="1">
      <alignment vertical="top" wrapText="1"/>
    </xf>
    <xf numFmtId="0" fontId="1" fillId="0" borderId="0" xfId="0" applyNumberFormat="1" applyFont="1" applyFill="1" applyAlignment="1">
      <alignment vertical="top" wrapText="1"/>
    </xf>
    <xf numFmtId="0" fontId="2" fillId="0" borderId="0" xfId="0" applyNumberFormat="1" applyFont="1" applyFill="1" applyAlignment="1">
      <alignment vertical="center" wrapText="1"/>
    </xf>
    <xf numFmtId="164" fontId="5" fillId="0" borderId="0" xfId="0" applyNumberFormat="1" applyFont="1" applyFill="1" applyAlignment="1">
      <alignment vertical="top" wrapText="1"/>
    </xf>
    <xf numFmtId="0" fontId="6" fillId="0" borderId="0" xfId="0" applyNumberFormat="1" applyFont="1" applyFill="1" applyAlignment="1">
      <alignment vertical="top" wrapText="1"/>
    </xf>
    <xf numFmtId="0" fontId="5" fillId="0" borderId="0" xfId="0" applyNumberFormat="1" applyFont="1" applyFill="1" applyAlignment="1">
      <alignment vertical="center" wrapText="1"/>
    </xf>
    <xf numFmtId="0" fontId="5"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top" wrapText="1"/>
    </xf>
    <xf numFmtId="0" fontId="5" fillId="0" borderId="0" xfId="0" applyNumberFormat="1" applyFont="1" applyFill="1" applyAlignment="1">
      <alignment vertical="top" wrapText="1"/>
    </xf>
    <xf numFmtId="0" fontId="0" fillId="2" borderId="0" xfId="0" applyNumberFormat="1" applyFont="1" applyFill="1" applyBorder="1" applyAlignment="1">
      <alignment vertical="top" wrapText="1"/>
    </xf>
    <xf numFmtId="0" fontId="0" fillId="0" borderId="0" xfId="0" applyNumberFormat="1" applyFont="1" applyFill="1" applyAlignment="1">
      <alignment vertical="center" wrapText="1"/>
    </xf>
    <xf numFmtId="164" fontId="10" fillId="3" borderId="0" xfId="0" applyNumberFormat="1" applyFont="1" applyFill="1" applyAlignment="1">
      <alignment vertical="top" wrapText="1"/>
    </xf>
    <xf numFmtId="165" fontId="10" fillId="4" borderId="1" xfId="0" applyNumberFormat="1" applyFont="1" applyFill="1" applyBorder="1" applyAlignment="1">
      <alignment horizontal="center" vertical="top" wrapText="1"/>
    </xf>
    <xf numFmtId="164" fontId="5" fillId="3" borderId="0" xfId="0" applyNumberFormat="1" applyFont="1" applyFill="1" applyAlignment="1">
      <alignment vertical="top" wrapText="1"/>
    </xf>
    <xf numFmtId="0" fontId="5" fillId="3" borderId="1"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top" wrapText="1"/>
    </xf>
    <xf numFmtId="0" fontId="0" fillId="5" borderId="1" xfId="0" applyNumberFormat="1" applyFont="1" applyFill="1" applyBorder="1" applyAlignment="1">
      <alignment horizontal="left" vertical="top" wrapText="1"/>
    </xf>
    <xf numFmtId="0" fontId="0" fillId="5" borderId="1" xfId="0" applyNumberFormat="1" applyFont="1" applyFill="1" applyBorder="1" applyAlignment="1">
      <alignment horizontal="center" vertical="top" wrapText="1"/>
    </xf>
    <xf numFmtId="0" fontId="6" fillId="5" borderId="1" xfId="0" applyNumberFormat="1" applyFont="1" applyFill="1" applyBorder="1" applyAlignment="1">
      <alignment horizontal="center" vertical="top" wrapText="1"/>
    </xf>
    <xf numFmtId="165" fontId="10" fillId="5" borderId="1" xfId="0" applyNumberFormat="1" applyFont="1" applyFill="1" applyBorder="1" applyAlignment="1">
      <alignment horizontal="center" vertical="top" wrapText="1"/>
    </xf>
    <xf numFmtId="165" fontId="0" fillId="5" borderId="1" xfId="0" applyNumberFormat="1" applyFont="1" applyFill="1" applyBorder="1" applyAlignment="1">
      <alignment horizontal="center" vertical="top" wrapText="1"/>
    </xf>
    <xf numFmtId="164" fontId="0" fillId="6" borderId="0" xfId="0" applyNumberFormat="1" applyFont="1" applyFill="1" applyAlignment="1">
      <alignment vertical="top" wrapText="1"/>
    </xf>
    <xf numFmtId="164" fontId="5" fillId="7" borderId="0" xfId="0" applyNumberFormat="1" applyFont="1" applyFill="1" applyAlignment="1">
      <alignment vertical="top" wrapText="1"/>
    </xf>
    <xf numFmtId="0" fontId="5" fillId="7" borderId="1" xfId="0" applyNumberFormat="1" applyFont="1" applyFill="1" applyBorder="1" applyAlignment="1">
      <alignment horizontal="center" vertical="center" wrapText="1"/>
    </xf>
    <xf numFmtId="165" fontId="5" fillId="8" borderId="1" xfId="0" applyNumberFormat="1" applyFont="1" applyFill="1" applyBorder="1" applyAlignment="1">
      <alignment horizontal="center" vertical="top" wrapText="1"/>
    </xf>
    <xf numFmtId="164" fontId="5" fillId="9" borderId="0" xfId="0" applyNumberFormat="1" applyFont="1" applyFill="1" applyAlignment="1">
      <alignment vertical="top" wrapText="1"/>
    </xf>
    <xf numFmtId="0" fontId="5" fillId="9" borderId="1" xfId="0" applyNumberFormat="1" applyFont="1" applyFill="1" applyBorder="1" applyAlignment="1">
      <alignment horizontal="center" vertical="center" wrapText="1"/>
    </xf>
    <xf numFmtId="165" fontId="5" fillId="10" borderId="1" xfId="0" applyNumberFormat="1" applyFont="1" applyFill="1" applyBorder="1" applyAlignment="1">
      <alignment horizontal="center" vertical="top" wrapText="1"/>
    </xf>
    <xf numFmtId="164" fontId="5" fillId="11" borderId="0" xfId="0" applyNumberFormat="1" applyFont="1" applyFill="1" applyAlignment="1">
      <alignment vertical="top" wrapText="1"/>
    </xf>
    <xf numFmtId="0" fontId="5" fillId="11" borderId="1" xfId="0" applyNumberFormat="1" applyFont="1" applyFill="1" applyBorder="1" applyAlignment="1">
      <alignment horizontal="center" vertical="center" wrapText="1"/>
    </xf>
    <xf numFmtId="165" fontId="5" fillId="12" borderId="1" xfId="0" applyNumberFormat="1" applyFont="1" applyFill="1" applyBorder="1" applyAlignment="1">
      <alignment horizontal="center" vertical="top" wrapText="1"/>
    </xf>
    <xf numFmtId="0" fontId="12" fillId="13" borderId="1" xfId="0" applyNumberFormat="1" applyFont="1" applyFill="1" applyBorder="1" applyAlignment="1">
      <alignment horizontal="left" vertical="top" wrapText="1"/>
    </xf>
    <xf numFmtId="0" fontId="12" fillId="13" borderId="1" xfId="0" applyNumberFormat="1" applyFont="1" applyFill="1" applyBorder="1" applyAlignment="1">
      <alignment horizontal="center" vertical="top" wrapText="1"/>
    </xf>
    <xf numFmtId="0" fontId="13" fillId="13" borderId="1" xfId="0" applyNumberFormat="1" applyFont="1" applyFill="1" applyBorder="1" applyAlignment="1">
      <alignment horizontal="center" vertical="top" wrapText="1"/>
    </xf>
    <xf numFmtId="165" fontId="14" fillId="13" borderId="1" xfId="0" applyNumberFormat="1" applyFont="1" applyFill="1" applyBorder="1" applyAlignment="1">
      <alignment horizontal="center" vertical="top" wrapText="1"/>
    </xf>
    <xf numFmtId="165" fontId="12" fillId="13" borderId="1" xfId="0" applyNumberFormat="1" applyFont="1" applyFill="1" applyBorder="1" applyAlignment="1">
      <alignment horizontal="center" vertical="top" wrapText="1"/>
    </xf>
    <xf numFmtId="164" fontId="15" fillId="14" borderId="0" xfId="0" applyNumberFormat="1" applyFont="1" applyFill="1" applyAlignment="1">
      <alignment vertical="top" wrapText="1"/>
    </xf>
    <xf numFmtId="0" fontId="4" fillId="13" borderId="1" xfId="0" applyNumberFormat="1" applyFont="1" applyFill="1" applyBorder="1" applyAlignment="1">
      <alignment horizontal="left" vertical="top" wrapText="1"/>
    </xf>
    <xf numFmtId="0" fontId="4" fillId="13" borderId="1" xfId="0" applyNumberFormat="1" applyFont="1" applyFill="1" applyBorder="1" applyAlignment="1">
      <alignment horizontal="center" vertical="top" wrapText="1"/>
    </xf>
    <xf numFmtId="0" fontId="6" fillId="13" borderId="1" xfId="0" applyNumberFormat="1" applyFont="1" applyFill="1" applyBorder="1" applyAlignment="1">
      <alignment horizontal="center" vertical="top" wrapText="1"/>
    </xf>
    <xf numFmtId="165" fontId="11" fillId="13" borderId="1" xfId="0" applyNumberFormat="1" applyFont="1" applyFill="1" applyBorder="1" applyAlignment="1">
      <alignment horizontal="center" vertical="top" wrapText="1"/>
    </xf>
    <xf numFmtId="165" fontId="6" fillId="13" borderId="1" xfId="0" applyNumberFormat="1" applyFont="1" applyFill="1" applyBorder="1" applyAlignment="1">
      <alignment horizontal="center" vertical="top" wrapText="1"/>
    </xf>
    <xf numFmtId="165" fontId="4" fillId="13" borderId="1" xfId="0" applyNumberFormat="1" applyFont="1" applyFill="1" applyBorder="1" applyAlignment="1">
      <alignment horizontal="center" vertical="top" wrapText="1"/>
    </xf>
    <xf numFmtId="164" fontId="0" fillId="14" borderId="0" xfId="0" applyNumberFormat="1" applyFont="1" applyFill="1" applyAlignment="1">
      <alignment vertical="top" wrapText="1"/>
    </xf>
    <xf numFmtId="0" fontId="0" fillId="0" borderId="1" xfId="0" applyNumberFormat="1" applyFont="1" applyFill="1" applyBorder="1" applyAlignment="1">
      <alignment horizontal="left" vertical="top" wrapText="1"/>
    </xf>
    <xf numFmtId="0" fontId="0"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165" fontId="10" fillId="0" borderId="1"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wrapText="1"/>
    </xf>
    <xf numFmtId="165" fontId="0" fillId="0" borderId="1" xfId="0" applyNumberFormat="1" applyFont="1" applyFill="1" applyBorder="1" applyAlignment="1">
      <alignment horizontal="center" vertical="top" wrapText="1"/>
    </xf>
    <xf numFmtId="165" fontId="19" fillId="4" borderId="1" xfId="0" applyNumberFormat="1" applyFont="1" applyFill="1" applyBorder="1" applyAlignment="1">
      <alignment horizontal="center" vertical="top" wrapText="1"/>
    </xf>
    <xf numFmtId="0" fontId="16" fillId="4" borderId="1" xfId="0" applyNumberFormat="1" applyFont="1" applyFill="1" applyBorder="1" applyAlignment="1">
      <alignment horizontal="left" vertical="top" wrapText="1"/>
    </xf>
    <xf numFmtId="0" fontId="16" fillId="4" borderId="1" xfId="0" applyNumberFormat="1" applyFont="1" applyFill="1" applyBorder="1" applyAlignment="1">
      <alignment horizontal="center" vertical="top" wrapText="1"/>
    </xf>
    <xf numFmtId="0" fontId="17" fillId="4" borderId="1" xfId="0" applyNumberFormat="1" applyFont="1" applyFill="1" applyBorder="1" applyAlignment="1">
      <alignment horizontal="center" vertical="top" wrapText="1"/>
    </xf>
    <xf numFmtId="0" fontId="18" fillId="4" borderId="1" xfId="0" applyNumberFormat="1" applyFont="1" applyFill="1" applyBorder="1" applyAlignment="1">
      <alignment horizontal="center" vertical="top" wrapText="1"/>
    </xf>
    <xf numFmtId="165" fontId="17" fillId="4" borderId="1" xfId="0" applyNumberFormat="1" applyFont="1" applyFill="1" applyBorder="1" applyAlignment="1">
      <alignment horizontal="center" vertical="top" wrapText="1"/>
    </xf>
    <xf numFmtId="164" fontId="17" fillId="3" borderId="0" xfId="0" applyNumberFormat="1" applyFont="1" applyFill="1" applyAlignment="1">
      <alignment vertical="top" wrapText="1"/>
    </xf>
    <xf numFmtId="0" fontId="0" fillId="6" borderId="1" xfId="0" applyNumberFormat="1" applyFont="1" applyFill="1" applyBorder="1" applyAlignment="1">
      <alignment horizontal="left" vertical="top" wrapText="1"/>
    </xf>
    <xf numFmtId="0" fontId="0" fillId="6" borderId="1" xfId="0" applyNumberFormat="1" applyFont="1" applyFill="1" applyBorder="1" applyAlignment="1">
      <alignment horizontal="center" vertical="top" wrapText="1"/>
    </xf>
    <xf numFmtId="0" fontId="6" fillId="6" borderId="1" xfId="0" applyNumberFormat="1" applyFont="1" applyFill="1" applyBorder="1" applyAlignment="1">
      <alignment horizontal="center" vertical="top" wrapText="1"/>
    </xf>
    <xf numFmtId="165" fontId="10" fillId="6" borderId="1" xfId="0" applyNumberFormat="1" applyFont="1" applyFill="1" applyBorder="1" applyAlignment="1">
      <alignment horizontal="center" vertical="top" wrapText="1"/>
    </xf>
    <xf numFmtId="165" fontId="0" fillId="6" borderId="1" xfId="0" applyNumberFormat="1" applyFont="1" applyFill="1" applyBorder="1" applyAlignment="1">
      <alignment horizontal="center" vertical="top" wrapText="1"/>
    </xf>
    <xf numFmtId="0" fontId="10" fillId="0" borderId="1" xfId="0" applyNumberFormat="1" applyFont="1" applyFill="1" applyBorder="1" applyAlignment="1">
      <alignment horizontal="center" vertical="center" wrapText="1"/>
    </xf>
    <xf numFmtId="164" fontId="10" fillId="0" borderId="0" xfId="0" applyNumberFormat="1" applyFont="1" applyFill="1" applyAlignment="1">
      <alignment vertical="top" wrapText="1"/>
    </xf>
    <xf numFmtId="0" fontId="11" fillId="0" borderId="0" xfId="0" applyNumberFormat="1" applyFont="1" applyFill="1" applyAlignment="1">
      <alignment vertical="top" wrapText="1"/>
    </xf>
    <xf numFmtId="0" fontId="10" fillId="0" borderId="0" xfId="0" applyNumberFormat="1" applyFont="1" applyFill="1" applyAlignment="1">
      <alignment vertical="center" wrapText="1"/>
    </xf>
    <xf numFmtId="0" fontId="10" fillId="0" borderId="0" xfId="0" applyNumberFormat="1" applyFont="1" applyFill="1" applyAlignment="1">
      <alignment horizontal="center" vertical="center" wrapText="1"/>
    </xf>
    <xf numFmtId="0" fontId="7" fillId="2" borderId="1" xfId="0" applyNumberFormat="1" applyFont="1" applyFill="1" applyBorder="1" applyAlignment="1">
      <alignment horizontal="center" vertical="top" wrapText="1"/>
    </xf>
    <xf numFmtId="0" fontId="5" fillId="0" borderId="1" xfId="0" applyNumberFormat="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65" fontId="10" fillId="7" borderId="1" xfId="0" applyNumberFormat="1" applyFont="1" applyFill="1" applyBorder="1" applyAlignment="1">
      <alignment horizontal="center" vertical="top" wrapText="1"/>
    </xf>
    <xf numFmtId="165" fontId="5" fillId="7" borderId="1" xfId="0" applyNumberFormat="1" applyFont="1" applyFill="1" applyBorder="1" applyAlignment="1">
      <alignment horizontal="center" vertical="top" wrapText="1"/>
    </xf>
    <xf numFmtId="165" fontId="10" fillId="8" borderId="1" xfId="0" applyNumberFormat="1" applyFont="1" applyFill="1" applyBorder="1" applyAlignment="1">
      <alignment horizontal="center" vertical="top" wrapText="1"/>
    </xf>
    <xf numFmtId="165" fontId="10" fillId="9" borderId="1" xfId="0" applyNumberFormat="1" applyFont="1" applyFill="1" applyBorder="1" applyAlignment="1">
      <alignment horizontal="center" vertical="top" wrapText="1"/>
    </xf>
    <xf numFmtId="165" fontId="5" fillId="9" borderId="1" xfId="0" applyNumberFormat="1" applyFont="1" applyFill="1" applyBorder="1" applyAlignment="1">
      <alignment horizontal="center" vertical="top" wrapText="1"/>
    </xf>
    <xf numFmtId="165" fontId="10" fillId="10" borderId="1" xfId="0" applyNumberFormat="1" applyFont="1" applyFill="1" applyBorder="1" applyAlignment="1">
      <alignment horizontal="center" vertical="top" wrapText="1"/>
    </xf>
    <xf numFmtId="165" fontId="19" fillId="0" borderId="1" xfId="0" applyNumberFormat="1" applyFont="1" applyFill="1" applyBorder="1" applyAlignment="1">
      <alignment horizontal="center" vertical="top" wrapText="1"/>
    </xf>
    <xf numFmtId="165" fontId="10" fillId="11" borderId="1" xfId="0" applyNumberFormat="1" applyFont="1" applyFill="1" applyBorder="1" applyAlignment="1">
      <alignment horizontal="center" vertical="top" wrapText="1"/>
    </xf>
    <xf numFmtId="165" fontId="5" fillId="11" borderId="1" xfId="0" applyNumberFormat="1" applyFont="1" applyFill="1" applyBorder="1" applyAlignment="1">
      <alignment horizontal="center" vertical="top" wrapText="1"/>
    </xf>
    <xf numFmtId="165" fontId="10" fillId="12" borderId="1" xfId="0" applyNumberFormat="1" applyFont="1" applyFill="1" applyBorder="1" applyAlignment="1">
      <alignment horizontal="center" vertical="top" wrapText="1"/>
    </xf>
    <xf numFmtId="0" fontId="5" fillId="7" borderId="1" xfId="0" applyNumberFormat="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0" fontId="0" fillId="0" borderId="0" xfId="0" applyNumberFormat="1" applyFont="1" applyFill="1" applyAlignment="1">
      <alignment horizontal="center" vertical="center" wrapText="1"/>
    </xf>
    <xf numFmtId="0" fontId="5" fillId="9"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0" fontId="7" fillId="0" borderId="0" xfId="0" applyNumberFormat="1" applyFont="1" applyFill="1" applyAlignment="1">
      <alignment horizontal="left" vertical="center" wrapText="1"/>
    </xf>
    <xf numFmtId="0" fontId="0" fillId="0" borderId="0" xfId="0" applyNumberFormat="1" applyFont="1" applyFill="1" applyAlignment="1">
      <alignment horizontal="left" vertical="center" wrapText="1"/>
    </xf>
    <xf numFmtId="0" fontId="0" fillId="0" borderId="0" xfId="0" applyNumberFormat="1" applyFill="1" applyAlignment="1">
      <alignment horizontal="left" vertical="center" wrapText="1"/>
    </xf>
    <xf numFmtId="0" fontId="0" fillId="0" borderId="0" xfId="0" applyNumberFormat="1" applyFont="1" applyFill="1" applyAlignment="1">
      <alignment horizontal="center" vertical="center" wrapText="1"/>
    </xf>
    <xf numFmtId="0" fontId="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7" fillId="2" borderId="0" xfId="0" applyNumberFormat="1" applyFont="1" applyFill="1" applyAlignment="1">
      <alignment horizontal="left" vertical="top" wrapText="1"/>
    </xf>
    <xf numFmtId="0" fontId="0" fillId="2" borderId="0" xfId="0" applyNumberFormat="1" applyFont="1" applyFill="1" applyAlignment="1">
      <alignment horizontal="left" vertical="top" wrapText="1"/>
    </xf>
    <xf numFmtId="0" fontId="1" fillId="0" borderId="0" xfId="0" applyNumberFormat="1" applyFont="1" applyFill="1" applyAlignment="1">
      <alignment horizontal="center" vertical="top" wrapText="1"/>
    </xf>
    <xf numFmtId="0" fontId="2" fillId="0" borderId="0" xfId="0" applyNumberFormat="1" applyFont="1" applyFill="1" applyAlignment="1">
      <alignment horizontal="center" vertical="center" wrapText="1"/>
    </xf>
    <xf numFmtId="0" fontId="7" fillId="2" borderId="0" xfId="0" applyNumberFormat="1" applyFont="1" applyFill="1" applyAlignment="1">
      <alignment horizontal="center" vertical="top" wrapText="1"/>
    </xf>
    <xf numFmtId="0" fontId="8" fillId="2" borderId="0" xfId="0" applyNumberFormat="1" applyFont="1" applyFill="1" applyAlignment="1">
      <alignment horizontal="left" wrapText="1"/>
    </xf>
    <xf numFmtId="0" fontId="0" fillId="2" borderId="0" xfId="0" applyNumberFormat="1" applyFont="1" applyFill="1" applyBorder="1" applyAlignment="1">
      <alignment vertical="top" wrapText="1"/>
    </xf>
    <xf numFmtId="0" fontId="0" fillId="2" borderId="0" xfId="0" applyNumberFormat="1" applyFont="1" applyFill="1" applyBorder="1" applyAlignment="1">
      <alignment horizontal="center" vertical="top" wrapText="1"/>
    </xf>
    <xf numFmtId="0" fontId="0" fillId="2" borderId="0" xfId="0" applyNumberFormat="1" applyFont="1" applyFill="1" applyBorder="1" applyAlignment="1">
      <alignment horizontal="center" wrapText="1"/>
    </xf>
    <xf numFmtId="0" fontId="10" fillId="0" borderId="0" xfId="0" applyNumberFormat="1" applyFont="1" applyFill="1" applyAlignment="1">
      <alignment vertical="top" wrapText="1"/>
    </xf>
    <xf numFmtId="0" fontId="8" fillId="0" borderId="0" xfId="0" applyNumberFormat="1" applyFont="1" applyFill="1" applyAlignment="1">
      <alignment horizontal="left" wrapText="1"/>
    </xf>
    <xf numFmtId="0" fontId="7" fillId="0" borderId="0" xfId="0" applyNumberFormat="1" applyFont="1" applyFill="1" applyAlignment="1">
      <alignment horizontal="center" vertical="top" wrapText="1"/>
    </xf>
    <xf numFmtId="0" fontId="0" fillId="0" borderId="0" xfId="0" applyNumberFormat="1" applyFont="1" applyFill="1" applyBorder="1" applyAlignment="1">
      <alignment horizontal="center" vertical="top" wrapText="1"/>
    </xf>
    <xf numFmtId="0" fontId="7" fillId="0" borderId="0" xfId="0" applyNumberFormat="1" applyFont="1" applyFill="1" applyAlignment="1">
      <alignment vertical="top" wrapText="1"/>
    </xf>
    <xf numFmtId="0" fontId="0" fillId="0" borderId="0" xfId="0" applyNumberFormat="1" applyFont="1" applyFill="1" applyAlignment="1">
      <alignmen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81"/>
  <sheetViews>
    <sheetView tabSelected="1" view="pageBreakPreview" zoomScale="60" zoomScaleNormal="100" workbookViewId="0">
      <selection activeCell="B1" sqref="B1:AF1048576"/>
    </sheetView>
  </sheetViews>
  <sheetFormatPr defaultRowHeight="18.75" x14ac:dyDescent="0.2"/>
  <cols>
    <col min="1" max="1" width="86.1640625" customWidth="1"/>
    <col min="2" max="2" width="11.33203125" customWidth="1"/>
    <col min="3" max="3" width="42.33203125" customWidth="1"/>
    <col min="4" max="5" width="12.6640625" customWidth="1"/>
    <col min="6" max="6" width="42.33203125" customWidth="1"/>
    <col min="7" max="9" width="12.6640625" customWidth="1"/>
    <col min="10" max="10" width="42.33203125" customWidth="1"/>
    <col min="11" max="12" width="12.6640625" customWidth="1"/>
    <col min="13" max="13" width="42.33203125" customWidth="1"/>
    <col min="14" max="22" width="12.6640625" customWidth="1"/>
    <col min="23" max="23" width="42.33203125" customWidth="1"/>
    <col min="24" max="25" width="12.6640625" customWidth="1"/>
    <col min="26" max="26" width="42.33203125" customWidth="1"/>
    <col min="27" max="28" width="12.6640625" customWidth="1"/>
    <col min="29" max="29" width="8.5" customWidth="1"/>
    <col min="30" max="30" width="8.1640625" style="10" customWidth="1"/>
    <col min="31" max="40" width="20" style="19" customWidth="1"/>
    <col min="41" max="41" width="16.1640625" style="30" customWidth="1"/>
    <col min="42" max="42" width="16.83203125" style="30" customWidth="1"/>
    <col min="43" max="43" width="16.5" style="30" customWidth="1"/>
    <col min="44" max="44" width="12.6640625" style="30" customWidth="1"/>
    <col min="45" max="45" width="15.6640625" style="30" customWidth="1"/>
    <col min="46" max="46" width="14.83203125" style="33" customWidth="1"/>
    <col min="47" max="47" width="18.5" style="33" customWidth="1"/>
    <col min="48" max="48" width="19.83203125" style="33" customWidth="1"/>
    <col min="49" max="49" width="12.6640625" style="33" customWidth="1"/>
    <col min="50" max="50" width="15.5" style="33" customWidth="1"/>
    <col min="51" max="51" width="18" style="36" customWidth="1"/>
    <col min="52" max="60" width="12.6640625" style="36" customWidth="1"/>
    <col min="61" max="62" width="16.5" style="21" customWidth="1"/>
    <col min="63" max="63" width="20.1640625" style="21" customWidth="1"/>
    <col min="64" max="64" width="18.1640625" style="21" customWidth="1"/>
    <col min="65" max="65" width="16.83203125" style="21" customWidth="1"/>
    <col min="66" max="66" width="17.6640625" style="21" customWidth="1"/>
    <col min="67" max="68" width="12.6640625" style="21" customWidth="1"/>
    <col min="69" max="69" width="17.6640625" style="21" customWidth="1"/>
    <col min="70" max="70" width="18.5" style="21" customWidth="1"/>
    <col min="71" max="89" width="12.6640625" style="10" customWidth="1"/>
    <col min="90" max="90" width="15.6640625" style="10" customWidth="1"/>
    <col min="91" max="91" width="16.33203125" style="21" customWidth="1"/>
    <col min="92" max="92" width="17.6640625" style="21" customWidth="1"/>
    <col min="93" max="93" width="16" style="21" customWidth="1"/>
    <col min="94" max="94" width="12.6640625" style="21" customWidth="1"/>
    <col min="95" max="95" width="15.5" style="21" customWidth="1"/>
    <col min="96" max="96" width="17.1640625" style="10" customWidth="1"/>
    <col min="97" max="97" width="14.83203125" style="10" customWidth="1"/>
    <col min="98" max="98" width="15.6640625" style="10" customWidth="1"/>
    <col min="99" max="99" width="12.6640625" style="10" customWidth="1"/>
    <col min="100" max="100" width="16.33203125" style="10" customWidth="1"/>
    <col min="101" max="101" width="16.83203125" style="10" customWidth="1"/>
    <col min="102" max="102" width="15.5" style="10" customWidth="1"/>
    <col min="103" max="103" width="17.6640625" style="10" customWidth="1"/>
    <col min="104" max="104" width="12.6640625" style="10" customWidth="1"/>
    <col min="105" max="105" width="17.33203125" style="10" customWidth="1"/>
    <col min="106" max="106" width="19.33203125" style="21" customWidth="1"/>
    <col min="107" max="107" width="12.6640625" style="21" customWidth="1"/>
    <col min="108" max="108" width="16.33203125" style="21" customWidth="1"/>
    <col min="109" max="109" width="12.6640625" style="21" customWidth="1"/>
    <col min="110" max="110" width="16.5" style="21" customWidth="1"/>
    <col min="111" max="111" width="16.5" style="10" customWidth="1"/>
    <col min="112" max="112" width="16.33203125" style="10" customWidth="1"/>
    <col min="113" max="113" width="15.1640625" style="10" customWidth="1"/>
    <col min="114" max="114" width="12.6640625" style="10" customWidth="1"/>
    <col min="115" max="115" width="15.6640625" style="10" customWidth="1"/>
    <col min="116" max="116" width="16" style="10" customWidth="1"/>
    <col min="117" max="117" width="15.1640625" style="10" customWidth="1"/>
    <col min="118" max="118" width="15.5" style="10" customWidth="1"/>
    <col min="119" max="119" width="12.6640625" style="10" customWidth="1"/>
    <col min="120" max="120" width="17.1640625" style="10" customWidth="1"/>
    <col min="121" max="121" width="10.5" customWidth="1"/>
  </cols>
  <sheetData>
    <row r="1" spans="1:121" x14ac:dyDescent="0.2">
      <c r="A1" t="s">
        <v>0</v>
      </c>
      <c r="AE1" s="71"/>
      <c r="AF1" s="71"/>
      <c r="AG1" s="71"/>
      <c r="AH1" s="71"/>
      <c r="AI1" s="71"/>
      <c r="AJ1" s="71"/>
      <c r="AK1" s="71"/>
      <c r="AL1" s="71"/>
      <c r="AM1" s="71"/>
      <c r="AN1" s="71"/>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CM1" s="10"/>
      <c r="CN1" s="10"/>
      <c r="CO1" s="10"/>
      <c r="CP1" s="10"/>
      <c r="CQ1" s="10"/>
      <c r="DB1" s="10"/>
      <c r="DC1" s="10"/>
      <c r="DD1" s="10"/>
      <c r="DE1" s="10"/>
      <c r="DF1" s="10"/>
    </row>
    <row r="2" spans="1:121" ht="45.2" customHeight="1" x14ac:dyDescent="0.2">
      <c r="A2" s="106" t="s">
        <v>1</v>
      </c>
      <c r="B2" s="106"/>
      <c r="C2" s="106"/>
      <c r="D2" s="106"/>
      <c r="E2" s="106"/>
      <c r="F2" s="106"/>
      <c r="G2" s="106"/>
      <c r="H2" s="106"/>
      <c r="I2" s="106"/>
      <c r="J2" s="106"/>
      <c r="K2" s="106"/>
      <c r="L2" s="106"/>
      <c r="M2" s="8"/>
      <c r="N2" s="8"/>
      <c r="O2" s="8"/>
      <c r="P2" s="8"/>
      <c r="Q2" s="8"/>
      <c r="R2" s="8"/>
      <c r="S2" s="8"/>
      <c r="T2" s="8"/>
      <c r="U2" s="8"/>
      <c r="V2" s="8"/>
      <c r="W2" s="8"/>
      <c r="X2" s="8"/>
      <c r="Y2" s="8"/>
      <c r="Z2" s="8"/>
      <c r="AA2" s="8"/>
      <c r="AB2" s="8"/>
      <c r="AC2" s="8"/>
      <c r="AD2" s="11"/>
      <c r="AE2" s="72"/>
      <c r="AF2" s="72"/>
      <c r="AG2" s="72"/>
      <c r="AH2" s="72"/>
      <c r="AI2" s="72"/>
      <c r="AJ2" s="72"/>
      <c r="AK2" s="72"/>
      <c r="AL2" s="72"/>
      <c r="AM2" s="72"/>
      <c r="AN2" s="7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8"/>
    </row>
    <row r="3" spans="1:121" ht="22.7" customHeight="1" x14ac:dyDescent="0.2">
      <c r="A3" s="107" t="s">
        <v>2</v>
      </c>
      <c r="B3" s="107"/>
      <c r="C3" s="107"/>
      <c r="D3" s="107"/>
      <c r="E3" s="107"/>
      <c r="F3" s="107"/>
      <c r="G3" s="107"/>
      <c r="H3" s="107"/>
      <c r="I3" s="107"/>
      <c r="J3" s="107"/>
      <c r="K3" s="107"/>
      <c r="L3" s="107"/>
      <c r="M3" s="9"/>
      <c r="N3" s="9"/>
      <c r="O3" s="9"/>
      <c r="P3" s="9"/>
      <c r="Q3" s="9"/>
      <c r="R3" s="9"/>
      <c r="S3" s="9"/>
      <c r="T3" s="9"/>
      <c r="U3" s="9"/>
      <c r="V3" s="9"/>
      <c r="W3" s="9"/>
      <c r="X3" s="9"/>
      <c r="Y3" s="9"/>
      <c r="Z3" s="9"/>
      <c r="AA3" s="9"/>
      <c r="AB3" s="9"/>
      <c r="AC3" s="9"/>
      <c r="AD3" s="12"/>
      <c r="AE3" s="73"/>
      <c r="AF3" s="73"/>
      <c r="AG3" s="73"/>
      <c r="AH3" s="73"/>
      <c r="AI3" s="73"/>
      <c r="AJ3" s="73"/>
      <c r="AK3" s="73"/>
      <c r="AL3" s="73"/>
      <c r="AM3" s="73"/>
      <c r="AN3" s="73"/>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9"/>
    </row>
    <row r="4" spans="1:121" ht="19.149999999999999" customHeight="1" x14ac:dyDescent="0.2">
      <c r="A4" s="96" t="s">
        <v>369</v>
      </c>
      <c r="B4" s="98"/>
      <c r="C4" s="98"/>
      <c r="D4" s="98"/>
      <c r="E4" s="98"/>
      <c r="F4" s="98"/>
      <c r="G4" s="98"/>
      <c r="H4" s="98"/>
      <c r="I4" s="98"/>
      <c r="J4" s="98"/>
      <c r="K4" s="98"/>
      <c r="L4" s="98"/>
      <c r="M4" s="18"/>
      <c r="N4" s="18"/>
      <c r="O4" s="92" t="s">
        <v>0</v>
      </c>
      <c r="P4" s="92" t="s">
        <v>0</v>
      </c>
      <c r="Q4" s="92" t="s">
        <v>0</v>
      </c>
      <c r="R4" s="92" t="s">
        <v>0</v>
      </c>
      <c r="S4" s="92" t="s">
        <v>0</v>
      </c>
      <c r="T4" s="92" t="s">
        <v>0</v>
      </c>
      <c r="U4" s="92" t="s">
        <v>0</v>
      </c>
      <c r="V4" s="92" t="s">
        <v>0</v>
      </c>
      <c r="W4" s="92" t="s">
        <v>0</v>
      </c>
      <c r="X4" s="92" t="s">
        <v>0</v>
      </c>
      <c r="Y4" s="92" t="s">
        <v>0</v>
      </c>
      <c r="Z4" s="92" t="s">
        <v>0</v>
      </c>
      <c r="AA4" s="92" t="s">
        <v>0</v>
      </c>
      <c r="AB4" s="92" t="s">
        <v>0</v>
      </c>
      <c r="AC4" s="92" t="s">
        <v>0</v>
      </c>
      <c r="AD4" s="13" t="s">
        <v>0</v>
      </c>
      <c r="AE4" s="74" t="s">
        <v>0</v>
      </c>
      <c r="AF4" s="74" t="s">
        <v>0</v>
      </c>
      <c r="AG4" s="74" t="s">
        <v>0</v>
      </c>
      <c r="AH4" s="74" t="s">
        <v>0</v>
      </c>
      <c r="AI4" s="74" t="s">
        <v>0</v>
      </c>
      <c r="AJ4" s="74" t="s">
        <v>0</v>
      </c>
      <c r="AK4" s="74" t="s">
        <v>0</v>
      </c>
      <c r="AL4" s="74" t="s">
        <v>0</v>
      </c>
      <c r="AM4" s="74" t="s">
        <v>0</v>
      </c>
      <c r="AN4" s="74" t="s">
        <v>0</v>
      </c>
      <c r="AO4" s="13" t="s">
        <v>0</v>
      </c>
      <c r="AP4" s="13" t="s">
        <v>0</v>
      </c>
      <c r="AQ4" s="13" t="s">
        <v>0</v>
      </c>
      <c r="AR4" s="13" t="s">
        <v>0</v>
      </c>
      <c r="AS4" s="13" t="s">
        <v>0</v>
      </c>
      <c r="AT4" s="13" t="s">
        <v>0</v>
      </c>
      <c r="AU4" s="13" t="s">
        <v>0</v>
      </c>
      <c r="AV4" s="13" t="s">
        <v>0</v>
      </c>
      <c r="AW4" s="13" t="s">
        <v>0</v>
      </c>
      <c r="AX4" s="13" t="s">
        <v>0</v>
      </c>
      <c r="AY4" s="13" t="s">
        <v>0</v>
      </c>
      <c r="AZ4" s="13" t="s">
        <v>0</v>
      </c>
      <c r="BA4" s="13" t="s">
        <v>0</v>
      </c>
      <c r="BB4" s="13" t="s">
        <v>0</v>
      </c>
      <c r="BC4" s="13" t="s">
        <v>0</v>
      </c>
      <c r="BD4" s="13" t="s">
        <v>0</v>
      </c>
      <c r="BE4" s="13" t="s">
        <v>0</v>
      </c>
      <c r="BF4" s="13" t="s">
        <v>0</v>
      </c>
      <c r="BG4" s="13" t="s">
        <v>0</v>
      </c>
      <c r="BH4" s="13" t="s">
        <v>0</v>
      </c>
      <c r="BI4" s="13" t="s">
        <v>0</v>
      </c>
      <c r="BJ4" s="13" t="s">
        <v>0</v>
      </c>
      <c r="BK4" s="13" t="s">
        <v>0</v>
      </c>
      <c r="BL4" s="13" t="s">
        <v>0</v>
      </c>
      <c r="BM4" s="13" t="s">
        <v>0</v>
      </c>
      <c r="BN4" s="13" t="s">
        <v>0</v>
      </c>
      <c r="BO4" s="13" t="s">
        <v>0</v>
      </c>
      <c r="BP4" s="13" t="s">
        <v>0</v>
      </c>
      <c r="BQ4" s="13" t="s">
        <v>0</v>
      </c>
      <c r="BR4" s="13" t="s">
        <v>0</v>
      </c>
      <c r="BS4" s="13" t="s">
        <v>0</v>
      </c>
      <c r="BT4" s="13" t="s">
        <v>0</v>
      </c>
      <c r="BU4" s="13" t="s">
        <v>0</v>
      </c>
      <c r="BV4" s="13" t="s">
        <v>0</v>
      </c>
      <c r="BW4" s="13" t="s">
        <v>0</v>
      </c>
      <c r="BX4" s="13" t="s">
        <v>0</v>
      </c>
      <c r="BY4" s="13" t="s">
        <v>0</v>
      </c>
      <c r="BZ4" s="13" t="s">
        <v>0</v>
      </c>
      <c r="CA4" s="13" t="s">
        <v>0</v>
      </c>
      <c r="CB4" s="13" t="s">
        <v>0</v>
      </c>
      <c r="CC4" s="13" t="s">
        <v>0</v>
      </c>
      <c r="CD4" s="13" t="s">
        <v>0</v>
      </c>
      <c r="CE4" s="13" t="s">
        <v>0</v>
      </c>
      <c r="CF4" s="13" t="s">
        <v>0</v>
      </c>
      <c r="CG4" s="13" t="s">
        <v>0</v>
      </c>
      <c r="CH4" s="13" t="s">
        <v>0</v>
      </c>
      <c r="CI4" s="13" t="s">
        <v>0</v>
      </c>
      <c r="CJ4" s="13" t="s">
        <v>0</v>
      </c>
      <c r="CK4" s="13" t="s">
        <v>0</v>
      </c>
      <c r="CL4" s="13" t="s">
        <v>0</v>
      </c>
      <c r="CM4" s="13" t="s">
        <v>0</v>
      </c>
      <c r="CN4" s="13" t="s">
        <v>0</v>
      </c>
      <c r="CO4" s="13" t="s">
        <v>0</v>
      </c>
      <c r="CP4" s="13" t="s">
        <v>0</v>
      </c>
      <c r="CQ4" s="13" t="s">
        <v>0</v>
      </c>
      <c r="CR4" s="13" t="s">
        <v>0</v>
      </c>
      <c r="CS4" s="13" t="s">
        <v>0</v>
      </c>
      <c r="CT4" s="13" t="s">
        <v>0</v>
      </c>
      <c r="CU4" s="13" t="s">
        <v>0</v>
      </c>
      <c r="CV4" s="13" t="s">
        <v>0</v>
      </c>
      <c r="CW4" s="13" t="s">
        <v>0</v>
      </c>
      <c r="CX4" s="13" t="s">
        <v>0</v>
      </c>
      <c r="CY4" s="13" t="s">
        <v>0</v>
      </c>
      <c r="CZ4" s="13" t="s">
        <v>0</v>
      </c>
      <c r="DA4" s="13" t="s">
        <v>0</v>
      </c>
      <c r="DB4" s="13" t="s">
        <v>0</v>
      </c>
      <c r="DC4" s="13" t="s">
        <v>0</v>
      </c>
      <c r="DD4" s="13" t="s">
        <v>0</v>
      </c>
      <c r="DE4" s="13" t="s">
        <v>0</v>
      </c>
      <c r="DF4" s="13" t="s">
        <v>0</v>
      </c>
      <c r="DG4" s="13" t="s">
        <v>0</v>
      </c>
      <c r="DH4" s="13" t="s">
        <v>0</v>
      </c>
      <c r="DI4" s="13" t="s">
        <v>0</v>
      </c>
      <c r="DJ4" s="13" t="s">
        <v>0</v>
      </c>
      <c r="DK4" s="13" t="s">
        <v>0</v>
      </c>
      <c r="DL4" s="13" t="s">
        <v>0</v>
      </c>
      <c r="DM4" s="13" t="s">
        <v>0</v>
      </c>
      <c r="DN4" s="13" t="s">
        <v>0</v>
      </c>
      <c r="DO4" s="13" t="s">
        <v>0</v>
      </c>
      <c r="DP4" s="13" t="s">
        <v>0</v>
      </c>
      <c r="DQ4" s="92" t="s">
        <v>0</v>
      </c>
    </row>
    <row r="5" spans="1:121" ht="19.149999999999999" customHeight="1" x14ac:dyDescent="0.2">
      <c r="A5" s="96" t="s">
        <v>368</v>
      </c>
      <c r="B5" s="97"/>
      <c r="C5" s="97"/>
      <c r="D5" s="97"/>
      <c r="E5" s="97"/>
      <c r="F5" s="98"/>
      <c r="G5" s="97"/>
      <c r="H5" s="97"/>
      <c r="I5" s="97"/>
      <c r="J5" s="97"/>
      <c r="K5" s="97"/>
      <c r="L5" s="97"/>
      <c r="M5" s="97"/>
      <c r="N5" s="97"/>
      <c r="O5" s="92" t="s">
        <v>0</v>
      </c>
      <c r="P5" s="92" t="s">
        <v>0</v>
      </c>
      <c r="Q5" s="92" t="s">
        <v>0</v>
      </c>
      <c r="R5" s="92" t="s">
        <v>0</v>
      </c>
      <c r="S5" s="92" t="s">
        <v>0</v>
      </c>
      <c r="T5" s="92" t="s">
        <v>0</v>
      </c>
      <c r="U5" s="92" t="s">
        <v>0</v>
      </c>
      <c r="V5" s="92" t="s">
        <v>0</v>
      </c>
      <c r="W5" s="92" t="s">
        <v>0</v>
      </c>
      <c r="X5" s="92" t="s">
        <v>0</v>
      </c>
      <c r="Y5" s="92" t="s">
        <v>0</v>
      </c>
      <c r="Z5" s="92" t="s">
        <v>0</v>
      </c>
      <c r="AA5" s="92" t="s">
        <v>0</v>
      </c>
      <c r="AB5" s="92" t="s">
        <v>0</v>
      </c>
      <c r="AC5" s="92" t="s">
        <v>0</v>
      </c>
      <c r="AD5" s="13" t="s">
        <v>0</v>
      </c>
      <c r="AE5" s="74" t="s">
        <v>0</v>
      </c>
      <c r="AF5" s="74" t="s">
        <v>0</v>
      </c>
      <c r="AG5" s="74" t="s">
        <v>0</v>
      </c>
      <c r="AH5" s="74" t="s">
        <v>0</v>
      </c>
      <c r="AI5" s="74" t="s">
        <v>0</v>
      </c>
      <c r="AJ5" s="74" t="s">
        <v>0</v>
      </c>
      <c r="AK5" s="74" t="s">
        <v>0</v>
      </c>
      <c r="AL5" s="74" t="s">
        <v>0</v>
      </c>
      <c r="AM5" s="74" t="s">
        <v>0</v>
      </c>
      <c r="AN5" s="74" t="s">
        <v>0</v>
      </c>
      <c r="AO5" s="13" t="s">
        <v>0</v>
      </c>
      <c r="AP5" s="13" t="s">
        <v>0</v>
      </c>
      <c r="AQ5" s="13" t="s">
        <v>0</v>
      </c>
      <c r="AR5" s="13" t="s">
        <v>0</v>
      </c>
      <c r="AS5" s="13" t="s">
        <v>0</v>
      </c>
      <c r="AT5" s="13" t="s">
        <v>0</v>
      </c>
      <c r="AU5" s="13" t="s">
        <v>0</v>
      </c>
      <c r="AV5" s="13" t="s">
        <v>0</v>
      </c>
      <c r="AW5" s="13" t="s">
        <v>0</v>
      </c>
      <c r="AX5" s="13" t="s">
        <v>0</v>
      </c>
      <c r="AY5" s="13" t="s">
        <v>0</v>
      </c>
      <c r="AZ5" s="13" t="s">
        <v>0</v>
      </c>
      <c r="BA5" s="13" t="s">
        <v>0</v>
      </c>
      <c r="BB5" s="13" t="s">
        <v>0</v>
      </c>
      <c r="BC5" s="13" t="s">
        <v>0</v>
      </c>
      <c r="BD5" s="13" t="s">
        <v>0</v>
      </c>
      <c r="BE5" s="13" t="s">
        <v>0</v>
      </c>
      <c r="BF5" s="13" t="s">
        <v>0</v>
      </c>
      <c r="BG5" s="13" t="s">
        <v>0</v>
      </c>
      <c r="BH5" s="13" t="s">
        <v>0</v>
      </c>
      <c r="BI5" s="13" t="s">
        <v>0</v>
      </c>
      <c r="BJ5" s="13" t="s">
        <v>0</v>
      </c>
      <c r="BK5" s="13" t="s">
        <v>0</v>
      </c>
      <c r="BL5" s="13" t="s">
        <v>0</v>
      </c>
      <c r="BM5" s="13" t="s">
        <v>0</v>
      </c>
      <c r="BN5" s="13" t="s">
        <v>0</v>
      </c>
      <c r="BO5" s="13" t="s">
        <v>0</v>
      </c>
      <c r="BP5" s="13" t="s">
        <v>0</v>
      </c>
      <c r="BQ5" s="13" t="s">
        <v>0</v>
      </c>
      <c r="BR5" s="13" t="s">
        <v>0</v>
      </c>
      <c r="BS5" s="13" t="s">
        <v>0</v>
      </c>
      <c r="BT5" s="13" t="s">
        <v>0</v>
      </c>
      <c r="BU5" s="13" t="s">
        <v>0</v>
      </c>
      <c r="BV5" s="13" t="s">
        <v>0</v>
      </c>
      <c r="BW5" s="13" t="s">
        <v>0</v>
      </c>
      <c r="BX5" s="13" t="s">
        <v>0</v>
      </c>
      <c r="BY5" s="13" t="s">
        <v>0</v>
      </c>
      <c r="BZ5" s="13" t="s">
        <v>0</v>
      </c>
      <c r="CA5" s="13" t="s">
        <v>0</v>
      </c>
      <c r="CB5" s="13" t="s">
        <v>0</v>
      </c>
      <c r="CC5" s="13" t="s">
        <v>0</v>
      </c>
      <c r="CD5" s="13" t="s">
        <v>0</v>
      </c>
      <c r="CE5" s="13" t="s">
        <v>0</v>
      </c>
      <c r="CF5" s="13" t="s">
        <v>0</v>
      </c>
      <c r="CG5" s="13" t="s">
        <v>0</v>
      </c>
      <c r="CH5" s="13" t="s">
        <v>0</v>
      </c>
      <c r="CI5" s="13" t="s">
        <v>0</v>
      </c>
      <c r="CJ5" s="13" t="s">
        <v>0</v>
      </c>
      <c r="CK5" s="13" t="s">
        <v>0</v>
      </c>
      <c r="CL5" s="13" t="s">
        <v>0</v>
      </c>
      <c r="CM5" s="13" t="s">
        <v>0</v>
      </c>
      <c r="CN5" s="13" t="s">
        <v>0</v>
      </c>
      <c r="CO5" s="13" t="s">
        <v>0</v>
      </c>
      <c r="CP5" s="13" t="s">
        <v>0</v>
      </c>
      <c r="CQ5" s="13" t="s">
        <v>0</v>
      </c>
      <c r="CR5" s="13" t="s">
        <v>0</v>
      </c>
      <c r="CS5" s="13" t="s">
        <v>0</v>
      </c>
      <c r="CT5" s="13" t="s">
        <v>0</v>
      </c>
      <c r="CU5" s="13" t="s">
        <v>0</v>
      </c>
      <c r="CV5" s="13" t="s">
        <v>0</v>
      </c>
      <c r="CW5" s="13" t="s">
        <v>0</v>
      </c>
      <c r="CX5" s="13" t="s">
        <v>0</v>
      </c>
      <c r="CY5" s="13" t="s">
        <v>0</v>
      </c>
      <c r="CZ5" s="13" t="s">
        <v>0</v>
      </c>
      <c r="DA5" s="13" t="s">
        <v>0</v>
      </c>
      <c r="DB5" s="13" t="s">
        <v>0</v>
      </c>
      <c r="DC5" s="13" t="s">
        <v>0</v>
      </c>
      <c r="DD5" s="13" t="s">
        <v>0</v>
      </c>
      <c r="DE5" s="13" t="s">
        <v>0</v>
      </c>
      <c r="DF5" s="13" t="s">
        <v>0</v>
      </c>
      <c r="DG5" s="13" t="s">
        <v>0</v>
      </c>
      <c r="DH5" s="13" t="s">
        <v>0</v>
      </c>
      <c r="DI5" s="13" t="s">
        <v>0</v>
      </c>
      <c r="DJ5" s="13" t="s">
        <v>0</v>
      </c>
      <c r="DK5" s="13" t="s">
        <v>0</v>
      </c>
      <c r="DL5" s="13" t="s">
        <v>0</v>
      </c>
      <c r="DM5" s="13" t="s">
        <v>0</v>
      </c>
      <c r="DN5" s="13" t="s">
        <v>0</v>
      </c>
      <c r="DO5" s="13" t="s">
        <v>0</v>
      </c>
      <c r="DP5" s="13" t="s">
        <v>0</v>
      </c>
      <c r="DQ5" s="92" t="s">
        <v>0</v>
      </c>
    </row>
    <row r="6" spans="1:121" ht="19.149999999999999" customHeight="1" x14ac:dyDescent="0.2">
      <c r="A6" s="99" t="s">
        <v>0</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row>
    <row r="7" spans="1:121" ht="23.25" customHeight="1" x14ac:dyDescent="0.2">
      <c r="A7" s="100" t="s">
        <v>3</v>
      </c>
      <c r="B7" s="100" t="s">
        <v>4</v>
      </c>
      <c r="C7" s="100" t="s">
        <v>5</v>
      </c>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t="s">
        <v>6</v>
      </c>
      <c r="AD7" s="94" t="s">
        <v>7</v>
      </c>
      <c r="AE7" s="94" t="s">
        <v>8</v>
      </c>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t="s">
        <v>9</v>
      </c>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t="s">
        <v>10</v>
      </c>
      <c r="CN7" s="94"/>
      <c r="CO7" s="94"/>
      <c r="CP7" s="94"/>
      <c r="CQ7" s="94"/>
      <c r="CR7" s="94"/>
      <c r="CS7" s="94"/>
      <c r="CT7" s="94"/>
      <c r="CU7" s="94"/>
      <c r="CV7" s="94"/>
      <c r="CW7" s="94"/>
      <c r="CX7" s="94"/>
      <c r="CY7" s="94"/>
      <c r="CZ7" s="94"/>
      <c r="DA7" s="94"/>
      <c r="DB7" s="94" t="s">
        <v>11</v>
      </c>
      <c r="DC7" s="94"/>
      <c r="DD7" s="94"/>
      <c r="DE7" s="94"/>
      <c r="DF7" s="94"/>
      <c r="DG7" s="94"/>
      <c r="DH7" s="94"/>
      <c r="DI7" s="94"/>
      <c r="DJ7" s="94"/>
      <c r="DK7" s="94"/>
      <c r="DL7" s="94"/>
      <c r="DM7" s="94"/>
      <c r="DN7" s="94"/>
      <c r="DO7" s="94"/>
      <c r="DP7" s="94"/>
      <c r="DQ7" s="100" t="s">
        <v>12</v>
      </c>
    </row>
    <row r="8" spans="1:121" ht="27.75" customHeight="1" x14ac:dyDescent="0.2">
      <c r="A8" s="100" t="s">
        <v>0</v>
      </c>
      <c r="B8" s="100" t="s">
        <v>0</v>
      </c>
      <c r="C8" s="100" t="s">
        <v>13</v>
      </c>
      <c r="D8" s="100"/>
      <c r="E8" s="100"/>
      <c r="F8" s="100"/>
      <c r="G8" s="100"/>
      <c r="H8" s="100"/>
      <c r="I8" s="100"/>
      <c r="J8" s="100"/>
      <c r="K8" s="100"/>
      <c r="L8" s="100"/>
      <c r="M8" s="100"/>
      <c r="N8" s="100"/>
      <c r="O8" s="100"/>
      <c r="P8" s="100"/>
      <c r="Q8" s="100"/>
      <c r="R8" s="100"/>
      <c r="S8" s="100"/>
      <c r="T8" s="100"/>
      <c r="U8" s="100"/>
      <c r="V8" s="100"/>
      <c r="W8" s="100" t="s">
        <v>14</v>
      </c>
      <c r="X8" s="100"/>
      <c r="Y8" s="100"/>
      <c r="Z8" s="100"/>
      <c r="AA8" s="100"/>
      <c r="AB8" s="100"/>
      <c r="AC8" s="100" t="s">
        <v>0</v>
      </c>
      <c r="AD8" s="94" t="s">
        <v>0</v>
      </c>
      <c r="AE8" s="101" t="s">
        <v>15</v>
      </c>
      <c r="AF8" s="101"/>
      <c r="AG8" s="101"/>
      <c r="AH8" s="101"/>
      <c r="AI8" s="101"/>
      <c r="AJ8" s="101"/>
      <c r="AK8" s="101"/>
      <c r="AL8" s="101"/>
      <c r="AM8" s="101"/>
      <c r="AN8" s="101"/>
      <c r="AO8" s="95" t="s">
        <v>16</v>
      </c>
      <c r="AP8" s="95"/>
      <c r="AQ8" s="95"/>
      <c r="AR8" s="95"/>
      <c r="AS8" s="95"/>
      <c r="AT8" s="93" t="s">
        <v>17</v>
      </c>
      <c r="AU8" s="93"/>
      <c r="AV8" s="93"/>
      <c r="AW8" s="93"/>
      <c r="AX8" s="93"/>
      <c r="AY8" s="102" t="s">
        <v>18</v>
      </c>
      <c r="AZ8" s="102"/>
      <c r="BA8" s="102"/>
      <c r="BB8" s="102"/>
      <c r="BC8" s="102"/>
      <c r="BD8" s="102"/>
      <c r="BE8" s="102"/>
      <c r="BF8" s="102"/>
      <c r="BG8" s="102"/>
      <c r="BH8" s="102"/>
      <c r="BI8" s="103" t="s">
        <v>15</v>
      </c>
      <c r="BJ8" s="103"/>
      <c r="BK8" s="103"/>
      <c r="BL8" s="103"/>
      <c r="BM8" s="103"/>
      <c r="BN8" s="103"/>
      <c r="BO8" s="103"/>
      <c r="BP8" s="103"/>
      <c r="BQ8" s="103"/>
      <c r="BR8" s="103"/>
      <c r="BS8" s="94" t="s">
        <v>16</v>
      </c>
      <c r="BT8" s="94"/>
      <c r="BU8" s="94"/>
      <c r="BV8" s="94"/>
      <c r="BW8" s="94"/>
      <c r="BX8" s="93" t="s">
        <v>17</v>
      </c>
      <c r="BY8" s="93"/>
      <c r="BZ8" s="93"/>
      <c r="CA8" s="93"/>
      <c r="CB8" s="93"/>
      <c r="CC8" s="102" t="s">
        <v>18</v>
      </c>
      <c r="CD8" s="102"/>
      <c r="CE8" s="102"/>
      <c r="CF8" s="102"/>
      <c r="CG8" s="102"/>
      <c r="CH8" s="102"/>
      <c r="CI8" s="102"/>
      <c r="CJ8" s="102"/>
      <c r="CK8" s="102"/>
      <c r="CL8" s="102"/>
      <c r="CM8" s="94" t="s">
        <v>15</v>
      </c>
      <c r="CN8" s="94"/>
      <c r="CO8" s="94"/>
      <c r="CP8" s="94"/>
      <c r="CQ8" s="94"/>
      <c r="CR8" s="95" t="s">
        <v>16</v>
      </c>
      <c r="CS8" s="95"/>
      <c r="CT8" s="95"/>
      <c r="CU8" s="95"/>
      <c r="CV8" s="95"/>
      <c r="CW8" s="93" t="s">
        <v>17</v>
      </c>
      <c r="CX8" s="93"/>
      <c r="CY8" s="93"/>
      <c r="CZ8" s="93"/>
      <c r="DA8" s="93"/>
      <c r="DB8" s="94" t="s">
        <v>15</v>
      </c>
      <c r="DC8" s="94"/>
      <c r="DD8" s="94"/>
      <c r="DE8" s="94"/>
      <c r="DF8" s="94"/>
      <c r="DG8" s="95" t="s">
        <v>16</v>
      </c>
      <c r="DH8" s="95"/>
      <c r="DI8" s="95"/>
      <c r="DJ8" s="95"/>
      <c r="DK8" s="95"/>
      <c r="DL8" s="93" t="s">
        <v>17</v>
      </c>
      <c r="DM8" s="93"/>
      <c r="DN8" s="93"/>
      <c r="DO8" s="93"/>
      <c r="DP8" s="93"/>
      <c r="DQ8" s="100" t="s">
        <v>0</v>
      </c>
    </row>
    <row r="9" spans="1:121" ht="87.75" customHeight="1" x14ac:dyDescent="0.2">
      <c r="A9" s="100" t="s">
        <v>0</v>
      </c>
      <c r="B9" s="100" t="s">
        <v>0</v>
      </c>
      <c r="C9" s="100" t="s">
        <v>19</v>
      </c>
      <c r="D9" s="100"/>
      <c r="E9" s="100"/>
      <c r="F9" s="100" t="s">
        <v>20</v>
      </c>
      <c r="G9" s="100"/>
      <c r="H9" s="100"/>
      <c r="I9" s="100"/>
      <c r="J9" s="100" t="s">
        <v>21</v>
      </c>
      <c r="K9" s="100"/>
      <c r="L9" s="100"/>
      <c r="M9" s="100" t="s">
        <v>22</v>
      </c>
      <c r="N9" s="100"/>
      <c r="O9" s="100"/>
      <c r="P9" s="100"/>
      <c r="Q9" s="100" t="s">
        <v>23</v>
      </c>
      <c r="R9" s="100"/>
      <c r="S9" s="100"/>
      <c r="T9" s="100" t="s">
        <v>24</v>
      </c>
      <c r="U9" s="100"/>
      <c r="V9" s="100"/>
      <c r="W9" s="100" t="s">
        <v>25</v>
      </c>
      <c r="X9" s="100"/>
      <c r="Y9" s="100"/>
      <c r="Z9" s="100" t="s">
        <v>26</v>
      </c>
      <c r="AA9" s="100"/>
      <c r="AB9" s="100"/>
      <c r="AC9" s="100" t="s">
        <v>0</v>
      </c>
      <c r="AD9" s="94" t="s">
        <v>0</v>
      </c>
      <c r="AE9" s="101" t="s">
        <v>27</v>
      </c>
      <c r="AF9" s="101"/>
      <c r="AG9" s="101" t="s">
        <v>28</v>
      </c>
      <c r="AH9" s="101"/>
      <c r="AI9" s="101" t="s">
        <v>29</v>
      </c>
      <c r="AJ9" s="101"/>
      <c r="AK9" s="101" t="s">
        <v>30</v>
      </c>
      <c r="AL9" s="101"/>
      <c r="AM9" s="101" t="s">
        <v>31</v>
      </c>
      <c r="AN9" s="101"/>
      <c r="AO9" s="95" t="s">
        <v>27</v>
      </c>
      <c r="AP9" s="95" t="s">
        <v>28</v>
      </c>
      <c r="AQ9" s="95" t="s">
        <v>29</v>
      </c>
      <c r="AR9" s="95" t="s">
        <v>30</v>
      </c>
      <c r="AS9" s="95" t="s">
        <v>31</v>
      </c>
      <c r="AT9" s="93" t="s">
        <v>27</v>
      </c>
      <c r="AU9" s="93" t="s">
        <v>28</v>
      </c>
      <c r="AV9" s="93" t="s">
        <v>29</v>
      </c>
      <c r="AW9" s="93" t="s">
        <v>30</v>
      </c>
      <c r="AX9" s="93" t="s">
        <v>31</v>
      </c>
      <c r="AY9" s="102" t="s">
        <v>32</v>
      </c>
      <c r="AZ9" s="102"/>
      <c r="BA9" s="102"/>
      <c r="BB9" s="102"/>
      <c r="BC9" s="102"/>
      <c r="BD9" s="102" t="s">
        <v>33</v>
      </c>
      <c r="BE9" s="102"/>
      <c r="BF9" s="102"/>
      <c r="BG9" s="102"/>
      <c r="BH9" s="102"/>
      <c r="BI9" s="103" t="s">
        <v>27</v>
      </c>
      <c r="BJ9" s="103"/>
      <c r="BK9" s="103" t="s">
        <v>28</v>
      </c>
      <c r="BL9" s="103"/>
      <c r="BM9" s="103" t="s">
        <v>29</v>
      </c>
      <c r="BN9" s="103"/>
      <c r="BO9" s="103" t="s">
        <v>30</v>
      </c>
      <c r="BP9" s="103"/>
      <c r="BQ9" s="103" t="s">
        <v>31</v>
      </c>
      <c r="BR9" s="103"/>
      <c r="BS9" s="94" t="s">
        <v>27</v>
      </c>
      <c r="BT9" s="94" t="s">
        <v>28</v>
      </c>
      <c r="BU9" s="94" t="s">
        <v>29</v>
      </c>
      <c r="BV9" s="94" t="s">
        <v>30</v>
      </c>
      <c r="BW9" s="94" t="s">
        <v>31</v>
      </c>
      <c r="BX9" s="93" t="s">
        <v>27</v>
      </c>
      <c r="BY9" s="93" t="s">
        <v>28</v>
      </c>
      <c r="BZ9" s="93" t="s">
        <v>29</v>
      </c>
      <c r="CA9" s="93" t="s">
        <v>30</v>
      </c>
      <c r="CB9" s="93" t="s">
        <v>31</v>
      </c>
      <c r="CC9" s="102" t="s">
        <v>32</v>
      </c>
      <c r="CD9" s="102"/>
      <c r="CE9" s="102"/>
      <c r="CF9" s="102"/>
      <c r="CG9" s="102"/>
      <c r="CH9" s="102" t="s">
        <v>33</v>
      </c>
      <c r="CI9" s="102"/>
      <c r="CJ9" s="102"/>
      <c r="CK9" s="102"/>
      <c r="CL9" s="102"/>
      <c r="CM9" s="94" t="s">
        <v>27</v>
      </c>
      <c r="CN9" s="94" t="s">
        <v>28</v>
      </c>
      <c r="CO9" s="94" t="s">
        <v>29</v>
      </c>
      <c r="CP9" s="94" t="s">
        <v>30</v>
      </c>
      <c r="CQ9" s="94" t="s">
        <v>31</v>
      </c>
      <c r="CR9" s="95" t="s">
        <v>27</v>
      </c>
      <c r="CS9" s="95" t="s">
        <v>28</v>
      </c>
      <c r="CT9" s="95" t="s">
        <v>29</v>
      </c>
      <c r="CU9" s="95" t="s">
        <v>30</v>
      </c>
      <c r="CV9" s="95" t="s">
        <v>31</v>
      </c>
      <c r="CW9" s="93" t="s">
        <v>27</v>
      </c>
      <c r="CX9" s="93" t="s">
        <v>28</v>
      </c>
      <c r="CY9" s="93" t="s">
        <v>29</v>
      </c>
      <c r="CZ9" s="93" t="s">
        <v>30</v>
      </c>
      <c r="DA9" s="93" t="s">
        <v>31</v>
      </c>
      <c r="DB9" s="94" t="s">
        <v>27</v>
      </c>
      <c r="DC9" s="94" t="s">
        <v>28</v>
      </c>
      <c r="DD9" s="94" t="s">
        <v>29</v>
      </c>
      <c r="DE9" s="94" t="s">
        <v>30</v>
      </c>
      <c r="DF9" s="94" t="s">
        <v>31</v>
      </c>
      <c r="DG9" s="95" t="s">
        <v>27</v>
      </c>
      <c r="DH9" s="95" t="s">
        <v>28</v>
      </c>
      <c r="DI9" s="95" t="s">
        <v>29</v>
      </c>
      <c r="DJ9" s="95" t="s">
        <v>30</v>
      </c>
      <c r="DK9" s="95" t="s">
        <v>31</v>
      </c>
      <c r="DL9" s="93" t="s">
        <v>27</v>
      </c>
      <c r="DM9" s="93" t="s">
        <v>28</v>
      </c>
      <c r="DN9" s="93" t="s">
        <v>29</v>
      </c>
      <c r="DO9" s="93" t="s">
        <v>30</v>
      </c>
      <c r="DP9" s="93" t="s">
        <v>31</v>
      </c>
      <c r="DQ9" s="100" t="s">
        <v>0</v>
      </c>
    </row>
    <row r="10" spans="1:121" ht="75.75" customHeight="1" x14ac:dyDescent="0.2">
      <c r="A10" s="100" t="s">
        <v>0</v>
      </c>
      <c r="B10" s="100" t="s">
        <v>0</v>
      </c>
      <c r="C10" s="1" t="s">
        <v>34</v>
      </c>
      <c r="D10" s="1" t="s">
        <v>35</v>
      </c>
      <c r="E10" s="1" t="s">
        <v>36</v>
      </c>
      <c r="F10" s="1" t="s">
        <v>34</v>
      </c>
      <c r="G10" s="1" t="s">
        <v>35</v>
      </c>
      <c r="H10" s="1" t="s">
        <v>36</v>
      </c>
      <c r="I10" s="1" t="s">
        <v>37</v>
      </c>
      <c r="J10" s="1" t="s">
        <v>34</v>
      </c>
      <c r="K10" s="1" t="s">
        <v>38</v>
      </c>
      <c r="L10" s="1" t="s">
        <v>36</v>
      </c>
      <c r="M10" s="1" t="s">
        <v>34</v>
      </c>
      <c r="N10" s="1" t="s">
        <v>38</v>
      </c>
      <c r="O10" s="1" t="s">
        <v>36</v>
      </c>
      <c r="P10" s="1" t="s">
        <v>37</v>
      </c>
      <c r="Q10" s="1" t="s">
        <v>34</v>
      </c>
      <c r="R10" s="1" t="s">
        <v>38</v>
      </c>
      <c r="S10" s="1" t="s">
        <v>36</v>
      </c>
      <c r="T10" s="1" t="s">
        <v>34</v>
      </c>
      <c r="U10" s="1" t="s">
        <v>38</v>
      </c>
      <c r="V10" s="1" t="s">
        <v>36</v>
      </c>
      <c r="W10" s="1" t="s">
        <v>34</v>
      </c>
      <c r="X10" s="1" t="s">
        <v>35</v>
      </c>
      <c r="Y10" s="1" t="s">
        <v>36</v>
      </c>
      <c r="Z10" s="1" t="s">
        <v>34</v>
      </c>
      <c r="AA10" s="1" t="s">
        <v>38</v>
      </c>
      <c r="AB10" s="1" t="s">
        <v>36</v>
      </c>
      <c r="AC10" s="100" t="s">
        <v>0</v>
      </c>
      <c r="AD10" s="14" t="s">
        <v>39</v>
      </c>
      <c r="AE10" s="70" t="s">
        <v>40</v>
      </c>
      <c r="AF10" s="70" t="s">
        <v>41</v>
      </c>
      <c r="AG10" s="70" t="s">
        <v>40</v>
      </c>
      <c r="AH10" s="70" t="s">
        <v>41</v>
      </c>
      <c r="AI10" s="70" t="s">
        <v>40</v>
      </c>
      <c r="AJ10" s="70" t="s">
        <v>41</v>
      </c>
      <c r="AK10" s="70" t="s">
        <v>40</v>
      </c>
      <c r="AL10" s="70" t="s">
        <v>41</v>
      </c>
      <c r="AM10" s="70" t="s">
        <v>40</v>
      </c>
      <c r="AN10" s="70" t="s">
        <v>41</v>
      </c>
      <c r="AO10" s="95" t="s">
        <v>0</v>
      </c>
      <c r="AP10" s="95" t="s">
        <v>0</v>
      </c>
      <c r="AQ10" s="95" t="s">
        <v>0</v>
      </c>
      <c r="AR10" s="95" t="s">
        <v>0</v>
      </c>
      <c r="AS10" s="95" t="s">
        <v>0</v>
      </c>
      <c r="AT10" s="93" t="s">
        <v>0</v>
      </c>
      <c r="AU10" s="93" t="s">
        <v>0</v>
      </c>
      <c r="AV10" s="93" t="s">
        <v>0</v>
      </c>
      <c r="AW10" s="93" t="s">
        <v>0</v>
      </c>
      <c r="AX10" s="93" t="s">
        <v>0</v>
      </c>
      <c r="AY10" s="37" t="s">
        <v>27</v>
      </c>
      <c r="AZ10" s="37" t="s">
        <v>28</v>
      </c>
      <c r="BA10" s="91" t="s">
        <v>29</v>
      </c>
      <c r="BB10" s="37" t="s">
        <v>30</v>
      </c>
      <c r="BC10" s="37" t="s">
        <v>31</v>
      </c>
      <c r="BD10" s="37" t="s">
        <v>27</v>
      </c>
      <c r="BE10" s="37" t="s">
        <v>28</v>
      </c>
      <c r="BF10" s="37" t="s">
        <v>29</v>
      </c>
      <c r="BG10" s="37" t="s">
        <v>30</v>
      </c>
      <c r="BH10" s="37" t="s">
        <v>31</v>
      </c>
      <c r="BI10" s="22" t="s">
        <v>40</v>
      </c>
      <c r="BJ10" s="22" t="s">
        <v>41</v>
      </c>
      <c r="BK10" s="22" t="s">
        <v>40</v>
      </c>
      <c r="BL10" s="22" t="s">
        <v>41</v>
      </c>
      <c r="BM10" s="22" t="s">
        <v>40</v>
      </c>
      <c r="BN10" s="22" t="s">
        <v>41</v>
      </c>
      <c r="BO10" s="22" t="s">
        <v>40</v>
      </c>
      <c r="BP10" s="22" t="s">
        <v>41</v>
      </c>
      <c r="BQ10" s="22" t="s">
        <v>40</v>
      </c>
      <c r="BR10" s="22" t="s">
        <v>41</v>
      </c>
      <c r="BS10" s="94" t="s">
        <v>0</v>
      </c>
      <c r="BT10" s="94" t="s">
        <v>0</v>
      </c>
      <c r="BU10" s="94" t="s">
        <v>0</v>
      </c>
      <c r="BV10" s="94" t="s">
        <v>0</v>
      </c>
      <c r="BW10" s="94" t="s">
        <v>0</v>
      </c>
      <c r="BX10" s="93" t="s">
        <v>0</v>
      </c>
      <c r="BY10" s="93" t="s">
        <v>0</v>
      </c>
      <c r="BZ10" s="93" t="s">
        <v>0</v>
      </c>
      <c r="CA10" s="93" t="s">
        <v>0</v>
      </c>
      <c r="CB10" s="93" t="s">
        <v>0</v>
      </c>
      <c r="CC10" s="77" t="s">
        <v>27</v>
      </c>
      <c r="CD10" s="77" t="s">
        <v>28</v>
      </c>
      <c r="CE10" s="77" t="s">
        <v>29</v>
      </c>
      <c r="CF10" s="77" t="s">
        <v>30</v>
      </c>
      <c r="CG10" s="77" t="s">
        <v>31</v>
      </c>
      <c r="CH10" s="77" t="s">
        <v>27</v>
      </c>
      <c r="CI10" s="77" t="s">
        <v>28</v>
      </c>
      <c r="CJ10" s="77" t="s">
        <v>29</v>
      </c>
      <c r="CK10" s="77" t="s">
        <v>30</v>
      </c>
      <c r="CL10" s="77" t="s">
        <v>31</v>
      </c>
      <c r="CM10" s="94" t="s">
        <v>0</v>
      </c>
      <c r="CN10" s="94" t="s">
        <v>0</v>
      </c>
      <c r="CO10" s="94" t="s">
        <v>0</v>
      </c>
      <c r="CP10" s="94" t="s">
        <v>0</v>
      </c>
      <c r="CQ10" s="94" t="s">
        <v>0</v>
      </c>
      <c r="CR10" s="95" t="s">
        <v>0</v>
      </c>
      <c r="CS10" s="95" t="s">
        <v>0</v>
      </c>
      <c r="CT10" s="95" t="s">
        <v>0</v>
      </c>
      <c r="CU10" s="95" t="s">
        <v>0</v>
      </c>
      <c r="CV10" s="95" t="s">
        <v>0</v>
      </c>
      <c r="CW10" s="93" t="s">
        <v>0</v>
      </c>
      <c r="CX10" s="93" t="s">
        <v>0</v>
      </c>
      <c r="CY10" s="93" t="s">
        <v>0</v>
      </c>
      <c r="CZ10" s="93" t="s">
        <v>0</v>
      </c>
      <c r="DA10" s="93" t="s">
        <v>0</v>
      </c>
      <c r="DB10" s="94" t="s">
        <v>0</v>
      </c>
      <c r="DC10" s="94" t="s">
        <v>0</v>
      </c>
      <c r="DD10" s="94" t="s">
        <v>0</v>
      </c>
      <c r="DE10" s="94" t="s">
        <v>0</v>
      </c>
      <c r="DF10" s="94" t="s">
        <v>0</v>
      </c>
      <c r="DG10" s="95" t="s">
        <v>0</v>
      </c>
      <c r="DH10" s="95" t="s">
        <v>0</v>
      </c>
      <c r="DI10" s="95" t="s">
        <v>0</v>
      </c>
      <c r="DJ10" s="95" t="s">
        <v>0</v>
      </c>
      <c r="DK10" s="95" t="s">
        <v>0</v>
      </c>
      <c r="DL10" s="93" t="s">
        <v>0</v>
      </c>
      <c r="DM10" s="93" t="s">
        <v>0</v>
      </c>
      <c r="DN10" s="93" t="s">
        <v>0</v>
      </c>
      <c r="DO10" s="93" t="s">
        <v>0</v>
      </c>
      <c r="DP10" s="93" t="s">
        <v>0</v>
      </c>
      <c r="DQ10" s="100" t="s">
        <v>0</v>
      </c>
    </row>
    <row r="11" spans="1:121" ht="39" customHeight="1" x14ac:dyDescent="0.2">
      <c r="A11" s="2" t="s">
        <v>42</v>
      </c>
      <c r="B11" s="2" t="s">
        <v>43</v>
      </c>
      <c r="C11" s="2" t="s">
        <v>44</v>
      </c>
      <c r="D11" s="2" t="s">
        <v>45</v>
      </c>
      <c r="E11" s="2" t="s">
        <v>46</v>
      </c>
      <c r="F11" s="2" t="s">
        <v>47</v>
      </c>
      <c r="G11" s="2" t="s">
        <v>48</v>
      </c>
      <c r="H11" s="2" t="s">
        <v>49</v>
      </c>
      <c r="I11" s="2" t="s">
        <v>50</v>
      </c>
      <c r="J11" s="2" t="s">
        <v>51</v>
      </c>
      <c r="K11" s="2" t="s">
        <v>52</v>
      </c>
      <c r="L11" s="2" t="s">
        <v>53</v>
      </c>
      <c r="M11" s="2" t="s">
        <v>54</v>
      </c>
      <c r="N11" s="2" t="s">
        <v>55</v>
      </c>
      <c r="O11" s="2" t="s">
        <v>56</v>
      </c>
      <c r="P11" s="2" t="s">
        <v>57</v>
      </c>
      <c r="Q11" s="2" t="s">
        <v>58</v>
      </c>
      <c r="R11" s="2" t="s">
        <v>59</v>
      </c>
      <c r="S11" s="2" t="s">
        <v>60</v>
      </c>
      <c r="T11" s="2" t="s">
        <v>61</v>
      </c>
      <c r="U11" s="2" t="s">
        <v>62</v>
      </c>
      <c r="V11" s="2" t="s">
        <v>63</v>
      </c>
      <c r="W11" s="2" t="s">
        <v>64</v>
      </c>
      <c r="X11" s="2" t="s">
        <v>65</v>
      </c>
      <c r="Y11" s="2" t="s">
        <v>66</v>
      </c>
      <c r="Z11" s="2" t="s">
        <v>67</v>
      </c>
      <c r="AA11" s="2" t="s">
        <v>68</v>
      </c>
      <c r="AB11" s="2" t="s">
        <v>69</v>
      </c>
      <c r="AC11" s="2" t="s">
        <v>70</v>
      </c>
      <c r="AD11" s="14" t="s">
        <v>71</v>
      </c>
      <c r="AE11" s="70" t="s">
        <v>72</v>
      </c>
      <c r="AF11" s="70" t="s">
        <v>73</v>
      </c>
      <c r="AG11" s="70" t="s">
        <v>74</v>
      </c>
      <c r="AH11" s="70" t="s">
        <v>75</v>
      </c>
      <c r="AI11" s="70" t="s">
        <v>76</v>
      </c>
      <c r="AJ11" s="70" t="s">
        <v>77</v>
      </c>
      <c r="AK11" s="70" t="s">
        <v>78</v>
      </c>
      <c r="AL11" s="70" t="s">
        <v>79</v>
      </c>
      <c r="AM11" s="70" t="s">
        <v>80</v>
      </c>
      <c r="AN11" s="70" t="s">
        <v>81</v>
      </c>
      <c r="AO11" s="90" t="s">
        <v>82</v>
      </c>
      <c r="AP11" s="31" t="s">
        <v>83</v>
      </c>
      <c r="AQ11" s="31" t="s">
        <v>84</v>
      </c>
      <c r="AR11" s="31" t="s">
        <v>85</v>
      </c>
      <c r="AS11" s="31" t="s">
        <v>86</v>
      </c>
      <c r="AT11" s="34" t="s">
        <v>87</v>
      </c>
      <c r="AU11" s="34" t="s">
        <v>88</v>
      </c>
      <c r="AV11" s="34" t="s">
        <v>89</v>
      </c>
      <c r="AW11" s="34" t="s">
        <v>90</v>
      </c>
      <c r="AX11" s="34" t="s">
        <v>91</v>
      </c>
      <c r="AY11" s="37" t="s">
        <v>92</v>
      </c>
      <c r="AZ11" s="37" t="s">
        <v>93</v>
      </c>
      <c r="BA11" s="37" t="s">
        <v>94</v>
      </c>
      <c r="BB11" s="37" t="s">
        <v>95</v>
      </c>
      <c r="BC11" s="37" t="s">
        <v>96</v>
      </c>
      <c r="BD11" s="37" t="s">
        <v>97</v>
      </c>
      <c r="BE11" s="37" t="s">
        <v>98</v>
      </c>
      <c r="BF11" s="37" t="s">
        <v>99</v>
      </c>
      <c r="BG11" s="37" t="s">
        <v>100</v>
      </c>
      <c r="BH11" s="37" t="s">
        <v>101</v>
      </c>
      <c r="BI11" s="22" t="s">
        <v>102</v>
      </c>
      <c r="BJ11" s="22" t="s">
        <v>103</v>
      </c>
      <c r="BK11" s="22" t="s">
        <v>104</v>
      </c>
      <c r="BL11" s="22" t="s">
        <v>105</v>
      </c>
      <c r="BM11" s="22" t="s">
        <v>106</v>
      </c>
      <c r="BN11" s="22" t="s">
        <v>107</v>
      </c>
      <c r="BO11" s="22" t="s">
        <v>108</v>
      </c>
      <c r="BP11" s="22" t="s">
        <v>109</v>
      </c>
      <c r="BQ11" s="22" t="s">
        <v>110</v>
      </c>
      <c r="BR11" s="22" t="s">
        <v>111</v>
      </c>
      <c r="BS11" s="14" t="s">
        <v>112</v>
      </c>
      <c r="BT11" s="14" t="s">
        <v>113</v>
      </c>
      <c r="BU11" s="14" t="s">
        <v>114</v>
      </c>
      <c r="BV11" s="14" t="s">
        <v>115</v>
      </c>
      <c r="BW11" s="14" t="s">
        <v>116</v>
      </c>
      <c r="BX11" s="79" t="s">
        <v>117</v>
      </c>
      <c r="BY11" s="79" t="s">
        <v>118</v>
      </c>
      <c r="BZ11" s="79" t="s">
        <v>119</v>
      </c>
      <c r="CA11" s="79" t="s">
        <v>120</v>
      </c>
      <c r="CB11" s="79" t="s">
        <v>121</v>
      </c>
      <c r="CC11" s="77" t="s">
        <v>122</v>
      </c>
      <c r="CD11" s="77" t="s">
        <v>123</v>
      </c>
      <c r="CE11" s="77" t="s">
        <v>124</v>
      </c>
      <c r="CF11" s="77" t="s">
        <v>125</v>
      </c>
      <c r="CG11" s="77" t="s">
        <v>126</v>
      </c>
      <c r="CH11" s="77" t="s">
        <v>127</v>
      </c>
      <c r="CI11" s="77" t="s">
        <v>128</v>
      </c>
      <c r="CJ11" s="77" t="s">
        <v>129</v>
      </c>
      <c r="CK11" s="77" t="s">
        <v>130</v>
      </c>
      <c r="CL11" s="77" t="s">
        <v>131</v>
      </c>
      <c r="CM11" s="76" t="s">
        <v>132</v>
      </c>
      <c r="CN11" s="76" t="s">
        <v>133</v>
      </c>
      <c r="CO11" s="76" t="s">
        <v>134</v>
      </c>
      <c r="CP11" s="76" t="s">
        <v>135</v>
      </c>
      <c r="CQ11" s="76" t="s">
        <v>136</v>
      </c>
      <c r="CR11" s="78" t="s">
        <v>137</v>
      </c>
      <c r="CS11" s="78" t="s">
        <v>138</v>
      </c>
      <c r="CT11" s="78" t="s">
        <v>139</v>
      </c>
      <c r="CU11" s="78" t="s">
        <v>140</v>
      </c>
      <c r="CV11" s="78" t="s">
        <v>141</v>
      </c>
      <c r="CW11" s="79" t="s">
        <v>142</v>
      </c>
      <c r="CX11" s="79" t="s">
        <v>143</v>
      </c>
      <c r="CY11" s="79" t="s">
        <v>144</v>
      </c>
      <c r="CZ11" s="79" t="s">
        <v>145</v>
      </c>
      <c r="DA11" s="79" t="s">
        <v>146</v>
      </c>
      <c r="DB11" s="76" t="s">
        <v>147</v>
      </c>
      <c r="DC11" s="76" t="s">
        <v>148</v>
      </c>
      <c r="DD11" s="76" t="s">
        <v>149</v>
      </c>
      <c r="DE11" s="76" t="s">
        <v>150</v>
      </c>
      <c r="DF11" s="76" t="s">
        <v>151</v>
      </c>
      <c r="DG11" s="78" t="s">
        <v>152</v>
      </c>
      <c r="DH11" s="78" t="s">
        <v>153</v>
      </c>
      <c r="DI11" s="78" t="s">
        <v>154</v>
      </c>
      <c r="DJ11" s="78" t="s">
        <v>155</v>
      </c>
      <c r="DK11" s="78" t="s">
        <v>156</v>
      </c>
      <c r="DL11" s="79" t="s">
        <v>157</v>
      </c>
      <c r="DM11" s="79" t="s">
        <v>158</v>
      </c>
      <c r="DN11" s="79" t="s">
        <v>159</v>
      </c>
      <c r="DO11" s="79" t="s">
        <v>160</v>
      </c>
      <c r="DP11" s="79" t="s">
        <v>161</v>
      </c>
      <c r="DQ11" s="2" t="s">
        <v>162</v>
      </c>
    </row>
    <row r="12" spans="1:121" s="64" customFormat="1" ht="54" customHeight="1" x14ac:dyDescent="0.2">
      <c r="A12" s="59" t="s">
        <v>257</v>
      </c>
      <c r="B12" s="60" t="s">
        <v>258</v>
      </c>
      <c r="C12" s="61" t="s">
        <v>0</v>
      </c>
      <c r="D12" s="61" t="s">
        <v>0</v>
      </c>
      <c r="E12" s="61" t="s">
        <v>0</v>
      </c>
      <c r="F12" s="61" t="s">
        <v>0</v>
      </c>
      <c r="G12" s="61" t="s">
        <v>0</v>
      </c>
      <c r="H12" s="61" t="s">
        <v>0</v>
      </c>
      <c r="I12" s="61" t="s">
        <v>0</v>
      </c>
      <c r="J12" s="61" t="s">
        <v>0</v>
      </c>
      <c r="K12" s="61" t="s">
        <v>0</v>
      </c>
      <c r="L12" s="61" t="s">
        <v>0</v>
      </c>
      <c r="M12" s="61" t="s">
        <v>0</v>
      </c>
      <c r="N12" s="61" t="s">
        <v>0</v>
      </c>
      <c r="O12" s="61" t="s">
        <v>0</v>
      </c>
      <c r="P12" s="61" t="s">
        <v>0</v>
      </c>
      <c r="Q12" s="61" t="s">
        <v>0</v>
      </c>
      <c r="R12" s="61" t="s">
        <v>0</v>
      </c>
      <c r="S12" s="61" t="s">
        <v>0</v>
      </c>
      <c r="T12" s="61" t="s">
        <v>0</v>
      </c>
      <c r="U12" s="61" t="s">
        <v>0</v>
      </c>
      <c r="V12" s="61" t="s">
        <v>0</v>
      </c>
      <c r="W12" s="61" t="s">
        <v>0</v>
      </c>
      <c r="X12" s="61" t="s">
        <v>0</v>
      </c>
      <c r="Y12" s="61" t="s">
        <v>0</v>
      </c>
      <c r="Z12" s="61" t="s">
        <v>0</v>
      </c>
      <c r="AA12" s="61" t="s">
        <v>0</v>
      </c>
      <c r="AB12" s="61" t="s">
        <v>0</v>
      </c>
      <c r="AC12" s="61" t="s">
        <v>0</v>
      </c>
      <c r="AD12" s="62" t="s">
        <v>0</v>
      </c>
      <c r="AE12" s="58">
        <f>AE13+AE44+AE56+AE67+AE72</f>
        <v>9421.2999999999993</v>
      </c>
      <c r="AF12" s="58">
        <f t="shared" ref="AF12:CQ12" si="0">AF13+AF44+AF56+AF67+AF72</f>
        <v>9090.5999999999985</v>
      </c>
      <c r="AG12" s="58">
        <f t="shared" si="0"/>
        <v>164</v>
      </c>
      <c r="AH12" s="58">
        <f t="shared" si="0"/>
        <v>164</v>
      </c>
      <c r="AI12" s="58">
        <f t="shared" si="0"/>
        <v>2984.7</v>
      </c>
      <c r="AJ12" s="58">
        <f t="shared" si="0"/>
        <v>2972.7999999999997</v>
      </c>
      <c r="AK12" s="58">
        <f t="shared" si="0"/>
        <v>0</v>
      </c>
      <c r="AL12" s="58">
        <f t="shared" si="0"/>
        <v>0</v>
      </c>
      <c r="AM12" s="58">
        <f t="shared" si="0"/>
        <v>6272.6</v>
      </c>
      <c r="AN12" s="58">
        <f t="shared" si="0"/>
        <v>5953.8</v>
      </c>
      <c r="AO12" s="58">
        <f t="shared" si="0"/>
        <v>7914.4</v>
      </c>
      <c r="AP12" s="58">
        <f t="shared" si="0"/>
        <v>179.9</v>
      </c>
      <c r="AQ12" s="58">
        <f t="shared" si="0"/>
        <v>1061.3</v>
      </c>
      <c r="AR12" s="58">
        <f t="shared" si="0"/>
        <v>0</v>
      </c>
      <c r="AS12" s="58">
        <f t="shared" si="0"/>
        <v>6673.2000000000007</v>
      </c>
      <c r="AT12" s="58">
        <f t="shared" si="0"/>
        <v>6277.2</v>
      </c>
      <c r="AU12" s="58">
        <f t="shared" si="0"/>
        <v>177.9</v>
      </c>
      <c r="AV12" s="58">
        <f>AV13+AV44+AV56+AV67+AV72</f>
        <v>733.9</v>
      </c>
      <c r="AW12" s="58">
        <f t="shared" si="0"/>
        <v>0</v>
      </c>
      <c r="AX12" s="58">
        <f t="shared" si="0"/>
        <v>5365.4000000000005</v>
      </c>
      <c r="AY12" s="58">
        <f>AY13+AY44+AY56+AY67+AY72</f>
        <v>6432.3000000000011</v>
      </c>
      <c r="AZ12" s="58">
        <f t="shared" si="0"/>
        <v>177.9</v>
      </c>
      <c r="BA12" s="58">
        <f t="shared" si="0"/>
        <v>732.2</v>
      </c>
      <c r="BB12" s="58">
        <f t="shared" si="0"/>
        <v>0</v>
      </c>
      <c r="BC12" s="58">
        <f t="shared" si="0"/>
        <v>5522.2000000000007</v>
      </c>
      <c r="BD12" s="58">
        <f>BD13+BD44+BD56+BD67+BD72</f>
        <v>6432.3000000000011</v>
      </c>
      <c r="BE12" s="58">
        <f t="shared" si="0"/>
        <v>177.9</v>
      </c>
      <c r="BF12" s="58">
        <f t="shared" si="0"/>
        <v>732.2</v>
      </c>
      <c r="BG12" s="58">
        <f t="shared" si="0"/>
        <v>0</v>
      </c>
      <c r="BH12" s="58">
        <f t="shared" si="0"/>
        <v>5522.2000000000007</v>
      </c>
      <c r="BI12" s="58">
        <f t="shared" si="0"/>
        <v>6753.2999999999993</v>
      </c>
      <c r="BJ12" s="58">
        <f t="shared" si="0"/>
        <v>6422.5999999999995</v>
      </c>
      <c r="BK12" s="58">
        <f t="shared" si="0"/>
        <v>164</v>
      </c>
      <c r="BL12" s="58">
        <f t="shared" si="0"/>
        <v>164</v>
      </c>
      <c r="BM12" s="58">
        <f t="shared" si="0"/>
        <v>734.4</v>
      </c>
      <c r="BN12" s="58">
        <f t="shared" si="0"/>
        <v>722.5</v>
      </c>
      <c r="BO12" s="58">
        <f t="shared" si="0"/>
        <v>0</v>
      </c>
      <c r="BP12" s="58">
        <f t="shared" si="0"/>
        <v>0</v>
      </c>
      <c r="BQ12" s="58">
        <f t="shared" si="0"/>
        <v>5854.9000000000005</v>
      </c>
      <c r="BR12" s="58">
        <f t="shared" si="0"/>
        <v>5536.1</v>
      </c>
      <c r="BS12" s="58">
        <f t="shared" si="0"/>
        <v>7214.4</v>
      </c>
      <c r="BT12" s="58">
        <f t="shared" si="0"/>
        <v>179.9</v>
      </c>
      <c r="BU12" s="58">
        <f t="shared" si="0"/>
        <v>1061.3</v>
      </c>
      <c r="BV12" s="58">
        <f t="shared" si="0"/>
        <v>0</v>
      </c>
      <c r="BW12" s="58">
        <f t="shared" si="0"/>
        <v>5973.2000000000007</v>
      </c>
      <c r="BX12" s="58">
        <f t="shared" si="0"/>
        <v>6277.2</v>
      </c>
      <c r="BY12" s="58">
        <f t="shared" si="0"/>
        <v>177.9</v>
      </c>
      <c r="BZ12" s="58">
        <f t="shared" si="0"/>
        <v>733.9</v>
      </c>
      <c r="CA12" s="58">
        <f t="shared" si="0"/>
        <v>0</v>
      </c>
      <c r="CB12" s="58">
        <f t="shared" si="0"/>
        <v>5365.4000000000005</v>
      </c>
      <c r="CC12" s="58">
        <f t="shared" si="0"/>
        <v>6432.3000000000011</v>
      </c>
      <c r="CD12" s="58">
        <f t="shared" si="0"/>
        <v>177.9</v>
      </c>
      <c r="CE12" s="58">
        <f t="shared" si="0"/>
        <v>732.2</v>
      </c>
      <c r="CF12" s="58">
        <f t="shared" si="0"/>
        <v>0</v>
      </c>
      <c r="CG12" s="58">
        <f t="shared" si="0"/>
        <v>5522.2000000000007</v>
      </c>
      <c r="CH12" s="58">
        <f t="shared" si="0"/>
        <v>6432.3000000000011</v>
      </c>
      <c r="CI12" s="58">
        <f t="shared" si="0"/>
        <v>177.9</v>
      </c>
      <c r="CJ12" s="58">
        <f t="shared" si="0"/>
        <v>732.2</v>
      </c>
      <c r="CK12" s="58">
        <f t="shared" si="0"/>
        <v>0</v>
      </c>
      <c r="CL12" s="58">
        <f t="shared" si="0"/>
        <v>5522.2000000000007</v>
      </c>
      <c r="CM12" s="86">
        <f t="shared" si="0"/>
        <v>9090.5999999999985</v>
      </c>
      <c r="CN12" s="86">
        <f t="shared" si="0"/>
        <v>164</v>
      </c>
      <c r="CO12" s="86">
        <f t="shared" si="0"/>
        <v>2972.7999999999997</v>
      </c>
      <c r="CP12" s="86">
        <f t="shared" si="0"/>
        <v>0</v>
      </c>
      <c r="CQ12" s="86">
        <f t="shared" si="0"/>
        <v>5953.8</v>
      </c>
      <c r="CR12" s="58">
        <f t="shared" ref="CR12:DP12" si="1">CR13+CR44+CR56+CR67+CR72</f>
        <v>7914.4</v>
      </c>
      <c r="CS12" s="58">
        <f t="shared" si="1"/>
        <v>179.9</v>
      </c>
      <c r="CT12" s="58">
        <f t="shared" si="1"/>
        <v>1061.3</v>
      </c>
      <c r="CU12" s="58">
        <f t="shared" si="1"/>
        <v>0</v>
      </c>
      <c r="CV12" s="58">
        <f t="shared" si="1"/>
        <v>6673.2000000000007</v>
      </c>
      <c r="CW12" s="58">
        <f t="shared" si="1"/>
        <v>6277.2</v>
      </c>
      <c r="CX12" s="58">
        <f t="shared" si="1"/>
        <v>177.9</v>
      </c>
      <c r="CY12" s="58">
        <f t="shared" si="1"/>
        <v>733.9</v>
      </c>
      <c r="CZ12" s="58">
        <f t="shared" si="1"/>
        <v>0</v>
      </c>
      <c r="DA12" s="58">
        <f t="shared" si="1"/>
        <v>5365.4000000000005</v>
      </c>
      <c r="DB12" s="86">
        <f t="shared" si="1"/>
        <v>6422.5999999999995</v>
      </c>
      <c r="DC12" s="86">
        <f t="shared" si="1"/>
        <v>164</v>
      </c>
      <c r="DD12" s="86">
        <f t="shared" si="1"/>
        <v>722.5</v>
      </c>
      <c r="DE12" s="86">
        <f t="shared" si="1"/>
        <v>0</v>
      </c>
      <c r="DF12" s="86">
        <f t="shared" si="1"/>
        <v>5536.1</v>
      </c>
      <c r="DG12" s="58">
        <f t="shared" si="1"/>
        <v>7214.4</v>
      </c>
      <c r="DH12" s="58">
        <f t="shared" si="1"/>
        <v>179.9</v>
      </c>
      <c r="DI12" s="58">
        <f t="shared" si="1"/>
        <v>1061.3</v>
      </c>
      <c r="DJ12" s="58">
        <f t="shared" si="1"/>
        <v>0</v>
      </c>
      <c r="DK12" s="58">
        <f t="shared" si="1"/>
        <v>5973.2000000000007</v>
      </c>
      <c r="DL12" s="58">
        <f t="shared" si="1"/>
        <v>6277.2</v>
      </c>
      <c r="DM12" s="58">
        <f t="shared" si="1"/>
        <v>177.9</v>
      </c>
      <c r="DN12" s="58">
        <f t="shared" si="1"/>
        <v>733.9</v>
      </c>
      <c r="DO12" s="58">
        <f t="shared" si="1"/>
        <v>0</v>
      </c>
      <c r="DP12" s="58">
        <f t="shared" si="1"/>
        <v>5365.4000000000005</v>
      </c>
      <c r="DQ12" s="63" t="s">
        <v>0</v>
      </c>
    </row>
    <row r="13" spans="1:121" s="51" customFormat="1" ht="43.35" customHeight="1" x14ac:dyDescent="0.2">
      <c r="A13" s="45" t="s">
        <v>259</v>
      </c>
      <c r="B13" s="46" t="s">
        <v>260</v>
      </c>
      <c r="C13" s="46" t="s">
        <v>0</v>
      </c>
      <c r="D13" s="46" t="s">
        <v>0</v>
      </c>
      <c r="E13" s="46" t="s">
        <v>0</v>
      </c>
      <c r="F13" s="46" t="s">
        <v>0</v>
      </c>
      <c r="G13" s="46" t="s">
        <v>0</v>
      </c>
      <c r="H13" s="46" t="s">
        <v>0</v>
      </c>
      <c r="I13" s="46" t="s">
        <v>0</v>
      </c>
      <c r="J13" s="46" t="s">
        <v>0</v>
      </c>
      <c r="K13" s="46" t="s">
        <v>0</v>
      </c>
      <c r="L13" s="46" t="s">
        <v>0</v>
      </c>
      <c r="M13" s="46" t="s">
        <v>0</v>
      </c>
      <c r="N13" s="46" t="s">
        <v>0</v>
      </c>
      <c r="O13" s="46" t="s">
        <v>0</v>
      </c>
      <c r="P13" s="46" t="s">
        <v>0</v>
      </c>
      <c r="Q13" s="46" t="s">
        <v>0</v>
      </c>
      <c r="R13" s="46" t="s">
        <v>0</v>
      </c>
      <c r="S13" s="46" t="s">
        <v>0</v>
      </c>
      <c r="T13" s="46" t="s">
        <v>0</v>
      </c>
      <c r="U13" s="46" t="s">
        <v>0</v>
      </c>
      <c r="V13" s="46" t="s">
        <v>0</v>
      </c>
      <c r="W13" s="46" t="s">
        <v>0</v>
      </c>
      <c r="X13" s="46" t="s">
        <v>0</v>
      </c>
      <c r="Y13" s="46" t="s">
        <v>0</v>
      </c>
      <c r="Z13" s="46" t="s">
        <v>0</v>
      </c>
      <c r="AA13" s="46" t="s">
        <v>0</v>
      </c>
      <c r="AB13" s="46" t="s">
        <v>0</v>
      </c>
      <c r="AC13" s="46" t="s">
        <v>0</v>
      </c>
      <c r="AD13" s="47" t="s">
        <v>0</v>
      </c>
      <c r="AE13" s="48">
        <f>AE14+AE30</f>
        <v>4854.4000000000005</v>
      </c>
      <c r="AF13" s="48">
        <f t="shared" ref="AF13:CQ13" si="2">AF14+AF30</f>
        <v>4583.6000000000004</v>
      </c>
      <c r="AG13" s="48">
        <f t="shared" si="2"/>
        <v>0</v>
      </c>
      <c r="AH13" s="48">
        <f t="shared" si="2"/>
        <v>0</v>
      </c>
      <c r="AI13" s="48">
        <f t="shared" si="2"/>
        <v>1058.8</v>
      </c>
      <c r="AJ13" s="48">
        <f t="shared" si="2"/>
        <v>1058.8</v>
      </c>
      <c r="AK13" s="48">
        <f t="shared" si="2"/>
        <v>0</v>
      </c>
      <c r="AL13" s="48">
        <f t="shared" si="2"/>
        <v>0</v>
      </c>
      <c r="AM13" s="48">
        <f t="shared" si="2"/>
        <v>3795.6000000000004</v>
      </c>
      <c r="AN13" s="48">
        <f t="shared" si="2"/>
        <v>3524.8</v>
      </c>
      <c r="AO13" s="48">
        <f t="shared" si="2"/>
        <v>4760.2</v>
      </c>
      <c r="AP13" s="48">
        <f t="shared" si="2"/>
        <v>0</v>
      </c>
      <c r="AQ13" s="48">
        <f t="shared" si="2"/>
        <v>1050.7</v>
      </c>
      <c r="AR13" s="48">
        <f t="shared" si="2"/>
        <v>0</v>
      </c>
      <c r="AS13" s="48">
        <f t="shared" si="2"/>
        <v>3709.5</v>
      </c>
      <c r="AT13" s="48">
        <f>AT14+AT30</f>
        <v>3145.5</v>
      </c>
      <c r="AU13" s="48">
        <f>AU14+AU30</f>
        <v>0</v>
      </c>
      <c r="AV13" s="48">
        <f t="shared" si="2"/>
        <v>723.3</v>
      </c>
      <c r="AW13" s="48">
        <f t="shared" si="2"/>
        <v>0</v>
      </c>
      <c r="AX13" s="48">
        <f t="shared" si="2"/>
        <v>2422.2000000000003</v>
      </c>
      <c r="AY13" s="48">
        <f t="shared" si="2"/>
        <v>3143.8</v>
      </c>
      <c r="AZ13" s="48">
        <f t="shared" si="2"/>
        <v>0</v>
      </c>
      <c r="BA13" s="48">
        <f t="shared" si="2"/>
        <v>721.6</v>
      </c>
      <c r="BB13" s="48">
        <f t="shared" si="2"/>
        <v>0</v>
      </c>
      <c r="BC13" s="48">
        <f t="shared" si="2"/>
        <v>2422.2000000000003</v>
      </c>
      <c r="BD13" s="48">
        <f t="shared" si="2"/>
        <v>3143.8</v>
      </c>
      <c r="BE13" s="48">
        <f t="shared" si="2"/>
        <v>0</v>
      </c>
      <c r="BF13" s="48">
        <f t="shared" si="2"/>
        <v>721.6</v>
      </c>
      <c r="BG13" s="48">
        <f t="shared" si="2"/>
        <v>0</v>
      </c>
      <c r="BH13" s="48">
        <f t="shared" si="2"/>
        <v>2422.2000000000003</v>
      </c>
      <c r="BI13" s="48">
        <f t="shared" si="2"/>
        <v>4074.7</v>
      </c>
      <c r="BJ13" s="48">
        <f t="shared" si="2"/>
        <v>3803.8999999999996</v>
      </c>
      <c r="BK13" s="48">
        <f t="shared" si="2"/>
        <v>0</v>
      </c>
      <c r="BL13" s="48">
        <f t="shared" si="2"/>
        <v>0</v>
      </c>
      <c r="BM13" s="48">
        <f t="shared" si="2"/>
        <v>696.8</v>
      </c>
      <c r="BN13" s="48">
        <f t="shared" si="2"/>
        <v>696.8</v>
      </c>
      <c r="BO13" s="48">
        <f t="shared" si="2"/>
        <v>0</v>
      </c>
      <c r="BP13" s="48">
        <f t="shared" si="2"/>
        <v>0</v>
      </c>
      <c r="BQ13" s="48">
        <f t="shared" si="2"/>
        <v>3377.9000000000005</v>
      </c>
      <c r="BR13" s="48">
        <f t="shared" si="2"/>
        <v>3107.1000000000004</v>
      </c>
      <c r="BS13" s="48">
        <f t="shared" si="2"/>
        <v>4060.2</v>
      </c>
      <c r="BT13" s="48">
        <f t="shared" si="2"/>
        <v>0</v>
      </c>
      <c r="BU13" s="48">
        <f t="shared" si="2"/>
        <v>1050.7</v>
      </c>
      <c r="BV13" s="48">
        <f t="shared" si="2"/>
        <v>0</v>
      </c>
      <c r="BW13" s="48">
        <f t="shared" si="2"/>
        <v>3009.5</v>
      </c>
      <c r="BX13" s="48">
        <f t="shared" si="2"/>
        <v>3145.5</v>
      </c>
      <c r="BY13" s="48">
        <f t="shared" si="2"/>
        <v>0</v>
      </c>
      <c r="BZ13" s="48">
        <f t="shared" si="2"/>
        <v>723.3</v>
      </c>
      <c r="CA13" s="48">
        <f t="shared" si="2"/>
        <v>0</v>
      </c>
      <c r="CB13" s="48">
        <f t="shared" si="2"/>
        <v>2422.2000000000003</v>
      </c>
      <c r="CC13" s="48">
        <f t="shared" si="2"/>
        <v>3143.8</v>
      </c>
      <c r="CD13" s="48">
        <f t="shared" si="2"/>
        <v>0</v>
      </c>
      <c r="CE13" s="48">
        <f t="shared" si="2"/>
        <v>721.6</v>
      </c>
      <c r="CF13" s="48">
        <f t="shared" si="2"/>
        <v>0</v>
      </c>
      <c r="CG13" s="48">
        <f t="shared" si="2"/>
        <v>2422.2000000000003</v>
      </c>
      <c r="CH13" s="48">
        <f t="shared" si="2"/>
        <v>3143.8</v>
      </c>
      <c r="CI13" s="48">
        <f t="shared" si="2"/>
        <v>0</v>
      </c>
      <c r="CJ13" s="48">
        <f t="shared" si="2"/>
        <v>721.6</v>
      </c>
      <c r="CK13" s="48">
        <f t="shared" si="2"/>
        <v>0</v>
      </c>
      <c r="CL13" s="48">
        <f t="shared" si="2"/>
        <v>2422.2000000000003</v>
      </c>
      <c r="CM13" s="48">
        <f t="shared" si="2"/>
        <v>4583.6000000000004</v>
      </c>
      <c r="CN13" s="48">
        <f t="shared" si="2"/>
        <v>0</v>
      </c>
      <c r="CO13" s="48">
        <f t="shared" si="2"/>
        <v>1058.8</v>
      </c>
      <c r="CP13" s="48">
        <f t="shared" si="2"/>
        <v>0</v>
      </c>
      <c r="CQ13" s="48">
        <f t="shared" si="2"/>
        <v>3524.8</v>
      </c>
      <c r="CR13" s="48">
        <f t="shared" ref="CR13:DP13" si="3">CR14+CR30</f>
        <v>4760.2</v>
      </c>
      <c r="CS13" s="48">
        <f t="shared" si="3"/>
        <v>0</v>
      </c>
      <c r="CT13" s="48">
        <f t="shared" si="3"/>
        <v>1050.7</v>
      </c>
      <c r="CU13" s="48">
        <f t="shared" si="3"/>
        <v>0</v>
      </c>
      <c r="CV13" s="48">
        <f t="shared" si="3"/>
        <v>3709.5</v>
      </c>
      <c r="CW13" s="48">
        <f t="shared" si="3"/>
        <v>3145.5</v>
      </c>
      <c r="CX13" s="48">
        <f t="shared" si="3"/>
        <v>0</v>
      </c>
      <c r="CY13" s="48">
        <f t="shared" si="3"/>
        <v>723.3</v>
      </c>
      <c r="CZ13" s="48">
        <f t="shared" si="3"/>
        <v>0</v>
      </c>
      <c r="DA13" s="48">
        <f t="shared" si="3"/>
        <v>2422.2000000000003</v>
      </c>
      <c r="DB13" s="48">
        <f t="shared" si="3"/>
        <v>3803.8999999999996</v>
      </c>
      <c r="DC13" s="48">
        <f t="shared" si="3"/>
        <v>0</v>
      </c>
      <c r="DD13" s="48">
        <f t="shared" si="3"/>
        <v>696.8</v>
      </c>
      <c r="DE13" s="48">
        <f t="shared" si="3"/>
        <v>0</v>
      </c>
      <c r="DF13" s="48">
        <f t="shared" si="3"/>
        <v>3107.1000000000004</v>
      </c>
      <c r="DG13" s="48">
        <f t="shared" si="3"/>
        <v>4060.2</v>
      </c>
      <c r="DH13" s="48">
        <f t="shared" si="3"/>
        <v>0</v>
      </c>
      <c r="DI13" s="48">
        <f t="shared" si="3"/>
        <v>1050.7</v>
      </c>
      <c r="DJ13" s="48">
        <f t="shared" si="3"/>
        <v>0</v>
      </c>
      <c r="DK13" s="48">
        <f t="shared" si="3"/>
        <v>3009.5</v>
      </c>
      <c r="DL13" s="48">
        <f t="shared" si="3"/>
        <v>3145.5</v>
      </c>
      <c r="DM13" s="48">
        <f t="shared" si="3"/>
        <v>0</v>
      </c>
      <c r="DN13" s="48">
        <f t="shared" si="3"/>
        <v>723.3</v>
      </c>
      <c r="DO13" s="48">
        <f t="shared" si="3"/>
        <v>0</v>
      </c>
      <c r="DP13" s="48">
        <f t="shared" si="3"/>
        <v>2422.2000000000003</v>
      </c>
      <c r="DQ13" s="50" t="s">
        <v>0</v>
      </c>
    </row>
    <row r="14" spans="1:121" s="29" customFormat="1" ht="43.35" customHeight="1" x14ac:dyDescent="0.2">
      <c r="A14" s="24" t="s">
        <v>261</v>
      </c>
      <c r="B14" s="25" t="s">
        <v>262</v>
      </c>
      <c r="C14" s="25" t="s">
        <v>0</v>
      </c>
      <c r="D14" s="25" t="s">
        <v>0</v>
      </c>
      <c r="E14" s="25" t="s">
        <v>0</v>
      </c>
      <c r="F14" s="25" t="s">
        <v>0</v>
      </c>
      <c r="G14" s="25" t="s">
        <v>0</v>
      </c>
      <c r="H14" s="25" t="s">
        <v>0</v>
      </c>
      <c r="I14" s="25" t="s">
        <v>0</v>
      </c>
      <c r="J14" s="25" t="s">
        <v>0</v>
      </c>
      <c r="K14" s="25" t="s">
        <v>0</v>
      </c>
      <c r="L14" s="25" t="s">
        <v>0</v>
      </c>
      <c r="M14" s="25" t="s">
        <v>0</v>
      </c>
      <c r="N14" s="25" t="s">
        <v>0</v>
      </c>
      <c r="O14" s="25" t="s">
        <v>0</v>
      </c>
      <c r="P14" s="25" t="s">
        <v>0</v>
      </c>
      <c r="Q14" s="25" t="s">
        <v>0</v>
      </c>
      <c r="R14" s="25" t="s">
        <v>0</v>
      </c>
      <c r="S14" s="25" t="s">
        <v>0</v>
      </c>
      <c r="T14" s="25" t="s">
        <v>0</v>
      </c>
      <c r="U14" s="25" t="s">
        <v>0</v>
      </c>
      <c r="V14" s="25" t="s">
        <v>0</v>
      </c>
      <c r="W14" s="25" t="s">
        <v>0</v>
      </c>
      <c r="X14" s="25" t="s">
        <v>0</v>
      </c>
      <c r="Y14" s="25" t="s">
        <v>0</v>
      </c>
      <c r="Z14" s="25" t="s">
        <v>0</v>
      </c>
      <c r="AA14" s="25" t="s">
        <v>0</v>
      </c>
      <c r="AB14" s="25" t="s">
        <v>0</v>
      </c>
      <c r="AC14" s="25" t="s">
        <v>0</v>
      </c>
      <c r="AD14" s="26" t="s">
        <v>0</v>
      </c>
      <c r="AE14" s="27">
        <f>AE15+AE16+AE17+AE18+AE19+AE20+AE21+AE22+AE23+AE24+AE25+AE26+AE27+AE29</f>
        <v>4011.7000000000003</v>
      </c>
      <c r="AF14" s="27">
        <f t="shared" ref="AF14:CQ14" si="4">AF15+AF16+AF17+AF18+AF19+AF20+AF21+AF22+AF23+AF24+AF25+AF26+AF27+AF29</f>
        <v>3741.4</v>
      </c>
      <c r="AG14" s="27">
        <f t="shared" si="4"/>
        <v>0</v>
      </c>
      <c r="AH14" s="27">
        <f t="shared" si="4"/>
        <v>0</v>
      </c>
      <c r="AI14" s="27">
        <f t="shared" si="4"/>
        <v>724.9</v>
      </c>
      <c r="AJ14" s="27">
        <f t="shared" si="4"/>
        <v>724.9</v>
      </c>
      <c r="AK14" s="27">
        <f t="shared" si="4"/>
        <v>0</v>
      </c>
      <c r="AL14" s="27">
        <f t="shared" si="4"/>
        <v>0</v>
      </c>
      <c r="AM14" s="27">
        <f t="shared" si="4"/>
        <v>3286.8</v>
      </c>
      <c r="AN14" s="27">
        <f t="shared" si="4"/>
        <v>3016.5</v>
      </c>
      <c r="AO14" s="27">
        <f t="shared" si="4"/>
        <v>3222</v>
      </c>
      <c r="AP14" s="27">
        <f t="shared" si="4"/>
        <v>0</v>
      </c>
      <c r="AQ14" s="27">
        <f t="shared" si="4"/>
        <v>0</v>
      </c>
      <c r="AR14" s="27">
        <f t="shared" si="4"/>
        <v>0</v>
      </c>
      <c r="AS14" s="27">
        <f t="shared" si="4"/>
        <v>3222</v>
      </c>
      <c r="AT14" s="27">
        <f t="shared" si="4"/>
        <v>1934.6000000000001</v>
      </c>
      <c r="AU14" s="27">
        <f t="shared" si="4"/>
        <v>0</v>
      </c>
      <c r="AV14" s="27">
        <f t="shared" si="4"/>
        <v>0</v>
      </c>
      <c r="AW14" s="27">
        <f t="shared" si="4"/>
        <v>0</v>
      </c>
      <c r="AX14" s="27">
        <f t="shared" si="4"/>
        <v>1934.6000000000001</v>
      </c>
      <c r="AY14" s="27">
        <f t="shared" si="4"/>
        <v>1934.6000000000001</v>
      </c>
      <c r="AZ14" s="27">
        <f t="shared" si="4"/>
        <v>0</v>
      </c>
      <c r="BA14" s="27">
        <f t="shared" si="4"/>
        <v>0</v>
      </c>
      <c r="BB14" s="27">
        <f t="shared" si="4"/>
        <v>0</v>
      </c>
      <c r="BC14" s="27">
        <f t="shared" si="4"/>
        <v>1934.6000000000001</v>
      </c>
      <c r="BD14" s="27">
        <f t="shared" si="4"/>
        <v>1934.6000000000001</v>
      </c>
      <c r="BE14" s="27">
        <f t="shared" si="4"/>
        <v>0</v>
      </c>
      <c r="BF14" s="27">
        <f t="shared" si="4"/>
        <v>0</v>
      </c>
      <c r="BG14" s="27">
        <f t="shared" si="4"/>
        <v>0</v>
      </c>
      <c r="BH14" s="27">
        <f t="shared" si="4"/>
        <v>1934.6000000000001</v>
      </c>
      <c r="BI14" s="27">
        <f t="shared" si="4"/>
        <v>3232</v>
      </c>
      <c r="BJ14" s="27">
        <f t="shared" si="4"/>
        <v>2961.7</v>
      </c>
      <c r="BK14" s="27">
        <f t="shared" si="4"/>
        <v>0</v>
      </c>
      <c r="BL14" s="27">
        <f t="shared" si="4"/>
        <v>0</v>
      </c>
      <c r="BM14" s="27">
        <f t="shared" si="4"/>
        <v>362.9</v>
      </c>
      <c r="BN14" s="27">
        <f t="shared" si="4"/>
        <v>362.9</v>
      </c>
      <c r="BO14" s="27">
        <f t="shared" si="4"/>
        <v>0</v>
      </c>
      <c r="BP14" s="27">
        <f t="shared" si="4"/>
        <v>0</v>
      </c>
      <c r="BQ14" s="27">
        <f t="shared" si="4"/>
        <v>2869.1000000000004</v>
      </c>
      <c r="BR14" s="27">
        <f t="shared" si="4"/>
        <v>2598.8000000000002</v>
      </c>
      <c r="BS14" s="27">
        <f t="shared" si="4"/>
        <v>2522</v>
      </c>
      <c r="BT14" s="27">
        <f t="shared" si="4"/>
        <v>0</v>
      </c>
      <c r="BU14" s="27">
        <f t="shared" si="4"/>
        <v>0</v>
      </c>
      <c r="BV14" s="27">
        <f t="shared" si="4"/>
        <v>0</v>
      </c>
      <c r="BW14" s="27">
        <f t="shared" si="4"/>
        <v>2522</v>
      </c>
      <c r="BX14" s="27">
        <f t="shared" si="4"/>
        <v>1934.6000000000001</v>
      </c>
      <c r="BY14" s="27">
        <f t="shared" si="4"/>
        <v>0</v>
      </c>
      <c r="BZ14" s="27">
        <f t="shared" si="4"/>
        <v>0</v>
      </c>
      <c r="CA14" s="27">
        <f t="shared" si="4"/>
        <v>0</v>
      </c>
      <c r="CB14" s="27">
        <f t="shared" si="4"/>
        <v>1934.6000000000001</v>
      </c>
      <c r="CC14" s="27">
        <f t="shared" si="4"/>
        <v>1934.6000000000001</v>
      </c>
      <c r="CD14" s="27">
        <f t="shared" si="4"/>
        <v>0</v>
      </c>
      <c r="CE14" s="27">
        <f t="shared" si="4"/>
        <v>0</v>
      </c>
      <c r="CF14" s="27">
        <f t="shared" si="4"/>
        <v>0</v>
      </c>
      <c r="CG14" s="27">
        <f t="shared" si="4"/>
        <v>1934.6000000000001</v>
      </c>
      <c r="CH14" s="27">
        <f t="shared" si="4"/>
        <v>1934.6000000000001</v>
      </c>
      <c r="CI14" s="27">
        <f t="shared" si="4"/>
        <v>0</v>
      </c>
      <c r="CJ14" s="27">
        <f t="shared" si="4"/>
        <v>0</v>
      </c>
      <c r="CK14" s="27">
        <f t="shared" si="4"/>
        <v>0</v>
      </c>
      <c r="CL14" s="27">
        <f t="shared" si="4"/>
        <v>1934.6000000000001</v>
      </c>
      <c r="CM14" s="27">
        <f t="shared" si="4"/>
        <v>3741.4</v>
      </c>
      <c r="CN14" s="27">
        <f t="shared" si="4"/>
        <v>0</v>
      </c>
      <c r="CO14" s="27">
        <f t="shared" si="4"/>
        <v>724.9</v>
      </c>
      <c r="CP14" s="27">
        <f t="shared" si="4"/>
        <v>0</v>
      </c>
      <c r="CQ14" s="27">
        <f t="shared" si="4"/>
        <v>3016.5</v>
      </c>
      <c r="CR14" s="27">
        <f t="shared" ref="CR14:DP14" si="5">CR15+CR16+CR17+CR18+CR19+CR20+CR21+CR22+CR23+CR24+CR25+CR26+CR27+CR29</f>
        <v>3222</v>
      </c>
      <c r="CS14" s="27">
        <f t="shared" si="5"/>
        <v>0</v>
      </c>
      <c r="CT14" s="27">
        <f t="shared" si="5"/>
        <v>0</v>
      </c>
      <c r="CU14" s="27">
        <f t="shared" si="5"/>
        <v>0</v>
      </c>
      <c r="CV14" s="27">
        <f t="shared" si="5"/>
        <v>3222</v>
      </c>
      <c r="CW14" s="27">
        <f t="shared" si="5"/>
        <v>1934.6000000000001</v>
      </c>
      <c r="CX14" s="27">
        <f t="shared" si="5"/>
        <v>0</v>
      </c>
      <c r="CY14" s="27">
        <f t="shared" si="5"/>
        <v>0</v>
      </c>
      <c r="CZ14" s="27">
        <f t="shared" si="5"/>
        <v>0</v>
      </c>
      <c r="DA14" s="27">
        <f t="shared" si="5"/>
        <v>1934.6000000000001</v>
      </c>
      <c r="DB14" s="27">
        <f t="shared" si="5"/>
        <v>2961.7</v>
      </c>
      <c r="DC14" s="27">
        <f t="shared" si="5"/>
        <v>0</v>
      </c>
      <c r="DD14" s="27">
        <f t="shared" si="5"/>
        <v>362.9</v>
      </c>
      <c r="DE14" s="27">
        <f t="shared" si="5"/>
        <v>0</v>
      </c>
      <c r="DF14" s="27">
        <f t="shared" si="5"/>
        <v>2598.8000000000002</v>
      </c>
      <c r="DG14" s="27">
        <f t="shared" si="5"/>
        <v>2522</v>
      </c>
      <c r="DH14" s="27">
        <f t="shared" si="5"/>
        <v>0</v>
      </c>
      <c r="DI14" s="27">
        <f t="shared" si="5"/>
        <v>0</v>
      </c>
      <c r="DJ14" s="27">
        <f t="shared" si="5"/>
        <v>0</v>
      </c>
      <c r="DK14" s="27">
        <f t="shared" si="5"/>
        <v>2522</v>
      </c>
      <c r="DL14" s="27">
        <f t="shared" si="5"/>
        <v>1934.6000000000001</v>
      </c>
      <c r="DM14" s="27">
        <f t="shared" si="5"/>
        <v>0</v>
      </c>
      <c r="DN14" s="27">
        <f t="shared" si="5"/>
        <v>0</v>
      </c>
      <c r="DO14" s="27">
        <f t="shared" si="5"/>
        <v>0</v>
      </c>
      <c r="DP14" s="27">
        <f t="shared" si="5"/>
        <v>1934.6000000000001</v>
      </c>
      <c r="DQ14" s="28" t="s">
        <v>0</v>
      </c>
    </row>
    <row r="15" spans="1:121" ht="100.9" customHeight="1" x14ac:dyDescent="0.2">
      <c r="A15" s="3" t="s">
        <v>263</v>
      </c>
      <c r="B15" s="4" t="s">
        <v>264</v>
      </c>
      <c r="C15" s="4" t="s">
        <v>163</v>
      </c>
      <c r="D15" s="4" t="s">
        <v>265</v>
      </c>
      <c r="E15" s="4" t="s">
        <v>164</v>
      </c>
      <c r="F15" s="4" t="s">
        <v>0</v>
      </c>
      <c r="G15" s="4" t="s">
        <v>0</v>
      </c>
      <c r="H15" s="4" t="s">
        <v>0</v>
      </c>
      <c r="I15" s="4" t="s">
        <v>0</v>
      </c>
      <c r="J15" s="4" t="s">
        <v>0</v>
      </c>
      <c r="K15" s="4" t="s">
        <v>0</v>
      </c>
      <c r="L15" s="4" t="s">
        <v>0</v>
      </c>
      <c r="M15" s="4" t="s">
        <v>0</v>
      </c>
      <c r="N15" s="4" t="s">
        <v>0</v>
      </c>
      <c r="O15" s="4" t="s">
        <v>0</v>
      </c>
      <c r="P15" s="4" t="s">
        <v>0</v>
      </c>
      <c r="Q15" s="4" t="s">
        <v>0</v>
      </c>
      <c r="R15" s="4" t="s">
        <v>0</v>
      </c>
      <c r="S15" s="4" t="s">
        <v>0</v>
      </c>
      <c r="T15" s="4" t="s">
        <v>0</v>
      </c>
      <c r="U15" s="4" t="s">
        <v>0</v>
      </c>
      <c r="V15" s="4" t="s">
        <v>0</v>
      </c>
      <c r="W15" s="4" t="s">
        <v>165</v>
      </c>
      <c r="X15" s="4" t="s">
        <v>266</v>
      </c>
      <c r="Y15" s="4" t="s">
        <v>166</v>
      </c>
      <c r="Z15" s="4" t="s">
        <v>232</v>
      </c>
      <c r="AA15" s="4" t="s">
        <v>170</v>
      </c>
      <c r="AB15" s="4" t="s">
        <v>174</v>
      </c>
      <c r="AC15" s="4" t="s">
        <v>42</v>
      </c>
      <c r="AD15" s="15" t="s">
        <v>267</v>
      </c>
      <c r="AE15" s="55">
        <f>AG15+AI15+AK15+AM15</f>
        <v>25</v>
      </c>
      <c r="AF15" s="55">
        <f>AH15+AJ15+AL15+AN15</f>
        <v>25</v>
      </c>
      <c r="AG15" s="55">
        <v>0</v>
      </c>
      <c r="AH15" s="55">
        <v>0</v>
      </c>
      <c r="AI15" s="55">
        <v>0</v>
      </c>
      <c r="AJ15" s="55">
        <v>0</v>
      </c>
      <c r="AK15" s="55">
        <v>0</v>
      </c>
      <c r="AL15" s="55">
        <v>0</v>
      </c>
      <c r="AM15" s="55">
        <v>25</v>
      </c>
      <c r="AN15" s="55">
        <v>25</v>
      </c>
      <c r="AO15" s="32">
        <f>AP15+AQ15+AS15</f>
        <v>25</v>
      </c>
      <c r="AP15" s="32">
        <v>0</v>
      </c>
      <c r="AQ15" s="32">
        <v>0</v>
      </c>
      <c r="AR15" s="32">
        <v>0</v>
      </c>
      <c r="AS15" s="32">
        <v>25</v>
      </c>
      <c r="AT15" s="35">
        <v>0</v>
      </c>
      <c r="AU15" s="35">
        <v>0</v>
      </c>
      <c r="AV15" s="35">
        <v>0</v>
      </c>
      <c r="AW15" s="35">
        <v>0</v>
      </c>
      <c r="AX15" s="35">
        <v>0</v>
      </c>
      <c r="AY15" s="38">
        <v>0</v>
      </c>
      <c r="AZ15" s="38">
        <v>0</v>
      </c>
      <c r="BA15" s="38">
        <v>0</v>
      </c>
      <c r="BB15" s="38">
        <v>0</v>
      </c>
      <c r="BC15" s="38">
        <v>0</v>
      </c>
      <c r="BD15" s="38">
        <v>0</v>
      </c>
      <c r="BE15" s="38">
        <v>0</v>
      </c>
      <c r="BF15" s="38">
        <v>0</v>
      </c>
      <c r="BG15" s="38">
        <v>0</v>
      </c>
      <c r="BH15" s="38">
        <v>0</v>
      </c>
      <c r="BI15" s="23">
        <f>AE15</f>
        <v>25</v>
      </c>
      <c r="BJ15" s="23">
        <f t="shared" ref="BJ15:BR15" si="6">AF15</f>
        <v>25</v>
      </c>
      <c r="BK15" s="23">
        <f t="shared" si="6"/>
        <v>0</v>
      </c>
      <c r="BL15" s="23">
        <f t="shared" si="6"/>
        <v>0</v>
      </c>
      <c r="BM15" s="23">
        <f t="shared" si="6"/>
        <v>0</v>
      </c>
      <c r="BN15" s="23">
        <f t="shared" si="6"/>
        <v>0</v>
      </c>
      <c r="BO15" s="23">
        <f t="shared" si="6"/>
        <v>0</v>
      </c>
      <c r="BP15" s="23">
        <f t="shared" si="6"/>
        <v>0</v>
      </c>
      <c r="BQ15" s="23">
        <f t="shared" si="6"/>
        <v>25</v>
      </c>
      <c r="BR15" s="23">
        <f t="shared" si="6"/>
        <v>25</v>
      </c>
      <c r="BS15" s="32">
        <f>AO15</f>
        <v>25</v>
      </c>
      <c r="BT15" s="32">
        <f t="shared" ref="BT15:CL15" si="7">AP15</f>
        <v>0</v>
      </c>
      <c r="BU15" s="32">
        <f t="shared" si="7"/>
        <v>0</v>
      </c>
      <c r="BV15" s="32">
        <f t="shared" si="7"/>
        <v>0</v>
      </c>
      <c r="BW15" s="32">
        <f t="shared" si="7"/>
        <v>25</v>
      </c>
      <c r="BX15" s="35">
        <f t="shared" si="7"/>
        <v>0</v>
      </c>
      <c r="BY15" s="35">
        <f t="shared" si="7"/>
        <v>0</v>
      </c>
      <c r="BZ15" s="35">
        <f t="shared" si="7"/>
        <v>0</v>
      </c>
      <c r="CA15" s="35">
        <f t="shared" si="7"/>
        <v>0</v>
      </c>
      <c r="CB15" s="35">
        <f t="shared" si="7"/>
        <v>0</v>
      </c>
      <c r="CC15" s="38">
        <f t="shared" si="7"/>
        <v>0</v>
      </c>
      <c r="CD15" s="38">
        <f t="shared" si="7"/>
        <v>0</v>
      </c>
      <c r="CE15" s="38">
        <f t="shared" si="7"/>
        <v>0</v>
      </c>
      <c r="CF15" s="38">
        <f t="shared" si="7"/>
        <v>0</v>
      </c>
      <c r="CG15" s="38">
        <f t="shared" si="7"/>
        <v>0</v>
      </c>
      <c r="CH15" s="38">
        <f t="shared" si="7"/>
        <v>0</v>
      </c>
      <c r="CI15" s="38">
        <f t="shared" si="7"/>
        <v>0</v>
      </c>
      <c r="CJ15" s="38">
        <f t="shared" si="7"/>
        <v>0</v>
      </c>
      <c r="CK15" s="38">
        <f t="shared" si="7"/>
        <v>0</v>
      </c>
      <c r="CL15" s="38">
        <f t="shared" si="7"/>
        <v>0</v>
      </c>
      <c r="CM15" s="56">
        <f>AF15</f>
        <v>25</v>
      </c>
      <c r="CN15" s="56">
        <f>AH15</f>
        <v>0</v>
      </c>
      <c r="CO15" s="56">
        <f>AJ15</f>
        <v>0</v>
      </c>
      <c r="CP15" s="56">
        <f>AL15</f>
        <v>0</v>
      </c>
      <c r="CQ15" s="56">
        <f>AN15</f>
        <v>25</v>
      </c>
      <c r="CR15" s="32">
        <f>AO15</f>
        <v>25</v>
      </c>
      <c r="CS15" s="32">
        <f t="shared" ref="CS15:DA15" si="8">AP15</f>
        <v>0</v>
      </c>
      <c r="CT15" s="32">
        <f t="shared" si="8"/>
        <v>0</v>
      </c>
      <c r="CU15" s="32">
        <f t="shared" si="8"/>
        <v>0</v>
      </c>
      <c r="CV15" s="32">
        <f t="shared" si="8"/>
        <v>25</v>
      </c>
      <c r="CW15" s="35">
        <f t="shared" si="8"/>
        <v>0</v>
      </c>
      <c r="CX15" s="35">
        <f t="shared" si="8"/>
        <v>0</v>
      </c>
      <c r="CY15" s="35">
        <f t="shared" si="8"/>
        <v>0</v>
      </c>
      <c r="CZ15" s="35">
        <f t="shared" si="8"/>
        <v>0</v>
      </c>
      <c r="DA15" s="35">
        <f t="shared" si="8"/>
        <v>0</v>
      </c>
      <c r="DB15" s="56">
        <f>BJ15</f>
        <v>25</v>
      </c>
      <c r="DC15" s="56">
        <f>BL15</f>
        <v>0</v>
      </c>
      <c r="DD15" s="56">
        <f>BN15</f>
        <v>0</v>
      </c>
      <c r="DE15" s="56">
        <f>BP15</f>
        <v>0</v>
      </c>
      <c r="DF15" s="56">
        <f>BR15</f>
        <v>25</v>
      </c>
      <c r="DG15" s="32">
        <f>BS15</f>
        <v>25</v>
      </c>
      <c r="DH15" s="32">
        <f t="shared" ref="DH15:DP15" si="9">BT15</f>
        <v>0</v>
      </c>
      <c r="DI15" s="32">
        <f t="shared" si="9"/>
        <v>0</v>
      </c>
      <c r="DJ15" s="32">
        <f t="shared" si="9"/>
        <v>0</v>
      </c>
      <c r="DK15" s="32">
        <f t="shared" si="9"/>
        <v>25</v>
      </c>
      <c r="DL15" s="35">
        <f t="shared" si="9"/>
        <v>0</v>
      </c>
      <c r="DM15" s="35">
        <f t="shared" si="9"/>
        <v>0</v>
      </c>
      <c r="DN15" s="35">
        <f t="shared" si="9"/>
        <v>0</v>
      </c>
      <c r="DO15" s="35">
        <f t="shared" si="9"/>
        <v>0</v>
      </c>
      <c r="DP15" s="35">
        <f t="shared" si="9"/>
        <v>0</v>
      </c>
      <c r="DQ15" s="5" t="s">
        <v>167</v>
      </c>
    </row>
    <row r="16" spans="1:121" ht="93" customHeight="1" x14ac:dyDescent="0.2">
      <c r="A16" s="3" t="s">
        <v>263</v>
      </c>
      <c r="B16" s="4" t="s">
        <v>264</v>
      </c>
      <c r="C16" s="4" t="s">
        <v>0</v>
      </c>
      <c r="D16" s="4" t="s">
        <v>0</v>
      </c>
      <c r="E16" s="4" t="s">
        <v>0</v>
      </c>
      <c r="F16" s="4" t="s">
        <v>0</v>
      </c>
      <c r="G16" s="4" t="s">
        <v>0</v>
      </c>
      <c r="H16" s="4" t="s">
        <v>0</v>
      </c>
      <c r="I16" s="4" t="s">
        <v>0</v>
      </c>
      <c r="J16" s="4" t="s">
        <v>0</v>
      </c>
      <c r="K16" s="4" t="s">
        <v>0</v>
      </c>
      <c r="L16" s="4" t="s">
        <v>0</v>
      </c>
      <c r="M16" s="4" t="s">
        <v>0</v>
      </c>
      <c r="N16" s="4" t="s">
        <v>0</v>
      </c>
      <c r="O16" s="4" t="s">
        <v>0</v>
      </c>
      <c r="P16" s="4" t="s">
        <v>0</v>
      </c>
      <c r="Q16" s="4" t="s">
        <v>0</v>
      </c>
      <c r="R16" s="4" t="s">
        <v>0</v>
      </c>
      <c r="S16" s="4" t="s">
        <v>0</v>
      </c>
      <c r="T16" s="4" t="s">
        <v>0</v>
      </c>
      <c r="U16" s="4" t="s">
        <v>0</v>
      </c>
      <c r="V16" s="4" t="s">
        <v>0</v>
      </c>
      <c r="W16" s="4" t="s">
        <v>0</v>
      </c>
      <c r="X16" s="4" t="s">
        <v>0</v>
      </c>
      <c r="Y16" s="4" t="s">
        <v>0</v>
      </c>
      <c r="Z16" s="4" t="s">
        <v>233</v>
      </c>
      <c r="AA16" s="4" t="s">
        <v>170</v>
      </c>
      <c r="AB16" s="4" t="s">
        <v>180</v>
      </c>
      <c r="AC16" s="4" t="s">
        <v>42</v>
      </c>
      <c r="AD16" s="15" t="s">
        <v>267</v>
      </c>
      <c r="AE16" s="55">
        <v>0</v>
      </c>
      <c r="AF16" s="55">
        <v>0</v>
      </c>
      <c r="AG16" s="55">
        <v>0</v>
      </c>
      <c r="AH16" s="55">
        <v>0</v>
      </c>
      <c r="AI16" s="55">
        <v>0</v>
      </c>
      <c r="AJ16" s="55">
        <v>0</v>
      </c>
      <c r="AK16" s="55">
        <v>0</v>
      </c>
      <c r="AL16" s="55">
        <v>0</v>
      </c>
      <c r="AM16" s="55">
        <v>0</v>
      </c>
      <c r="AN16" s="55">
        <v>0</v>
      </c>
      <c r="AO16" s="80">
        <v>0</v>
      </c>
      <c r="AP16" s="80">
        <v>0</v>
      </c>
      <c r="AQ16" s="80">
        <v>0</v>
      </c>
      <c r="AR16" s="80">
        <v>0</v>
      </c>
      <c r="AS16" s="80">
        <v>0</v>
      </c>
      <c r="AT16" s="83">
        <v>0</v>
      </c>
      <c r="AU16" s="83">
        <v>0</v>
      </c>
      <c r="AV16" s="83">
        <v>0</v>
      </c>
      <c r="AW16" s="83">
        <v>0</v>
      </c>
      <c r="AX16" s="83">
        <v>0</v>
      </c>
      <c r="AY16" s="87">
        <v>0</v>
      </c>
      <c r="AZ16" s="87">
        <v>0</v>
      </c>
      <c r="BA16" s="87">
        <v>0</v>
      </c>
      <c r="BB16" s="87">
        <v>0</v>
      </c>
      <c r="BC16" s="87">
        <v>0</v>
      </c>
      <c r="BD16" s="87">
        <v>0</v>
      </c>
      <c r="BE16" s="87">
        <v>0</v>
      </c>
      <c r="BF16" s="87">
        <v>0</v>
      </c>
      <c r="BG16" s="87">
        <v>0</v>
      </c>
      <c r="BH16" s="87">
        <v>0</v>
      </c>
      <c r="BI16" s="23">
        <f t="shared" ref="BI16:BI29" si="10">AE16</f>
        <v>0</v>
      </c>
      <c r="BJ16" s="23">
        <f t="shared" ref="BJ16:BJ29" si="11">AF16</f>
        <v>0</v>
      </c>
      <c r="BK16" s="23">
        <f t="shared" ref="BK16:BK29" si="12">AG16</f>
        <v>0</v>
      </c>
      <c r="BL16" s="23">
        <f t="shared" ref="BL16:BL29" si="13">AH16</f>
        <v>0</v>
      </c>
      <c r="BM16" s="23">
        <f t="shared" ref="BM16:BM29" si="14">AI16</f>
        <v>0</v>
      </c>
      <c r="BN16" s="23">
        <f t="shared" ref="BN16:BN29" si="15">AJ16</f>
        <v>0</v>
      </c>
      <c r="BO16" s="23">
        <f t="shared" ref="BO16:BO29" si="16">AK16</f>
        <v>0</v>
      </c>
      <c r="BP16" s="23">
        <f t="shared" ref="BP16:BP29" si="17">AL16</f>
        <v>0</v>
      </c>
      <c r="BQ16" s="23">
        <f t="shared" ref="BQ16:BQ29" si="18">AM16</f>
        <v>0</v>
      </c>
      <c r="BR16" s="23">
        <f t="shared" ref="BR16:BR29" si="19">AN16</f>
        <v>0</v>
      </c>
      <c r="BS16" s="32">
        <f t="shared" ref="BS16:BS29" si="20">AO16</f>
        <v>0</v>
      </c>
      <c r="BT16" s="32">
        <f t="shared" ref="BT16:BT29" si="21">AP16</f>
        <v>0</v>
      </c>
      <c r="BU16" s="32">
        <f t="shared" ref="BU16:BU29" si="22">AQ16</f>
        <v>0</v>
      </c>
      <c r="BV16" s="32">
        <f t="shared" ref="BV16:BV29" si="23">AR16</f>
        <v>0</v>
      </c>
      <c r="BW16" s="32">
        <f t="shared" ref="BW16:BW29" si="24">AS16</f>
        <v>0</v>
      </c>
      <c r="BX16" s="35">
        <f t="shared" ref="BX16:BX29" si="25">AT16</f>
        <v>0</v>
      </c>
      <c r="BY16" s="35">
        <f t="shared" ref="BY16:BY29" si="26">AU16</f>
        <v>0</v>
      </c>
      <c r="BZ16" s="35">
        <f t="shared" ref="BZ16:BZ29" si="27">AV16</f>
        <v>0</v>
      </c>
      <c r="CA16" s="35">
        <f t="shared" ref="CA16:CA29" si="28">AW16</f>
        <v>0</v>
      </c>
      <c r="CB16" s="35">
        <f t="shared" ref="CB16:CB29" si="29">AX16</f>
        <v>0</v>
      </c>
      <c r="CC16" s="38">
        <f t="shared" ref="CC16:CC29" si="30">AY16</f>
        <v>0</v>
      </c>
      <c r="CD16" s="38">
        <f t="shared" ref="CD16:CD29" si="31">AZ16</f>
        <v>0</v>
      </c>
      <c r="CE16" s="38">
        <f t="shared" ref="CE16:CE29" si="32">BA16</f>
        <v>0</v>
      </c>
      <c r="CF16" s="38">
        <f t="shared" ref="CF16:CF29" si="33">BB16</f>
        <v>0</v>
      </c>
      <c r="CG16" s="38">
        <f t="shared" ref="CG16:CG29" si="34">BC16</f>
        <v>0</v>
      </c>
      <c r="CH16" s="38">
        <f t="shared" ref="CH16:CH29" si="35">BD16</f>
        <v>0</v>
      </c>
      <c r="CI16" s="38">
        <f t="shared" ref="CI16:CI29" si="36">BE16</f>
        <v>0</v>
      </c>
      <c r="CJ16" s="38">
        <f t="shared" ref="CJ16:CJ29" si="37">BF16</f>
        <v>0</v>
      </c>
      <c r="CK16" s="38">
        <f t="shared" ref="CK16:CK29" si="38">BG16</f>
        <v>0</v>
      </c>
      <c r="CL16" s="38">
        <f t="shared" ref="CL16:CL29" si="39">BH16</f>
        <v>0</v>
      </c>
      <c r="CM16" s="56">
        <f t="shared" ref="CM16:CM29" si="40">AF16</f>
        <v>0</v>
      </c>
      <c r="CN16" s="56">
        <f t="shared" ref="CN16:CN29" si="41">AH16</f>
        <v>0</v>
      </c>
      <c r="CO16" s="56">
        <f t="shared" ref="CO16:CO29" si="42">AJ16</f>
        <v>0</v>
      </c>
      <c r="CP16" s="56">
        <f t="shared" ref="CP16:CP29" si="43">AL16</f>
        <v>0</v>
      </c>
      <c r="CQ16" s="56">
        <f t="shared" ref="CQ16:CQ29" si="44">AN16</f>
        <v>0</v>
      </c>
      <c r="CR16" s="32">
        <f t="shared" ref="CR16:CR29" si="45">AO16</f>
        <v>0</v>
      </c>
      <c r="CS16" s="32">
        <f t="shared" ref="CS16:CS29" si="46">AP16</f>
        <v>0</v>
      </c>
      <c r="CT16" s="32">
        <f t="shared" ref="CT16:CT29" si="47">AQ16</f>
        <v>0</v>
      </c>
      <c r="CU16" s="32">
        <f t="shared" ref="CU16:CU29" si="48">AR16</f>
        <v>0</v>
      </c>
      <c r="CV16" s="32">
        <f t="shared" ref="CV16:CV29" si="49">AS16</f>
        <v>0</v>
      </c>
      <c r="CW16" s="35">
        <f t="shared" ref="CW16:CW29" si="50">AT16</f>
        <v>0</v>
      </c>
      <c r="CX16" s="35">
        <f t="shared" ref="CX16:CX29" si="51">AU16</f>
        <v>0</v>
      </c>
      <c r="CY16" s="35">
        <f t="shared" ref="CY16:CY29" si="52">AV16</f>
        <v>0</v>
      </c>
      <c r="CZ16" s="35">
        <f t="shared" ref="CZ16:CZ29" si="53">AW16</f>
        <v>0</v>
      </c>
      <c r="DA16" s="35">
        <f t="shared" ref="DA16:DA29" si="54">AX16</f>
        <v>0</v>
      </c>
      <c r="DB16" s="56">
        <f t="shared" ref="DB16:DB29" si="55">BJ16</f>
        <v>0</v>
      </c>
      <c r="DC16" s="56">
        <f t="shared" ref="DC16:DC29" si="56">BL16</f>
        <v>0</v>
      </c>
      <c r="DD16" s="56">
        <f t="shared" ref="DD16:DD29" si="57">BN16</f>
        <v>0</v>
      </c>
      <c r="DE16" s="56">
        <f t="shared" ref="DE16:DE29" si="58">BP16</f>
        <v>0</v>
      </c>
      <c r="DF16" s="56">
        <f t="shared" ref="DF16:DF29" si="59">BR16</f>
        <v>0</v>
      </c>
      <c r="DG16" s="32">
        <f t="shared" ref="DG16:DG29" si="60">BS16</f>
        <v>0</v>
      </c>
      <c r="DH16" s="32">
        <f t="shared" ref="DH16:DH29" si="61">BT16</f>
        <v>0</v>
      </c>
      <c r="DI16" s="32">
        <f t="shared" ref="DI16:DI29" si="62">BU16</f>
        <v>0</v>
      </c>
      <c r="DJ16" s="32">
        <f t="shared" ref="DJ16:DJ29" si="63">BV16</f>
        <v>0</v>
      </c>
      <c r="DK16" s="32">
        <f t="shared" ref="DK16:DK29" si="64">BW16</f>
        <v>0</v>
      </c>
      <c r="DL16" s="35">
        <f t="shared" ref="DL16:DL29" si="65">BX16</f>
        <v>0</v>
      </c>
      <c r="DM16" s="35">
        <f t="shared" ref="DM16:DM29" si="66">BY16</f>
        <v>0</v>
      </c>
      <c r="DN16" s="35">
        <f t="shared" ref="DN16:DN29" si="67">BZ16</f>
        <v>0</v>
      </c>
      <c r="DO16" s="35">
        <f t="shared" ref="DO16:DO29" si="68">CA16</f>
        <v>0</v>
      </c>
      <c r="DP16" s="35">
        <f t="shared" ref="DP16:DP29" si="69">CB16</f>
        <v>0</v>
      </c>
      <c r="DQ16" s="5" t="s">
        <v>167</v>
      </c>
    </row>
    <row r="17" spans="1:121" ht="72.599999999999994" customHeight="1" x14ac:dyDescent="0.2">
      <c r="A17" s="3" t="s">
        <v>263</v>
      </c>
      <c r="B17" s="4" t="s">
        <v>264</v>
      </c>
      <c r="C17" s="4" t="s">
        <v>0</v>
      </c>
      <c r="D17" s="4" t="s">
        <v>0</v>
      </c>
      <c r="E17" s="4" t="s">
        <v>0</v>
      </c>
      <c r="F17" s="4" t="s">
        <v>212</v>
      </c>
      <c r="G17" s="4" t="s">
        <v>170</v>
      </c>
      <c r="H17" s="4" t="s">
        <v>188</v>
      </c>
      <c r="I17" s="4" t="s">
        <v>61</v>
      </c>
      <c r="J17" s="4" t="s">
        <v>0</v>
      </c>
      <c r="K17" s="4" t="s">
        <v>0</v>
      </c>
      <c r="L17" s="4" t="s">
        <v>0</v>
      </c>
      <c r="M17" s="4" t="s">
        <v>0</v>
      </c>
      <c r="N17" s="4" t="s">
        <v>0</v>
      </c>
      <c r="O17" s="4" t="s">
        <v>0</v>
      </c>
      <c r="P17" s="4" t="s">
        <v>0</v>
      </c>
      <c r="Q17" s="4" t="s">
        <v>0</v>
      </c>
      <c r="R17" s="4" t="s">
        <v>0</v>
      </c>
      <c r="S17" s="4" t="s">
        <v>0</v>
      </c>
      <c r="T17" s="4" t="s">
        <v>0</v>
      </c>
      <c r="U17" s="4" t="s">
        <v>0</v>
      </c>
      <c r="V17" s="4" t="s">
        <v>0</v>
      </c>
      <c r="W17" s="4" t="s">
        <v>0</v>
      </c>
      <c r="X17" s="4" t="s">
        <v>0</v>
      </c>
      <c r="Y17" s="4" t="s">
        <v>0</v>
      </c>
      <c r="Z17" s="4" t="s">
        <v>0</v>
      </c>
      <c r="AA17" s="4" t="s">
        <v>0</v>
      </c>
      <c r="AB17" s="4" t="s">
        <v>0</v>
      </c>
      <c r="AC17" s="4" t="s">
        <v>42</v>
      </c>
      <c r="AD17" s="15" t="s">
        <v>216</v>
      </c>
      <c r="AE17" s="55">
        <f>AG17+AI17+AK17+AM17</f>
        <v>0</v>
      </c>
      <c r="AF17" s="55">
        <f>AH17+AJ17+AL17+AN17</f>
        <v>0</v>
      </c>
      <c r="AG17" s="55">
        <v>0</v>
      </c>
      <c r="AH17" s="55">
        <v>0</v>
      </c>
      <c r="AI17" s="55">
        <v>0</v>
      </c>
      <c r="AJ17" s="55">
        <v>0</v>
      </c>
      <c r="AK17" s="55">
        <v>0</v>
      </c>
      <c r="AL17" s="55">
        <v>0</v>
      </c>
      <c r="AM17" s="55">
        <v>0</v>
      </c>
      <c r="AN17" s="55">
        <v>0</v>
      </c>
      <c r="AO17" s="32">
        <v>0</v>
      </c>
      <c r="AP17" s="32">
        <v>0</v>
      </c>
      <c r="AQ17" s="32">
        <v>0</v>
      </c>
      <c r="AR17" s="32">
        <v>0</v>
      </c>
      <c r="AS17" s="32">
        <v>0</v>
      </c>
      <c r="AT17" s="35">
        <v>0</v>
      </c>
      <c r="AU17" s="35">
        <v>0</v>
      </c>
      <c r="AV17" s="35">
        <v>0</v>
      </c>
      <c r="AW17" s="35">
        <v>0</v>
      </c>
      <c r="AX17" s="35">
        <v>0</v>
      </c>
      <c r="AY17" s="38">
        <v>0</v>
      </c>
      <c r="AZ17" s="38">
        <v>0</v>
      </c>
      <c r="BA17" s="38">
        <v>0</v>
      </c>
      <c r="BB17" s="38">
        <v>0</v>
      </c>
      <c r="BC17" s="38">
        <v>0</v>
      </c>
      <c r="BD17" s="38">
        <v>0</v>
      </c>
      <c r="BE17" s="38">
        <v>0</v>
      </c>
      <c r="BF17" s="38">
        <v>0</v>
      </c>
      <c r="BG17" s="38">
        <v>0</v>
      </c>
      <c r="BH17" s="38">
        <v>0</v>
      </c>
      <c r="BI17" s="23">
        <f t="shared" si="10"/>
        <v>0</v>
      </c>
      <c r="BJ17" s="23">
        <f t="shared" si="11"/>
        <v>0</v>
      </c>
      <c r="BK17" s="23">
        <f t="shared" si="12"/>
        <v>0</v>
      </c>
      <c r="BL17" s="23">
        <f t="shared" si="13"/>
        <v>0</v>
      </c>
      <c r="BM17" s="23">
        <f t="shared" si="14"/>
        <v>0</v>
      </c>
      <c r="BN17" s="23">
        <f t="shared" si="15"/>
        <v>0</v>
      </c>
      <c r="BO17" s="23">
        <f t="shared" si="16"/>
        <v>0</v>
      </c>
      <c r="BP17" s="23">
        <f t="shared" si="17"/>
        <v>0</v>
      </c>
      <c r="BQ17" s="23">
        <f t="shared" si="18"/>
        <v>0</v>
      </c>
      <c r="BR17" s="23">
        <f t="shared" si="19"/>
        <v>0</v>
      </c>
      <c r="BS17" s="32">
        <f t="shared" si="20"/>
        <v>0</v>
      </c>
      <c r="BT17" s="32">
        <f t="shared" si="21"/>
        <v>0</v>
      </c>
      <c r="BU17" s="32">
        <f t="shared" si="22"/>
        <v>0</v>
      </c>
      <c r="BV17" s="32">
        <f t="shared" si="23"/>
        <v>0</v>
      </c>
      <c r="BW17" s="32">
        <f t="shared" si="24"/>
        <v>0</v>
      </c>
      <c r="BX17" s="35">
        <f t="shared" si="25"/>
        <v>0</v>
      </c>
      <c r="BY17" s="35">
        <f t="shared" si="26"/>
        <v>0</v>
      </c>
      <c r="BZ17" s="35">
        <f t="shared" si="27"/>
        <v>0</v>
      </c>
      <c r="CA17" s="35">
        <f t="shared" si="28"/>
        <v>0</v>
      </c>
      <c r="CB17" s="35">
        <f t="shared" si="29"/>
        <v>0</v>
      </c>
      <c r="CC17" s="38">
        <f t="shared" si="30"/>
        <v>0</v>
      </c>
      <c r="CD17" s="38">
        <f t="shared" si="31"/>
        <v>0</v>
      </c>
      <c r="CE17" s="38">
        <f t="shared" si="32"/>
        <v>0</v>
      </c>
      <c r="CF17" s="38">
        <f t="shared" si="33"/>
        <v>0</v>
      </c>
      <c r="CG17" s="38">
        <f t="shared" si="34"/>
        <v>0</v>
      </c>
      <c r="CH17" s="38">
        <f t="shared" si="35"/>
        <v>0</v>
      </c>
      <c r="CI17" s="38">
        <f t="shared" si="36"/>
        <v>0</v>
      </c>
      <c r="CJ17" s="38">
        <f t="shared" si="37"/>
        <v>0</v>
      </c>
      <c r="CK17" s="38">
        <f t="shared" si="38"/>
        <v>0</v>
      </c>
      <c r="CL17" s="38">
        <f t="shared" si="39"/>
        <v>0</v>
      </c>
      <c r="CM17" s="56">
        <f t="shared" si="40"/>
        <v>0</v>
      </c>
      <c r="CN17" s="56">
        <f t="shared" si="41"/>
        <v>0</v>
      </c>
      <c r="CO17" s="56">
        <f t="shared" si="42"/>
        <v>0</v>
      </c>
      <c r="CP17" s="56">
        <f t="shared" si="43"/>
        <v>0</v>
      </c>
      <c r="CQ17" s="56">
        <f t="shared" si="44"/>
        <v>0</v>
      </c>
      <c r="CR17" s="32">
        <f t="shared" si="45"/>
        <v>0</v>
      </c>
      <c r="CS17" s="32">
        <f t="shared" si="46"/>
        <v>0</v>
      </c>
      <c r="CT17" s="32">
        <f t="shared" si="47"/>
        <v>0</v>
      </c>
      <c r="CU17" s="32">
        <f t="shared" si="48"/>
        <v>0</v>
      </c>
      <c r="CV17" s="32">
        <f t="shared" si="49"/>
        <v>0</v>
      </c>
      <c r="CW17" s="35">
        <f t="shared" si="50"/>
        <v>0</v>
      </c>
      <c r="CX17" s="35">
        <f t="shared" si="51"/>
        <v>0</v>
      </c>
      <c r="CY17" s="35">
        <f t="shared" si="52"/>
        <v>0</v>
      </c>
      <c r="CZ17" s="35">
        <f t="shared" si="53"/>
        <v>0</v>
      </c>
      <c r="DA17" s="35">
        <f t="shared" si="54"/>
        <v>0</v>
      </c>
      <c r="DB17" s="56">
        <f t="shared" si="55"/>
        <v>0</v>
      </c>
      <c r="DC17" s="56">
        <f t="shared" si="56"/>
        <v>0</v>
      </c>
      <c r="DD17" s="56">
        <f t="shared" si="57"/>
        <v>0</v>
      </c>
      <c r="DE17" s="56">
        <f t="shared" si="58"/>
        <v>0</v>
      </c>
      <c r="DF17" s="56">
        <f t="shared" si="59"/>
        <v>0</v>
      </c>
      <c r="DG17" s="32">
        <f t="shared" si="60"/>
        <v>0</v>
      </c>
      <c r="DH17" s="32">
        <f t="shared" si="61"/>
        <v>0</v>
      </c>
      <c r="DI17" s="32">
        <f t="shared" si="62"/>
        <v>0</v>
      </c>
      <c r="DJ17" s="32">
        <f t="shared" si="63"/>
        <v>0</v>
      </c>
      <c r="DK17" s="32">
        <f t="shared" si="64"/>
        <v>0</v>
      </c>
      <c r="DL17" s="35">
        <f t="shared" si="65"/>
        <v>0</v>
      </c>
      <c r="DM17" s="35">
        <f t="shared" si="66"/>
        <v>0</v>
      </c>
      <c r="DN17" s="35">
        <f t="shared" si="67"/>
        <v>0</v>
      </c>
      <c r="DO17" s="35">
        <f t="shared" si="68"/>
        <v>0</v>
      </c>
      <c r="DP17" s="35">
        <f t="shared" si="69"/>
        <v>0</v>
      </c>
      <c r="DQ17" s="5" t="s">
        <v>178</v>
      </c>
    </row>
    <row r="18" spans="1:121" ht="86.85" customHeight="1" x14ac:dyDescent="0.2">
      <c r="A18" s="3" t="s">
        <v>268</v>
      </c>
      <c r="B18" s="4" t="s">
        <v>269</v>
      </c>
      <c r="C18" s="4" t="s">
        <v>270</v>
      </c>
      <c r="D18" s="4" t="s">
        <v>271</v>
      </c>
      <c r="E18" s="4" t="s">
        <v>272</v>
      </c>
      <c r="F18" s="4" t="s">
        <v>0</v>
      </c>
      <c r="G18" s="4" t="s">
        <v>0</v>
      </c>
      <c r="H18" s="4" t="s">
        <v>0</v>
      </c>
      <c r="I18" s="4" t="s">
        <v>0</v>
      </c>
      <c r="J18" s="4" t="s">
        <v>0</v>
      </c>
      <c r="K18" s="4" t="s">
        <v>0</v>
      </c>
      <c r="L18" s="4" t="s">
        <v>0</v>
      </c>
      <c r="M18" s="4" t="s">
        <v>0</v>
      </c>
      <c r="N18" s="4" t="s">
        <v>0</v>
      </c>
      <c r="O18" s="4" t="s">
        <v>0</v>
      </c>
      <c r="P18" s="4" t="s">
        <v>0</v>
      </c>
      <c r="Q18" s="4" t="s">
        <v>0</v>
      </c>
      <c r="R18" s="4" t="s">
        <v>0</v>
      </c>
      <c r="S18" s="4" t="s">
        <v>0</v>
      </c>
      <c r="T18" s="4" t="s">
        <v>0</v>
      </c>
      <c r="U18" s="4" t="s">
        <v>0</v>
      </c>
      <c r="V18" s="4" t="s">
        <v>0</v>
      </c>
      <c r="W18" s="4" t="s">
        <v>273</v>
      </c>
      <c r="X18" s="4" t="s">
        <v>244</v>
      </c>
      <c r="Y18" s="4" t="s">
        <v>274</v>
      </c>
      <c r="Z18" s="4" t="s">
        <v>179</v>
      </c>
      <c r="AA18" s="4" t="s">
        <v>170</v>
      </c>
      <c r="AB18" s="4" t="s">
        <v>180</v>
      </c>
      <c r="AC18" s="4" t="s">
        <v>53</v>
      </c>
      <c r="AD18" s="15" t="s">
        <v>275</v>
      </c>
      <c r="AE18" s="55">
        <f>AG18+AI18+AK18+AM18</f>
        <v>26</v>
      </c>
      <c r="AF18" s="55">
        <f>AH18+AJ18+AL18+AN18</f>
        <v>26</v>
      </c>
      <c r="AG18" s="55">
        <v>0</v>
      </c>
      <c r="AH18" s="55">
        <v>0</v>
      </c>
      <c r="AI18" s="55">
        <v>0</v>
      </c>
      <c r="AJ18" s="55">
        <v>0</v>
      </c>
      <c r="AK18" s="55">
        <v>0</v>
      </c>
      <c r="AL18" s="55">
        <v>0</v>
      </c>
      <c r="AM18" s="55">
        <v>26</v>
      </c>
      <c r="AN18" s="55">
        <v>26</v>
      </c>
      <c r="AO18" s="32">
        <f>AP18+AQ18+AS18</f>
        <v>6</v>
      </c>
      <c r="AP18" s="32">
        <v>0</v>
      </c>
      <c r="AQ18" s="32">
        <v>0</v>
      </c>
      <c r="AR18" s="32">
        <v>0</v>
      </c>
      <c r="AS18" s="32">
        <v>6</v>
      </c>
      <c r="AT18" s="35">
        <f>AU18+AV18+AX18</f>
        <v>0</v>
      </c>
      <c r="AU18" s="35">
        <v>0</v>
      </c>
      <c r="AV18" s="35">
        <v>0</v>
      </c>
      <c r="AW18" s="35">
        <v>0</v>
      </c>
      <c r="AX18" s="35">
        <v>0</v>
      </c>
      <c r="AY18" s="38">
        <f>AZ18+BA18+BC18</f>
        <v>0</v>
      </c>
      <c r="AZ18" s="38">
        <v>0</v>
      </c>
      <c r="BA18" s="38">
        <v>0</v>
      </c>
      <c r="BB18" s="38">
        <v>0</v>
      </c>
      <c r="BC18" s="38">
        <v>0</v>
      </c>
      <c r="BD18" s="38">
        <f>BE18+BF18+BH18</f>
        <v>0</v>
      </c>
      <c r="BE18" s="38">
        <v>0</v>
      </c>
      <c r="BF18" s="38">
        <v>0</v>
      </c>
      <c r="BG18" s="38">
        <v>0</v>
      </c>
      <c r="BH18" s="38">
        <v>0</v>
      </c>
      <c r="BI18" s="23">
        <f>AE18-10</f>
        <v>16</v>
      </c>
      <c r="BJ18" s="23">
        <f>AF18-10</f>
        <v>16</v>
      </c>
      <c r="BK18" s="23">
        <f t="shared" si="12"/>
        <v>0</v>
      </c>
      <c r="BL18" s="23">
        <f t="shared" si="13"/>
        <v>0</v>
      </c>
      <c r="BM18" s="23">
        <f t="shared" si="14"/>
        <v>0</v>
      </c>
      <c r="BN18" s="23">
        <f t="shared" si="15"/>
        <v>0</v>
      </c>
      <c r="BO18" s="23">
        <f t="shared" si="16"/>
        <v>0</v>
      </c>
      <c r="BP18" s="23">
        <f t="shared" si="17"/>
        <v>0</v>
      </c>
      <c r="BQ18" s="23">
        <f>AM18-10</f>
        <v>16</v>
      </c>
      <c r="BR18" s="23">
        <f>AN18-10</f>
        <v>16</v>
      </c>
      <c r="BS18" s="32">
        <f t="shared" si="20"/>
        <v>6</v>
      </c>
      <c r="BT18" s="32">
        <f t="shared" si="21"/>
        <v>0</v>
      </c>
      <c r="BU18" s="32">
        <f t="shared" si="22"/>
        <v>0</v>
      </c>
      <c r="BV18" s="32">
        <f t="shared" si="23"/>
        <v>0</v>
      </c>
      <c r="BW18" s="32">
        <f t="shared" si="24"/>
        <v>6</v>
      </c>
      <c r="BX18" s="35">
        <f t="shared" si="25"/>
        <v>0</v>
      </c>
      <c r="BY18" s="35">
        <f t="shared" si="26"/>
        <v>0</v>
      </c>
      <c r="BZ18" s="35">
        <f t="shared" si="27"/>
        <v>0</v>
      </c>
      <c r="CA18" s="35">
        <f t="shared" si="28"/>
        <v>0</v>
      </c>
      <c r="CB18" s="35">
        <f t="shared" si="29"/>
        <v>0</v>
      </c>
      <c r="CC18" s="38">
        <f t="shared" si="30"/>
        <v>0</v>
      </c>
      <c r="CD18" s="38">
        <f t="shared" si="31"/>
        <v>0</v>
      </c>
      <c r="CE18" s="38">
        <f t="shared" si="32"/>
        <v>0</v>
      </c>
      <c r="CF18" s="38">
        <f t="shared" si="33"/>
        <v>0</v>
      </c>
      <c r="CG18" s="38">
        <f t="shared" si="34"/>
        <v>0</v>
      </c>
      <c r="CH18" s="38">
        <f t="shared" si="35"/>
        <v>0</v>
      </c>
      <c r="CI18" s="38">
        <f t="shared" si="36"/>
        <v>0</v>
      </c>
      <c r="CJ18" s="38">
        <f t="shared" si="37"/>
        <v>0</v>
      </c>
      <c r="CK18" s="38">
        <f t="shared" si="38"/>
        <v>0</v>
      </c>
      <c r="CL18" s="38">
        <f t="shared" si="39"/>
        <v>0</v>
      </c>
      <c r="CM18" s="56">
        <f t="shared" si="40"/>
        <v>26</v>
      </c>
      <c r="CN18" s="56">
        <f t="shared" si="41"/>
        <v>0</v>
      </c>
      <c r="CO18" s="56">
        <f t="shared" si="42"/>
        <v>0</v>
      </c>
      <c r="CP18" s="56">
        <f t="shared" si="43"/>
        <v>0</v>
      </c>
      <c r="CQ18" s="56">
        <f t="shared" si="44"/>
        <v>26</v>
      </c>
      <c r="CR18" s="32">
        <f t="shared" si="45"/>
        <v>6</v>
      </c>
      <c r="CS18" s="32">
        <f t="shared" si="46"/>
        <v>0</v>
      </c>
      <c r="CT18" s="32">
        <f t="shared" si="47"/>
        <v>0</v>
      </c>
      <c r="CU18" s="32">
        <f t="shared" si="48"/>
        <v>0</v>
      </c>
      <c r="CV18" s="32">
        <f t="shared" si="49"/>
        <v>6</v>
      </c>
      <c r="CW18" s="35">
        <f t="shared" si="50"/>
        <v>0</v>
      </c>
      <c r="CX18" s="35">
        <f t="shared" si="51"/>
        <v>0</v>
      </c>
      <c r="CY18" s="35">
        <f t="shared" si="52"/>
        <v>0</v>
      </c>
      <c r="CZ18" s="35">
        <f t="shared" si="53"/>
        <v>0</v>
      </c>
      <c r="DA18" s="35">
        <f t="shared" si="54"/>
        <v>0</v>
      </c>
      <c r="DB18" s="56">
        <f t="shared" si="55"/>
        <v>16</v>
      </c>
      <c r="DC18" s="56">
        <f t="shared" si="56"/>
        <v>0</v>
      </c>
      <c r="DD18" s="56">
        <f t="shared" si="57"/>
        <v>0</v>
      </c>
      <c r="DE18" s="56">
        <f t="shared" si="58"/>
        <v>0</v>
      </c>
      <c r="DF18" s="56">
        <f t="shared" si="59"/>
        <v>16</v>
      </c>
      <c r="DG18" s="32">
        <f t="shared" si="60"/>
        <v>6</v>
      </c>
      <c r="DH18" s="32">
        <f t="shared" si="61"/>
        <v>0</v>
      </c>
      <c r="DI18" s="32">
        <f t="shared" si="62"/>
        <v>0</v>
      </c>
      <c r="DJ18" s="32">
        <f t="shared" si="63"/>
        <v>0</v>
      </c>
      <c r="DK18" s="32">
        <f t="shared" si="64"/>
        <v>6</v>
      </c>
      <c r="DL18" s="35">
        <f t="shared" si="65"/>
        <v>0</v>
      </c>
      <c r="DM18" s="35">
        <f t="shared" si="66"/>
        <v>0</v>
      </c>
      <c r="DN18" s="35">
        <f t="shared" si="67"/>
        <v>0</v>
      </c>
      <c r="DO18" s="35">
        <f t="shared" si="68"/>
        <v>0</v>
      </c>
      <c r="DP18" s="35">
        <f t="shared" si="69"/>
        <v>0</v>
      </c>
      <c r="DQ18" s="5" t="s">
        <v>167</v>
      </c>
    </row>
    <row r="19" spans="1:121" ht="86.85" customHeight="1" x14ac:dyDescent="0.2">
      <c r="A19" s="3" t="s">
        <v>268</v>
      </c>
      <c r="B19" s="4" t="s">
        <v>269</v>
      </c>
      <c r="C19" s="4" t="s">
        <v>163</v>
      </c>
      <c r="D19" s="4" t="s">
        <v>276</v>
      </c>
      <c r="E19" s="4" t="s">
        <v>164</v>
      </c>
      <c r="F19" s="4" t="s">
        <v>0</v>
      </c>
      <c r="G19" s="4" t="s">
        <v>0</v>
      </c>
      <c r="H19" s="4" t="s">
        <v>0</v>
      </c>
      <c r="I19" s="4" t="s">
        <v>0</v>
      </c>
      <c r="J19" s="4" t="s">
        <v>0</v>
      </c>
      <c r="K19" s="4" t="s">
        <v>0</v>
      </c>
      <c r="L19" s="4" t="s">
        <v>0</v>
      </c>
      <c r="M19" s="4" t="s">
        <v>0</v>
      </c>
      <c r="N19" s="4" t="s">
        <v>0</v>
      </c>
      <c r="O19" s="4" t="s">
        <v>0</v>
      </c>
      <c r="P19" s="4" t="s">
        <v>0</v>
      </c>
      <c r="Q19" s="4" t="s">
        <v>0</v>
      </c>
      <c r="R19" s="4" t="s">
        <v>0</v>
      </c>
      <c r="S19" s="4" t="s">
        <v>0</v>
      </c>
      <c r="T19" s="4" t="s">
        <v>0</v>
      </c>
      <c r="U19" s="4" t="s">
        <v>0</v>
      </c>
      <c r="V19" s="4" t="s">
        <v>0</v>
      </c>
      <c r="W19" s="4" t="s">
        <v>165</v>
      </c>
      <c r="X19" s="4" t="s">
        <v>277</v>
      </c>
      <c r="Y19" s="4" t="s">
        <v>166</v>
      </c>
      <c r="Z19" s="4" t="s">
        <v>181</v>
      </c>
      <c r="AA19" s="4" t="s">
        <v>170</v>
      </c>
      <c r="AB19" s="4" t="s">
        <v>174</v>
      </c>
      <c r="AC19" s="4" t="s">
        <v>53</v>
      </c>
      <c r="AD19" s="15" t="s">
        <v>275</v>
      </c>
      <c r="AE19" s="55">
        <v>0</v>
      </c>
      <c r="AF19" s="55">
        <v>0</v>
      </c>
      <c r="AG19" s="55">
        <v>0</v>
      </c>
      <c r="AH19" s="55">
        <v>0</v>
      </c>
      <c r="AI19" s="55">
        <v>0</v>
      </c>
      <c r="AJ19" s="55">
        <v>0</v>
      </c>
      <c r="AK19" s="55">
        <v>0</v>
      </c>
      <c r="AL19" s="55">
        <v>0</v>
      </c>
      <c r="AM19" s="55">
        <v>0</v>
      </c>
      <c r="AN19" s="55">
        <v>0</v>
      </c>
      <c r="AO19" s="80">
        <v>0</v>
      </c>
      <c r="AP19" s="80">
        <v>0</v>
      </c>
      <c r="AQ19" s="80">
        <v>0</v>
      </c>
      <c r="AR19" s="80">
        <v>0</v>
      </c>
      <c r="AS19" s="80">
        <v>0</v>
      </c>
      <c r="AT19" s="83">
        <v>0</v>
      </c>
      <c r="AU19" s="83">
        <v>0</v>
      </c>
      <c r="AV19" s="83">
        <v>0</v>
      </c>
      <c r="AW19" s="83">
        <v>0</v>
      </c>
      <c r="AX19" s="83">
        <v>0</v>
      </c>
      <c r="AY19" s="87">
        <v>0</v>
      </c>
      <c r="AZ19" s="87">
        <v>0</v>
      </c>
      <c r="BA19" s="87">
        <v>0</v>
      </c>
      <c r="BB19" s="87">
        <v>0</v>
      </c>
      <c r="BC19" s="87">
        <v>0</v>
      </c>
      <c r="BD19" s="87">
        <v>0</v>
      </c>
      <c r="BE19" s="87">
        <v>0</v>
      </c>
      <c r="BF19" s="87">
        <v>0</v>
      </c>
      <c r="BG19" s="87">
        <v>0</v>
      </c>
      <c r="BH19" s="87">
        <v>0</v>
      </c>
      <c r="BI19" s="23">
        <f t="shared" si="10"/>
        <v>0</v>
      </c>
      <c r="BJ19" s="23">
        <f t="shared" si="11"/>
        <v>0</v>
      </c>
      <c r="BK19" s="23">
        <f t="shared" si="12"/>
        <v>0</v>
      </c>
      <c r="BL19" s="23">
        <f t="shared" si="13"/>
        <v>0</v>
      </c>
      <c r="BM19" s="23">
        <f t="shared" si="14"/>
        <v>0</v>
      </c>
      <c r="BN19" s="23">
        <f t="shared" si="15"/>
        <v>0</v>
      </c>
      <c r="BO19" s="23">
        <f t="shared" si="16"/>
        <v>0</v>
      </c>
      <c r="BP19" s="23">
        <f t="shared" si="17"/>
        <v>0</v>
      </c>
      <c r="BQ19" s="23">
        <f t="shared" si="18"/>
        <v>0</v>
      </c>
      <c r="BR19" s="23">
        <f t="shared" si="19"/>
        <v>0</v>
      </c>
      <c r="BS19" s="32">
        <f t="shared" si="20"/>
        <v>0</v>
      </c>
      <c r="BT19" s="32">
        <f t="shared" si="21"/>
        <v>0</v>
      </c>
      <c r="BU19" s="32">
        <f t="shared" si="22"/>
        <v>0</v>
      </c>
      <c r="BV19" s="32">
        <f t="shared" si="23"/>
        <v>0</v>
      </c>
      <c r="BW19" s="32">
        <f t="shared" si="24"/>
        <v>0</v>
      </c>
      <c r="BX19" s="35">
        <f t="shared" si="25"/>
        <v>0</v>
      </c>
      <c r="BY19" s="35">
        <f t="shared" si="26"/>
        <v>0</v>
      </c>
      <c r="BZ19" s="35">
        <f t="shared" si="27"/>
        <v>0</v>
      </c>
      <c r="CA19" s="35">
        <f t="shared" si="28"/>
        <v>0</v>
      </c>
      <c r="CB19" s="35">
        <f t="shared" si="29"/>
        <v>0</v>
      </c>
      <c r="CC19" s="38">
        <f t="shared" si="30"/>
        <v>0</v>
      </c>
      <c r="CD19" s="38">
        <f t="shared" si="31"/>
        <v>0</v>
      </c>
      <c r="CE19" s="38">
        <f t="shared" si="32"/>
        <v>0</v>
      </c>
      <c r="CF19" s="38">
        <f t="shared" si="33"/>
        <v>0</v>
      </c>
      <c r="CG19" s="38">
        <f t="shared" si="34"/>
        <v>0</v>
      </c>
      <c r="CH19" s="38">
        <f t="shared" si="35"/>
        <v>0</v>
      </c>
      <c r="CI19" s="38">
        <f t="shared" si="36"/>
        <v>0</v>
      </c>
      <c r="CJ19" s="38">
        <f t="shared" si="37"/>
        <v>0</v>
      </c>
      <c r="CK19" s="38">
        <f t="shared" si="38"/>
        <v>0</v>
      </c>
      <c r="CL19" s="38">
        <f t="shared" si="39"/>
        <v>0</v>
      </c>
      <c r="CM19" s="56">
        <f t="shared" si="40"/>
        <v>0</v>
      </c>
      <c r="CN19" s="56">
        <f t="shared" si="41"/>
        <v>0</v>
      </c>
      <c r="CO19" s="56">
        <f t="shared" si="42"/>
        <v>0</v>
      </c>
      <c r="CP19" s="56">
        <f t="shared" si="43"/>
        <v>0</v>
      </c>
      <c r="CQ19" s="56">
        <f t="shared" si="44"/>
        <v>0</v>
      </c>
      <c r="CR19" s="32">
        <f t="shared" si="45"/>
        <v>0</v>
      </c>
      <c r="CS19" s="32">
        <f t="shared" si="46"/>
        <v>0</v>
      </c>
      <c r="CT19" s="32">
        <f t="shared" si="47"/>
        <v>0</v>
      </c>
      <c r="CU19" s="32">
        <f t="shared" si="48"/>
        <v>0</v>
      </c>
      <c r="CV19" s="32">
        <f t="shared" si="49"/>
        <v>0</v>
      </c>
      <c r="CW19" s="35">
        <f t="shared" si="50"/>
        <v>0</v>
      </c>
      <c r="CX19" s="35">
        <f t="shared" si="51"/>
        <v>0</v>
      </c>
      <c r="CY19" s="35">
        <f t="shared" si="52"/>
        <v>0</v>
      </c>
      <c r="CZ19" s="35">
        <f t="shared" si="53"/>
        <v>0</v>
      </c>
      <c r="DA19" s="35">
        <f t="shared" si="54"/>
        <v>0</v>
      </c>
      <c r="DB19" s="56">
        <f t="shared" si="55"/>
        <v>0</v>
      </c>
      <c r="DC19" s="56">
        <f t="shared" si="56"/>
        <v>0</v>
      </c>
      <c r="DD19" s="56">
        <f t="shared" si="57"/>
        <v>0</v>
      </c>
      <c r="DE19" s="56">
        <f t="shared" si="58"/>
        <v>0</v>
      </c>
      <c r="DF19" s="56">
        <f t="shared" si="59"/>
        <v>0</v>
      </c>
      <c r="DG19" s="32">
        <f t="shared" si="60"/>
        <v>0</v>
      </c>
      <c r="DH19" s="32">
        <f t="shared" si="61"/>
        <v>0</v>
      </c>
      <c r="DI19" s="32">
        <f t="shared" si="62"/>
        <v>0</v>
      </c>
      <c r="DJ19" s="32">
        <f t="shared" si="63"/>
        <v>0</v>
      </c>
      <c r="DK19" s="32">
        <f t="shared" si="64"/>
        <v>0</v>
      </c>
      <c r="DL19" s="35">
        <f t="shared" si="65"/>
        <v>0</v>
      </c>
      <c r="DM19" s="35">
        <f t="shared" si="66"/>
        <v>0</v>
      </c>
      <c r="DN19" s="35">
        <f t="shared" si="67"/>
        <v>0</v>
      </c>
      <c r="DO19" s="35">
        <f t="shared" si="68"/>
        <v>0</v>
      </c>
      <c r="DP19" s="35">
        <f t="shared" si="69"/>
        <v>0</v>
      </c>
      <c r="DQ19" s="5" t="s">
        <v>167</v>
      </c>
    </row>
    <row r="20" spans="1:121" ht="72.599999999999994" customHeight="1" x14ac:dyDescent="0.2">
      <c r="A20" s="3" t="s">
        <v>278</v>
      </c>
      <c r="B20" s="4" t="s">
        <v>279</v>
      </c>
      <c r="C20" s="4" t="s">
        <v>163</v>
      </c>
      <c r="D20" s="4" t="s">
        <v>222</v>
      </c>
      <c r="E20" s="4" t="s">
        <v>164</v>
      </c>
      <c r="F20" s="4" t="s">
        <v>0</v>
      </c>
      <c r="G20" s="4" t="s">
        <v>0</v>
      </c>
      <c r="H20" s="4" t="s">
        <v>0</v>
      </c>
      <c r="I20" s="4" t="s">
        <v>0</v>
      </c>
      <c r="J20" s="4" t="s">
        <v>0</v>
      </c>
      <c r="K20" s="4" t="s">
        <v>0</v>
      </c>
      <c r="L20" s="4" t="s">
        <v>0</v>
      </c>
      <c r="M20" s="4" t="s">
        <v>0</v>
      </c>
      <c r="N20" s="4" t="s">
        <v>0</v>
      </c>
      <c r="O20" s="4" t="s">
        <v>0</v>
      </c>
      <c r="P20" s="4" t="s">
        <v>0</v>
      </c>
      <c r="Q20" s="4" t="s">
        <v>0</v>
      </c>
      <c r="R20" s="4" t="s">
        <v>0</v>
      </c>
      <c r="S20" s="4" t="s">
        <v>0</v>
      </c>
      <c r="T20" s="4" t="s">
        <v>0</v>
      </c>
      <c r="U20" s="4" t="s">
        <v>0</v>
      </c>
      <c r="V20" s="4" t="s">
        <v>0</v>
      </c>
      <c r="W20" s="4" t="s">
        <v>165</v>
      </c>
      <c r="X20" s="4" t="s">
        <v>223</v>
      </c>
      <c r="Y20" s="4" t="s">
        <v>166</v>
      </c>
      <c r="Z20" s="4" t="s">
        <v>196</v>
      </c>
      <c r="AA20" s="4" t="s">
        <v>170</v>
      </c>
      <c r="AB20" s="4" t="s">
        <v>174</v>
      </c>
      <c r="AC20" s="4" t="s">
        <v>48</v>
      </c>
      <c r="AD20" s="15" t="s">
        <v>200</v>
      </c>
      <c r="AE20" s="55">
        <f>AG20+AI20+AK20+AM20</f>
        <v>1906.4</v>
      </c>
      <c r="AF20" s="55">
        <f>AH20+AJ20+AL20+AN20</f>
        <v>1834.1</v>
      </c>
      <c r="AG20" s="55">
        <v>0</v>
      </c>
      <c r="AH20" s="55">
        <v>0</v>
      </c>
      <c r="AI20" s="55">
        <v>230</v>
      </c>
      <c r="AJ20" s="55">
        <v>230</v>
      </c>
      <c r="AK20" s="55">
        <v>0</v>
      </c>
      <c r="AL20" s="55">
        <v>0</v>
      </c>
      <c r="AM20" s="55">
        <v>1676.4</v>
      </c>
      <c r="AN20" s="55">
        <v>1604.1</v>
      </c>
      <c r="AO20" s="32">
        <f>AP20+AQ20+AS20</f>
        <v>2436.6</v>
      </c>
      <c r="AP20" s="32">
        <v>0</v>
      </c>
      <c r="AQ20" s="32">
        <v>0</v>
      </c>
      <c r="AR20" s="32">
        <v>0</v>
      </c>
      <c r="AS20" s="32">
        <v>2436.6</v>
      </c>
      <c r="AT20" s="35">
        <f>AU20+AV20+AX20</f>
        <v>1559.4</v>
      </c>
      <c r="AU20" s="35">
        <v>0</v>
      </c>
      <c r="AV20" s="35">
        <v>0</v>
      </c>
      <c r="AW20" s="35"/>
      <c r="AX20" s="35">
        <v>1559.4</v>
      </c>
      <c r="AY20" s="38">
        <f>AZ20+BA20+BC20</f>
        <v>1559.4</v>
      </c>
      <c r="AZ20" s="38">
        <v>0</v>
      </c>
      <c r="BA20" s="38">
        <v>0</v>
      </c>
      <c r="BB20" s="38">
        <v>0</v>
      </c>
      <c r="BC20" s="38">
        <v>1559.4</v>
      </c>
      <c r="BD20" s="38">
        <f>BE20+BF20+BH20</f>
        <v>1559.4</v>
      </c>
      <c r="BE20" s="38">
        <v>0</v>
      </c>
      <c r="BF20" s="38">
        <v>0</v>
      </c>
      <c r="BG20" s="38">
        <v>0</v>
      </c>
      <c r="BH20" s="38">
        <v>1559.4</v>
      </c>
      <c r="BI20" s="23">
        <f>AE20-97-4-1</f>
        <v>1804.4</v>
      </c>
      <c r="BJ20" s="23">
        <f>AF20-97-4-1</f>
        <v>1732.1</v>
      </c>
      <c r="BK20" s="23">
        <f t="shared" si="12"/>
        <v>0</v>
      </c>
      <c r="BL20" s="23">
        <f t="shared" si="13"/>
        <v>0</v>
      </c>
      <c r="BM20" s="23">
        <f>AI20-97</f>
        <v>133</v>
      </c>
      <c r="BN20" s="23">
        <f>AJ20-97</f>
        <v>133</v>
      </c>
      <c r="BO20" s="23">
        <f t="shared" si="16"/>
        <v>0</v>
      </c>
      <c r="BP20" s="23">
        <f t="shared" si="17"/>
        <v>0</v>
      </c>
      <c r="BQ20" s="23">
        <f>AM20-4-1</f>
        <v>1671.4</v>
      </c>
      <c r="BR20" s="23">
        <f>AN20-4-1</f>
        <v>1599.1</v>
      </c>
      <c r="BS20" s="32">
        <f>AO20-700</f>
        <v>1736.6</v>
      </c>
      <c r="BT20" s="32">
        <f t="shared" si="21"/>
        <v>0</v>
      </c>
      <c r="BU20" s="32">
        <f t="shared" si="22"/>
        <v>0</v>
      </c>
      <c r="BV20" s="32">
        <f t="shared" si="23"/>
        <v>0</v>
      </c>
      <c r="BW20" s="32">
        <f>AS20-700</f>
        <v>1736.6</v>
      </c>
      <c r="BX20" s="35">
        <f t="shared" si="25"/>
        <v>1559.4</v>
      </c>
      <c r="BY20" s="35">
        <f t="shared" si="26"/>
        <v>0</v>
      </c>
      <c r="BZ20" s="35">
        <f t="shared" si="27"/>
        <v>0</v>
      </c>
      <c r="CA20" s="35">
        <f t="shared" si="28"/>
        <v>0</v>
      </c>
      <c r="CB20" s="35">
        <f t="shared" si="29"/>
        <v>1559.4</v>
      </c>
      <c r="CC20" s="38">
        <f t="shared" si="30"/>
        <v>1559.4</v>
      </c>
      <c r="CD20" s="38">
        <f t="shared" si="31"/>
        <v>0</v>
      </c>
      <c r="CE20" s="38">
        <f t="shared" si="32"/>
        <v>0</v>
      </c>
      <c r="CF20" s="38">
        <f t="shared" si="33"/>
        <v>0</v>
      </c>
      <c r="CG20" s="38">
        <f t="shared" si="34"/>
        <v>1559.4</v>
      </c>
      <c r="CH20" s="38">
        <f t="shared" si="35"/>
        <v>1559.4</v>
      </c>
      <c r="CI20" s="38">
        <f t="shared" si="36"/>
        <v>0</v>
      </c>
      <c r="CJ20" s="38">
        <f t="shared" si="37"/>
        <v>0</v>
      </c>
      <c r="CK20" s="38">
        <f t="shared" si="38"/>
        <v>0</v>
      </c>
      <c r="CL20" s="38">
        <f t="shared" si="39"/>
        <v>1559.4</v>
      </c>
      <c r="CM20" s="56">
        <f t="shared" si="40"/>
        <v>1834.1</v>
      </c>
      <c r="CN20" s="56">
        <f t="shared" si="41"/>
        <v>0</v>
      </c>
      <c r="CO20" s="56">
        <f t="shared" si="42"/>
        <v>230</v>
      </c>
      <c r="CP20" s="56">
        <f t="shared" si="43"/>
        <v>0</v>
      </c>
      <c r="CQ20" s="56">
        <f t="shared" si="44"/>
        <v>1604.1</v>
      </c>
      <c r="CR20" s="32">
        <f t="shared" si="45"/>
        <v>2436.6</v>
      </c>
      <c r="CS20" s="32">
        <f t="shared" si="46"/>
        <v>0</v>
      </c>
      <c r="CT20" s="32">
        <f t="shared" si="47"/>
        <v>0</v>
      </c>
      <c r="CU20" s="32">
        <f t="shared" si="48"/>
        <v>0</v>
      </c>
      <c r="CV20" s="32">
        <f t="shared" si="49"/>
        <v>2436.6</v>
      </c>
      <c r="CW20" s="35">
        <f t="shared" si="50"/>
        <v>1559.4</v>
      </c>
      <c r="CX20" s="35">
        <f t="shared" si="51"/>
        <v>0</v>
      </c>
      <c r="CY20" s="35">
        <f t="shared" si="52"/>
        <v>0</v>
      </c>
      <c r="CZ20" s="35">
        <f t="shared" si="53"/>
        <v>0</v>
      </c>
      <c r="DA20" s="35">
        <f t="shared" si="54"/>
        <v>1559.4</v>
      </c>
      <c r="DB20" s="56">
        <f t="shared" si="55"/>
        <v>1732.1</v>
      </c>
      <c r="DC20" s="56">
        <f t="shared" si="56"/>
        <v>0</v>
      </c>
      <c r="DD20" s="56">
        <f t="shared" si="57"/>
        <v>133</v>
      </c>
      <c r="DE20" s="56">
        <f t="shared" si="58"/>
        <v>0</v>
      </c>
      <c r="DF20" s="56">
        <f t="shared" si="59"/>
        <v>1599.1</v>
      </c>
      <c r="DG20" s="32">
        <f t="shared" si="60"/>
        <v>1736.6</v>
      </c>
      <c r="DH20" s="32">
        <f t="shared" si="61"/>
        <v>0</v>
      </c>
      <c r="DI20" s="32">
        <f t="shared" si="62"/>
        <v>0</v>
      </c>
      <c r="DJ20" s="32">
        <f t="shared" si="63"/>
        <v>0</v>
      </c>
      <c r="DK20" s="32">
        <f t="shared" si="64"/>
        <v>1736.6</v>
      </c>
      <c r="DL20" s="35">
        <f t="shared" si="65"/>
        <v>1559.4</v>
      </c>
      <c r="DM20" s="35">
        <f t="shared" si="66"/>
        <v>0</v>
      </c>
      <c r="DN20" s="35">
        <f t="shared" si="67"/>
        <v>0</v>
      </c>
      <c r="DO20" s="35">
        <f t="shared" si="68"/>
        <v>0</v>
      </c>
      <c r="DP20" s="35">
        <f t="shared" si="69"/>
        <v>1559.4</v>
      </c>
      <c r="DQ20" s="5" t="s">
        <v>167</v>
      </c>
    </row>
    <row r="21" spans="1:121" ht="116.1" customHeight="1" x14ac:dyDescent="0.2">
      <c r="A21" s="3" t="s">
        <v>278</v>
      </c>
      <c r="B21" s="4" t="s">
        <v>279</v>
      </c>
      <c r="C21" s="4" t="s">
        <v>0</v>
      </c>
      <c r="D21" s="4" t="s">
        <v>0</v>
      </c>
      <c r="E21" s="4" t="s">
        <v>0</v>
      </c>
      <c r="F21" s="4" t="s">
        <v>0</v>
      </c>
      <c r="G21" s="4" t="s">
        <v>0</v>
      </c>
      <c r="H21" s="4" t="s">
        <v>0</v>
      </c>
      <c r="I21" s="4" t="s">
        <v>0</v>
      </c>
      <c r="J21" s="4" t="s">
        <v>0</v>
      </c>
      <c r="K21" s="4" t="s">
        <v>0</v>
      </c>
      <c r="L21" s="4" t="s">
        <v>0</v>
      </c>
      <c r="M21" s="4" t="s">
        <v>0</v>
      </c>
      <c r="N21" s="4" t="s">
        <v>0</v>
      </c>
      <c r="O21" s="4" t="s">
        <v>0</v>
      </c>
      <c r="P21" s="4" t="s">
        <v>0</v>
      </c>
      <c r="Q21" s="4" t="s">
        <v>0</v>
      </c>
      <c r="R21" s="4" t="s">
        <v>0</v>
      </c>
      <c r="S21" s="4" t="s">
        <v>0</v>
      </c>
      <c r="T21" s="4" t="s">
        <v>0</v>
      </c>
      <c r="U21" s="4" t="s">
        <v>0</v>
      </c>
      <c r="V21" s="4" t="s">
        <v>0</v>
      </c>
      <c r="W21" s="4" t="s">
        <v>0</v>
      </c>
      <c r="X21" s="4" t="s">
        <v>0</v>
      </c>
      <c r="Y21" s="4" t="s">
        <v>0</v>
      </c>
      <c r="Z21" s="75" t="s">
        <v>198</v>
      </c>
      <c r="AA21" s="4" t="s">
        <v>170</v>
      </c>
      <c r="AB21" s="4" t="s">
        <v>199</v>
      </c>
      <c r="AC21" s="4" t="s">
        <v>48</v>
      </c>
      <c r="AD21" s="15" t="s">
        <v>200</v>
      </c>
      <c r="AE21" s="55">
        <f t="shared" ref="AE21:AE23" si="70">AG21+AI21+AK21+AM21</f>
        <v>0</v>
      </c>
      <c r="AF21" s="55">
        <f t="shared" ref="AF21:AF23" si="71">AH21+AJ21+AL21+AN21</f>
        <v>0</v>
      </c>
      <c r="AG21" s="55">
        <v>0</v>
      </c>
      <c r="AH21" s="55">
        <v>0</v>
      </c>
      <c r="AI21" s="55">
        <v>0</v>
      </c>
      <c r="AJ21" s="55">
        <v>0</v>
      </c>
      <c r="AK21" s="55">
        <v>0</v>
      </c>
      <c r="AL21" s="55">
        <v>0</v>
      </c>
      <c r="AM21" s="55">
        <v>0</v>
      </c>
      <c r="AN21" s="55">
        <v>0</v>
      </c>
      <c r="AO21" s="80">
        <v>0</v>
      </c>
      <c r="AP21" s="80">
        <v>0</v>
      </c>
      <c r="AQ21" s="80">
        <v>0</v>
      </c>
      <c r="AR21" s="80">
        <v>0</v>
      </c>
      <c r="AS21" s="80">
        <v>0</v>
      </c>
      <c r="AT21" s="83">
        <v>0</v>
      </c>
      <c r="AU21" s="83">
        <v>0</v>
      </c>
      <c r="AV21" s="83">
        <v>0</v>
      </c>
      <c r="AW21" s="83">
        <v>0</v>
      </c>
      <c r="AX21" s="83">
        <v>0</v>
      </c>
      <c r="AY21" s="87">
        <v>0</v>
      </c>
      <c r="AZ21" s="87">
        <v>0</v>
      </c>
      <c r="BA21" s="87">
        <v>0</v>
      </c>
      <c r="BB21" s="87">
        <v>0</v>
      </c>
      <c r="BC21" s="87">
        <v>0</v>
      </c>
      <c r="BD21" s="87">
        <v>0</v>
      </c>
      <c r="BE21" s="87">
        <v>0</v>
      </c>
      <c r="BF21" s="87">
        <v>0</v>
      </c>
      <c r="BG21" s="87">
        <v>0</v>
      </c>
      <c r="BH21" s="87">
        <v>0</v>
      </c>
      <c r="BI21" s="23">
        <f t="shared" si="10"/>
        <v>0</v>
      </c>
      <c r="BJ21" s="23">
        <f t="shared" si="11"/>
        <v>0</v>
      </c>
      <c r="BK21" s="23">
        <f t="shared" si="12"/>
        <v>0</v>
      </c>
      <c r="BL21" s="23">
        <f t="shared" si="13"/>
        <v>0</v>
      </c>
      <c r="BM21" s="23">
        <f t="shared" si="14"/>
        <v>0</v>
      </c>
      <c r="BN21" s="23">
        <f t="shared" si="15"/>
        <v>0</v>
      </c>
      <c r="BO21" s="23">
        <f t="shared" si="16"/>
        <v>0</v>
      </c>
      <c r="BP21" s="23">
        <f t="shared" si="17"/>
        <v>0</v>
      </c>
      <c r="BQ21" s="23">
        <f t="shared" si="18"/>
        <v>0</v>
      </c>
      <c r="BR21" s="23">
        <f t="shared" si="19"/>
        <v>0</v>
      </c>
      <c r="BS21" s="32">
        <f t="shared" si="20"/>
        <v>0</v>
      </c>
      <c r="BT21" s="32">
        <f t="shared" si="21"/>
        <v>0</v>
      </c>
      <c r="BU21" s="32">
        <f t="shared" si="22"/>
        <v>0</v>
      </c>
      <c r="BV21" s="32">
        <f t="shared" si="23"/>
        <v>0</v>
      </c>
      <c r="BW21" s="32">
        <f t="shared" si="24"/>
        <v>0</v>
      </c>
      <c r="BX21" s="35">
        <f t="shared" si="25"/>
        <v>0</v>
      </c>
      <c r="BY21" s="35">
        <f t="shared" si="26"/>
        <v>0</v>
      </c>
      <c r="BZ21" s="35">
        <f t="shared" si="27"/>
        <v>0</v>
      </c>
      <c r="CA21" s="35">
        <f t="shared" si="28"/>
        <v>0</v>
      </c>
      <c r="CB21" s="35">
        <f t="shared" si="29"/>
        <v>0</v>
      </c>
      <c r="CC21" s="38">
        <f t="shared" si="30"/>
        <v>0</v>
      </c>
      <c r="CD21" s="38">
        <f t="shared" si="31"/>
        <v>0</v>
      </c>
      <c r="CE21" s="38">
        <f t="shared" si="32"/>
        <v>0</v>
      </c>
      <c r="CF21" s="38">
        <f t="shared" si="33"/>
        <v>0</v>
      </c>
      <c r="CG21" s="38">
        <f t="shared" si="34"/>
        <v>0</v>
      </c>
      <c r="CH21" s="38">
        <f t="shared" si="35"/>
        <v>0</v>
      </c>
      <c r="CI21" s="38">
        <f t="shared" si="36"/>
        <v>0</v>
      </c>
      <c r="CJ21" s="38">
        <f t="shared" si="37"/>
        <v>0</v>
      </c>
      <c r="CK21" s="38">
        <f t="shared" si="38"/>
        <v>0</v>
      </c>
      <c r="CL21" s="38">
        <f t="shared" si="39"/>
        <v>0</v>
      </c>
      <c r="CM21" s="56">
        <f t="shared" si="40"/>
        <v>0</v>
      </c>
      <c r="CN21" s="56">
        <f t="shared" si="41"/>
        <v>0</v>
      </c>
      <c r="CO21" s="56">
        <f t="shared" si="42"/>
        <v>0</v>
      </c>
      <c r="CP21" s="56">
        <f t="shared" si="43"/>
        <v>0</v>
      </c>
      <c r="CQ21" s="56">
        <f t="shared" si="44"/>
        <v>0</v>
      </c>
      <c r="CR21" s="32">
        <f t="shared" si="45"/>
        <v>0</v>
      </c>
      <c r="CS21" s="32">
        <f t="shared" si="46"/>
        <v>0</v>
      </c>
      <c r="CT21" s="32">
        <f t="shared" si="47"/>
        <v>0</v>
      </c>
      <c r="CU21" s="32">
        <f t="shared" si="48"/>
        <v>0</v>
      </c>
      <c r="CV21" s="32">
        <f t="shared" si="49"/>
        <v>0</v>
      </c>
      <c r="CW21" s="35">
        <f t="shared" si="50"/>
        <v>0</v>
      </c>
      <c r="CX21" s="35">
        <f t="shared" si="51"/>
        <v>0</v>
      </c>
      <c r="CY21" s="35">
        <f t="shared" si="52"/>
        <v>0</v>
      </c>
      <c r="CZ21" s="35">
        <f t="shared" si="53"/>
        <v>0</v>
      </c>
      <c r="DA21" s="35">
        <f t="shared" si="54"/>
        <v>0</v>
      </c>
      <c r="DB21" s="56">
        <f t="shared" si="55"/>
        <v>0</v>
      </c>
      <c r="DC21" s="56">
        <f t="shared" si="56"/>
        <v>0</v>
      </c>
      <c r="DD21" s="56">
        <f t="shared" si="57"/>
        <v>0</v>
      </c>
      <c r="DE21" s="56">
        <f t="shared" si="58"/>
        <v>0</v>
      </c>
      <c r="DF21" s="56">
        <f t="shared" si="59"/>
        <v>0</v>
      </c>
      <c r="DG21" s="32">
        <f t="shared" si="60"/>
        <v>0</v>
      </c>
      <c r="DH21" s="32">
        <f t="shared" si="61"/>
        <v>0</v>
      </c>
      <c r="DI21" s="32">
        <f t="shared" si="62"/>
        <v>0</v>
      </c>
      <c r="DJ21" s="32">
        <f t="shared" si="63"/>
        <v>0</v>
      </c>
      <c r="DK21" s="32">
        <f t="shared" si="64"/>
        <v>0</v>
      </c>
      <c r="DL21" s="35">
        <f t="shared" si="65"/>
        <v>0</v>
      </c>
      <c r="DM21" s="35">
        <f t="shared" si="66"/>
        <v>0</v>
      </c>
      <c r="DN21" s="35">
        <f t="shared" si="67"/>
        <v>0</v>
      </c>
      <c r="DO21" s="35">
        <f t="shared" si="68"/>
        <v>0</v>
      </c>
      <c r="DP21" s="35">
        <f t="shared" si="69"/>
        <v>0</v>
      </c>
      <c r="DQ21" s="5" t="s">
        <v>167</v>
      </c>
    </row>
    <row r="22" spans="1:121" ht="86.85" customHeight="1" x14ac:dyDescent="0.2">
      <c r="A22" s="3" t="s">
        <v>278</v>
      </c>
      <c r="B22" s="4" t="s">
        <v>279</v>
      </c>
      <c r="C22" s="4" t="s">
        <v>0</v>
      </c>
      <c r="D22" s="4" t="s">
        <v>0</v>
      </c>
      <c r="E22" s="4" t="s">
        <v>0</v>
      </c>
      <c r="F22" s="4" t="s">
        <v>0</v>
      </c>
      <c r="G22" s="4" t="s">
        <v>0</v>
      </c>
      <c r="H22" s="4" t="s">
        <v>0</v>
      </c>
      <c r="I22" s="4" t="s">
        <v>0</v>
      </c>
      <c r="J22" s="4" t="s">
        <v>0</v>
      </c>
      <c r="K22" s="4" t="s">
        <v>0</v>
      </c>
      <c r="L22" s="4" t="s">
        <v>0</v>
      </c>
      <c r="M22" s="4" t="s">
        <v>213</v>
      </c>
      <c r="N22" s="4" t="s">
        <v>170</v>
      </c>
      <c r="O22" s="4" t="s">
        <v>214</v>
      </c>
      <c r="P22" s="4" t="s">
        <v>58</v>
      </c>
      <c r="Q22" s="4" t="s">
        <v>0</v>
      </c>
      <c r="R22" s="4" t="s">
        <v>0</v>
      </c>
      <c r="S22" s="4" t="s">
        <v>0</v>
      </c>
      <c r="T22" s="4" t="s">
        <v>0</v>
      </c>
      <c r="U22" s="4" t="s">
        <v>0</v>
      </c>
      <c r="V22" s="4" t="s">
        <v>0</v>
      </c>
      <c r="W22" s="4" t="s">
        <v>0</v>
      </c>
      <c r="X22" s="4" t="s">
        <v>0</v>
      </c>
      <c r="Y22" s="4" t="s">
        <v>0</v>
      </c>
      <c r="Z22" s="4" t="s">
        <v>0</v>
      </c>
      <c r="AA22" s="4" t="s">
        <v>0</v>
      </c>
      <c r="AB22" s="4" t="s">
        <v>0</v>
      </c>
      <c r="AC22" s="4" t="s">
        <v>48</v>
      </c>
      <c r="AD22" s="15" t="s">
        <v>197</v>
      </c>
      <c r="AE22" s="55">
        <f t="shared" si="70"/>
        <v>0</v>
      </c>
      <c r="AF22" s="55">
        <f t="shared" si="71"/>
        <v>0</v>
      </c>
      <c r="AG22" s="55">
        <v>0</v>
      </c>
      <c r="AH22" s="55">
        <v>0</v>
      </c>
      <c r="AI22" s="55">
        <v>0</v>
      </c>
      <c r="AJ22" s="55">
        <v>0</v>
      </c>
      <c r="AK22" s="55">
        <v>0</v>
      </c>
      <c r="AL22" s="55">
        <v>0</v>
      </c>
      <c r="AM22" s="55">
        <v>0</v>
      </c>
      <c r="AN22" s="55">
        <v>0</v>
      </c>
      <c r="AO22" s="32">
        <v>0</v>
      </c>
      <c r="AP22" s="32">
        <v>0</v>
      </c>
      <c r="AQ22" s="32">
        <v>0</v>
      </c>
      <c r="AR22" s="32">
        <v>0</v>
      </c>
      <c r="AS22" s="32">
        <v>0</v>
      </c>
      <c r="AT22" s="35">
        <v>0</v>
      </c>
      <c r="AU22" s="35">
        <v>0</v>
      </c>
      <c r="AV22" s="35">
        <v>0</v>
      </c>
      <c r="AW22" s="35"/>
      <c r="AX22" s="35">
        <v>0</v>
      </c>
      <c r="AY22" s="38">
        <v>0</v>
      </c>
      <c r="AZ22" s="38">
        <v>0</v>
      </c>
      <c r="BA22" s="38">
        <v>0</v>
      </c>
      <c r="BB22" s="38">
        <v>0</v>
      </c>
      <c r="BC22" s="38">
        <v>0</v>
      </c>
      <c r="BD22" s="38">
        <v>0</v>
      </c>
      <c r="BE22" s="38">
        <v>0</v>
      </c>
      <c r="BF22" s="38">
        <v>0</v>
      </c>
      <c r="BG22" s="38">
        <v>0</v>
      </c>
      <c r="BH22" s="38">
        <v>0</v>
      </c>
      <c r="BI22" s="23">
        <f t="shared" si="10"/>
        <v>0</v>
      </c>
      <c r="BJ22" s="23">
        <f t="shared" si="11"/>
        <v>0</v>
      </c>
      <c r="BK22" s="23">
        <f t="shared" si="12"/>
        <v>0</v>
      </c>
      <c r="BL22" s="23">
        <f t="shared" si="13"/>
        <v>0</v>
      </c>
      <c r="BM22" s="23">
        <f t="shared" si="14"/>
        <v>0</v>
      </c>
      <c r="BN22" s="23">
        <f t="shared" si="15"/>
        <v>0</v>
      </c>
      <c r="BO22" s="23">
        <f t="shared" si="16"/>
        <v>0</v>
      </c>
      <c r="BP22" s="23">
        <f t="shared" si="17"/>
        <v>0</v>
      </c>
      <c r="BQ22" s="23">
        <f t="shared" si="18"/>
        <v>0</v>
      </c>
      <c r="BR22" s="23">
        <f t="shared" si="19"/>
        <v>0</v>
      </c>
      <c r="BS22" s="32">
        <f t="shared" si="20"/>
        <v>0</v>
      </c>
      <c r="BT22" s="32">
        <f t="shared" si="21"/>
        <v>0</v>
      </c>
      <c r="BU22" s="32">
        <f t="shared" si="22"/>
        <v>0</v>
      </c>
      <c r="BV22" s="32">
        <f t="shared" si="23"/>
        <v>0</v>
      </c>
      <c r="BW22" s="32">
        <f t="shared" si="24"/>
        <v>0</v>
      </c>
      <c r="BX22" s="35">
        <f t="shared" si="25"/>
        <v>0</v>
      </c>
      <c r="BY22" s="35">
        <f t="shared" si="26"/>
        <v>0</v>
      </c>
      <c r="BZ22" s="35">
        <f t="shared" si="27"/>
        <v>0</v>
      </c>
      <c r="CA22" s="35">
        <f t="shared" si="28"/>
        <v>0</v>
      </c>
      <c r="CB22" s="35">
        <f t="shared" si="29"/>
        <v>0</v>
      </c>
      <c r="CC22" s="38">
        <f t="shared" si="30"/>
        <v>0</v>
      </c>
      <c r="CD22" s="38">
        <f t="shared" si="31"/>
        <v>0</v>
      </c>
      <c r="CE22" s="38">
        <f t="shared" si="32"/>
        <v>0</v>
      </c>
      <c r="CF22" s="38">
        <f t="shared" si="33"/>
        <v>0</v>
      </c>
      <c r="CG22" s="38">
        <f t="shared" si="34"/>
        <v>0</v>
      </c>
      <c r="CH22" s="38">
        <f t="shared" si="35"/>
        <v>0</v>
      </c>
      <c r="CI22" s="38">
        <f t="shared" si="36"/>
        <v>0</v>
      </c>
      <c r="CJ22" s="38">
        <f t="shared" si="37"/>
        <v>0</v>
      </c>
      <c r="CK22" s="38">
        <f t="shared" si="38"/>
        <v>0</v>
      </c>
      <c r="CL22" s="38">
        <f t="shared" si="39"/>
        <v>0</v>
      </c>
      <c r="CM22" s="56">
        <f t="shared" si="40"/>
        <v>0</v>
      </c>
      <c r="CN22" s="56">
        <f t="shared" si="41"/>
        <v>0</v>
      </c>
      <c r="CO22" s="56">
        <f t="shared" si="42"/>
        <v>0</v>
      </c>
      <c r="CP22" s="56">
        <f t="shared" si="43"/>
        <v>0</v>
      </c>
      <c r="CQ22" s="56">
        <f t="shared" si="44"/>
        <v>0</v>
      </c>
      <c r="CR22" s="32">
        <f t="shared" si="45"/>
        <v>0</v>
      </c>
      <c r="CS22" s="32">
        <f t="shared" si="46"/>
        <v>0</v>
      </c>
      <c r="CT22" s="32">
        <f t="shared" si="47"/>
        <v>0</v>
      </c>
      <c r="CU22" s="32">
        <f t="shared" si="48"/>
        <v>0</v>
      </c>
      <c r="CV22" s="32">
        <f t="shared" si="49"/>
        <v>0</v>
      </c>
      <c r="CW22" s="35">
        <f t="shared" si="50"/>
        <v>0</v>
      </c>
      <c r="CX22" s="35">
        <f t="shared" si="51"/>
        <v>0</v>
      </c>
      <c r="CY22" s="35">
        <f t="shared" si="52"/>
        <v>0</v>
      </c>
      <c r="CZ22" s="35">
        <f t="shared" si="53"/>
        <v>0</v>
      </c>
      <c r="DA22" s="35">
        <f t="shared" si="54"/>
        <v>0</v>
      </c>
      <c r="DB22" s="56">
        <f t="shared" si="55"/>
        <v>0</v>
      </c>
      <c r="DC22" s="56">
        <f t="shared" si="56"/>
        <v>0</v>
      </c>
      <c r="DD22" s="56">
        <f t="shared" si="57"/>
        <v>0</v>
      </c>
      <c r="DE22" s="56">
        <f t="shared" si="58"/>
        <v>0</v>
      </c>
      <c r="DF22" s="56">
        <f t="shared" si="59"/>
        <v>0</v>
      </c>
      <c r="DG22" s="32">
        <f t="shared" si="60"/>
        <v>0</v>
      </c>
      <c r="DH22" s="32">
        <f t="shared" si="61"/>
        <v>0</v>
      </c>
      <c r="DI22" s="32">
        <f t="shared" si="62"/>
        <v>0</v>
      </c>
      <c r="DJ22" s="32">
        <f t="shared" si="63"/>
        <v>0</v>
      </c>
      <c r="DK22" s="32">
        <f t="shared" si="64"/>
        <v>0</v>
      </c>
      <c r="DL22" s="35">
        <f t="shared" si="65"/>
        <v>0</v>
      </c>
      <c r="DM22" s="35">
        <f t="shared" si="66"/>
        <v>0</v>
      </c>
      <c r="DN22" s="35">
        <f t="shared" si="67"/>
        <v>0</v>
      </c>
      <c r="DO22" s="35">
        <f t="shared" si="68"/>
        <v>0</v>
      </c>
      <c r="DP22" s="35">
        <f t="shared" si="69"/>
        <v>0</v>
      </c>
      <c r="DQ22" s="5" t="s">
        <v>178</v>
      </c>
    </row>
    <row r="23" spans="1:121" ht="72.599999999999994" customHeight="1" x14ac:dyDescent="0.2">
      <c r="A23" s="3" t="s">
        <v>278</v>
      </c>
      <c r="B23" s="4" t="s">
        <v>279</v>
      </c>
      <c r="C23" s="4" t="s">
        <v>0</v>
      </c>
      <c r="D23" s="4" t="s">
        <v>0</v>
      </c>
      <c r="E23" s="4" t="s">
        <v>0</v>
      </c>
      <c r="F23" s="4" t="s">
        <v>0</v>
      </c>
      <c r="G23" s="4" t="s">
        <v>0</v>
      </c>
      <c r="H23" s="4" t="s">
        <v>0</v>
      </c>
      <c r="I23" s="4" t="s">
        <v>0</v>
      </c>
      <c r="J23" s="4" t="s">
        <v>0</v>
      </c>
      <c r="K23" s="4" t="s">
        <v>0</v>
      </c>
      <c r="L23" s="4" t="s">
        <v>0</v>
      </c>
      <c r="M23" s="4" t="s">
        <v>189</v>
      </c>
      <c r="N23" s="4" t="s">
        <v>170</v>
      </c>
      <c r="O23" s="4" t="s">
        <v>190</v>
      </c>
      <c r="P23" s="4" t="s">
        <v>191</v>
      </c>
      <c r="Q23" s="4" t="s">
        <v>0</v>
      </c>
      <c r="R23" s="4" t="s">
        <v>0</v>
      </c>
      <c r="S23" s="4" t="s">
        <v>0</v>
      </c>
      <c r="T23" s="4" t="s">
        <v>0</v>
      </c>
      <c r="U23" s="4" t="s">
        <v>0</v>
      </c>
      <c r="V23" s="4" t="s">
        <v>0</v>
      </c>
      <c r="W23" s="4" t="s">
        <v>0</v>
      </c>
      <c r="X23" s="4" t="s">
        <v>0</v>
      </c>
      <c r="Y23" s="4" t="s">
        <v>0</v>
      </c>
      <c r="Z23" s="4" t="s">
        <v>0</v>
      </c>
      <c r="AA23" s="4" t="s">
        <v>0</v>
      </c>
      <c r="AB23" s="4" t="s">
        <v>0</v>
      </c>
      <c r="AC23" s="4" t="s">
        <v>48</v>
      </c>
      <c r="AD23" s="15" t="s">
        <v>197</v>
      </c>
      <c r="AE23" s="55">
        <f t="shared" si="70"/>
        <v>0</v>
      </c>
      <c r="AF23" s="55">
        <f t="shared" si="71"/>
        <v>0</v>
      </c>
      <c r="AG23" s="55">
        <v>0</v>
      </c>
      <c r="AH23" s="55">
        <v>0</v>
      </c>
      <c r="AI23" s="55">
        <v>0</v>
      </c>
      <c r="AJ23" s="55">
        <v>0</v>
      </c>
      <c r="AK23" s="55">
        <v>0</v>
      </c>
      <c r="AL23" s="55">
        <v>0</v>
      </c>
      <c r="AM23" s="55">
        <v>0</v>
      </c>
      <c r="AN23" s="55">
        <v>0</v>
      </c>
      <c r="AO23" s="32">
        <v>0</v>
      </c>
      <c r="AP23" s="32">
        <v>0</v>
      </c>
      <c r="AQ23" s="32">
        <v>0</v>
      </c>
      <c r="AR23" s="32">
        <v>0</v>
      </c>
      <c r="AS23" s="32">
        <v>0</v>
      </c>
      <c r="AT23" s="35">
        <v>0</v>
      </c>
      <c r="AU23" s="35">
        <v>0</v>
      </c>
      <c r="AV23" s="35">
        <v>0</v>
      </c>
      <c r="AW23" s="35"/>
      <c r="AX23" s="35">
        <v>0</v>
      </c>
      <c r="AY23" s="38">
        <v>0</v>
      </c>
      <c r="AZ23" s="38">
        <v>0</v>
      </c>
      <c r="BA23" s="38">
        <v>0</v>
      </c>
      <c r="BB23" s="38">
        <v>0</v>
      </c>
      <c r="BC23" s="38">
        <v>0</v>
      </c>
      <c r="BD23" s="38">
        <v>0</v>
      </c>
      <c r="BE23" s="38">
        <v>0</v>
      </c>
      <c r="BF23" s="38">
        <v>0</v>
      </c>
      <c r="BG23" s="38">
        <v>0</v>
      </c>
      <c r="BH23" s="38">
        <v>0</v>
      </c>
      <c r="BI23" s="23">
        <f t="shared" si="10"/>
        <v>0</v>
      </c>
      <c r="BJ23" s="23">
        <f t="shared" si="11"/>
        <v>0</v>
      </c>
      <c r="BK23" s="23">
        <f t="shared" si="12"/>
        <v>0</v>
      </c>
      <c r="BL23" s="23">
        <f t="shared" si="13"/>
        <v>0</v>
      </c>
      <c r="BM23" s="23">
        <f t="shared" si="14"/>
        <v>0</v>
      </c>
      <c r="BN23" s="23">
        <f t="shared" si="15"/>
        <v>0</v>
      </c>
      <c r="BO23" s="23">
        <f t="shared" si="16"/>
        <v>0</v>
      </c>
      <c r="BP23" s="23">
        <f t="shared" si="17"/>
        <v>0</v>
      </c>
      <c r="BQ23" s="23">
        <f t="shared" si="18"/>
        <v>0</v>
      </c>
      <c r="BR23" s="23">
        <f t="shared" si="19"/>
        <v>0</v>
      </c>
      <c r="BS23" s="32">
        <f t="shared" si="20"/>
        <v>0</v>
      </c>
      <c r="BT23" s="32">
        <f t="shared" si="21"/>
        <v>0</v>
      </c>
      <c r="BU23" s="32">
        <f t="shared" si="22"/>
        <v>0</v>
      </c>
      <c r="BV23" s="32">
        <f t="shared" si="23"/>
        <v>0</v>
      </c>
      <c r="BW23" s="32">
        <f t="shared" si="24"/>
        <v>0</v>
      </c>
      <c r="BX23" s="35">
        <f t="shared" si="25"/>
        <v>0</v>
      </c>
      <c r="BY23" s="35">
        <f t="shared" si="26"/>
        <v>0</v>
      </c>
      <c r="BZ23" s="35">
        <f t="shared" si="27"/>
        <v>0</v>
      </c>
      <c r="CA23" s="35">
        <f t="shared" si="28"/>
        <v>0</v>
      </c>
      <c r="CB23" s="35">
        <f t="shared" si="29"/>
        <v>0</v>
      </c>
      <c r="CC23" s="38">
        <f t="shared" si="30"/>
        <v>0</v>
      </c>
      <c r="CD23" s="38">
        <f t="shared" si="31"/>
        <v>0</v>
      </c>
      <c r="CE23" s="38">
        <f t="shared" si="32"/>
        <v>0</v>
      </c>
      <c r="CF23" s="38">
        <f t="shared" si="33"/>
        <v>0</v>
      </c>
      <c r="CG23" s="38">
        <f t="shared" si="34"/>
        <v>0</v>
      </c>
      <c r="CH23" s="38">
        <f t="shared" si="35"/>
        <v>0</v>
      </c>
      <c r="CI23" s="38">
        <f t="shared" si="36"/>
        <v>0</v>
      </c>
      <c r="CJ23" s="38">
        <f t="shared" si="37"/>
        <v>0</v>
      </c>
      <c r="CK23" s="38">
        <f t="shared" si="38"/>
        <v>0</v>
      </c>
      <c r="CL23" s="38">
        <f t="shared" si="39"/>
        <v>0</v>
      </c>
      <c r="CM23" s="56">
        <f t="shared" si="40"/>
        <v>0</v>
      </c>
      <c r="CN23" s="56">
        <f t="shared" si="41"/>
        <v>0</v>
      </c>
      <c r="CO23" s="56">
        <f t="shared" si="42"/>
        <v>0</v>
      </c>
      <c r="CP23" s="56">
        <f t="shared" si="43"/>
        <v>0</v>
      </c>
      <c r="CQ23" s="56">
        <f t="shared" si="44"/>
        <v>0</v>
      </c>
      <c r="CR23" s="32">
        <f t="shared" si="45"/>
        <v>0</v>
      </c>
      <c r="CS23" s="32">
        <f t="shared" si="46"/>
        <v>0</v>
      </c>
      <c r="CT23" s="32">
        <f t="shared" si="47"/>
        <v>0</v>
      </c>
      <c r="CU23" s="32">
        <f t="shared" si="48"/>
        <v>0</v>
      </c>
      <c r="CV23" s="32">
        <f t="shared" si="49"/>
        <v>0</v>
      </c>
      <c r="CW23" s="35">
        <f t="shared" si="50"/>
        <v>0</v>
      </c>
      <c r="CX23" s="35">
        <f t="shared" si="51"/>
        <v>0</v>
      </c>
      <c r="CY23" s="35">
        <f t="shared" si="52"/>
        <v>0</v>
      </c>
      <c r="CZ23" s="35">
        <f t="shared" si="53"/>
        <v>0</v>
      </c>
      <c r="DA23" s="35">
        <f t="shared" si="54"/>
        <v>0</v>
      </c>
      <c r="DB23" s="56">
        <f t="shared" si="55"/>
        <v>0</v>
      </c>
      <c r="DC23" s="56">
        <f t="shared" si="56"/>
        <v>0</v>
      </c>
      <c r="DD23" s="56">
        <f t="shared" si="57"/>
        <v>0</v>
      </c>
      <c r="DE23" s="56">
        <f t="shared" si="58"/>
        <v>0</v>
      </c>
      <c r="DF23" s="56">
        <f t="shared" si="59"/>
        <v>0</v>
      </c>
      <c r="DG23" s="32">
        <f t="shared" si="60"/>
        <v>0</v>
      </c>
      <c r="DH23" s="32">
        <f t="shared" si="61"/>
        <v>0</v>
      </c>
      <c r="DI23" s="32">
        <f t="shared" si="62"/>
        <v>0</v>
      </c>
      <c r="DJ23" s="32">
        <f t="shared" si="63"/>
        <v>0</v>
      </c>
      <c r="DK23" s="32">
        <f t="shared" si="64"/>
        <v>0</v>
      </c>
      <c r="DL23" s="35">
        <f t="shared" si="65"/>
        <v>0</v>
      </c>
      <c r="DM23" s="35">
        <f t="shared" si="66"/>
        <v>0</v>
      </c>
      <c r="DN23" s="35">
        <f t="shared" si="67"/>
        <v>0</v>
      </c>
      <c r="DO23" s="35">
        <f t="shared" si="68"/>
        <v>0</v>
      </c>
      <c r="DP23" s="35">
        <f t="shared" si="69"/>
        <v>0</v>
      </c>
      <c r="DQ23" s="5" t="s">
        <v>178</v>
      </c>
    </row>
    <row r="24" spans="1:121" ht="72.599999999999994" customHeight="1" x14ac:dyDescent="0.2">
      <c r="A24" s="3" t="s">
        <v>280</v>
      </c>
      <c r="B24" s="4" t="s">
        <v>281</v>
      </c>
      <c r="C24" s="4" t="s">
        <v>201</v>
      </c>
      <c r="D24" s="4" t="s">
        <v>282</v>
      </c>
      <c r="E24" s="4" t="s">
        <v>203</v>
      </c>
      <c r="F24" s="4" t="s">
        <v>0</v>
      </c>
      <c r="G24" s="4" t="s">
        <v>0</v>
      </c>
      <c r="H24" s="4" t="s">
        <v>0</v>
      </c>
      <c r="I24" s="4" t="s">
        <v>0</v>
      </c>
      <c r="J24" s="4" t="s">
        <v>0</v>
      </c>
      <c r="K24" s="4" t="s">
        <v>0</v>
      </c>
      <c r="L24" s="4" t="s">
        <v>0</v>
      </c>
      <c r="M24" s="4" t="s">
        <v>0</v>
      </c>
      <c r="N24" s="4" t="s">
        <v>0</v>
      </c>
      <c r="O24" s="4" t="s">
        <v>0</v>
      </c>
      <c r="P24" s="4" t="s">
        <v>0</v>
      </c>
      <c r="Q24" s="4" t="s">
        <v>0</v>
      </c>
      <c r="R24" s="4" t="s">
        <v>0</v>
      </c>
      <c r="S24" s="4" t="s">
        <v>0</v>
      </c>
      <c r="T24" s="4" t="s">
        <v>0</v>
      </c>
      <c r="U24" s="4" t="s">
        <v>0</v>
      </c>
      <c r="V24" s="4" t="s">
        <v>0</v>
      </c>
      <c r="W24" s="4" t="s">
        <v>204</v>
      </c>
      <c r="X24" s="4" t="s">
        <v>205</v>
      </c>
      <c r="Y24" s="4" t="s">
        <v>206</v>
      </c>
      <c r="Z24" s="4" t="s">
        <v>209</v>
      </c>
      <c r="AA24" s="4" t="s">
        <v>170</v>
      </c>
      <c r="AB24" s="4" t="s">
        <v>210</v>
      </c>
      <c r="AC24" s="4" t="s">
        <v>52</v>
      </c>
      <c r="AD24" s="15" t="s">
        <v>208</v>
      </c>
      <c r="AE24" s="55">
        <f>AG24+AI24+AK24+AM24</f>
        <v>10</v>
      </c>
      <c r="AF24" s="55">
        <f>AH24+AJ24+AL24+AN24</f>
        <v>10</v>
      </c>
      <c r="AG24" s="55">
        <v>0</v>
      </c>
      <c r="AH24" s="55">
        <v>0</v>
      </c>
      <c r="AI24" s="55">
        <v>0</v>
      </c>
      <c r="AJ24" s="55">
        <v>0</v>
      </c>
      <c r="AK24" s="55">
        <v>0</v>
      </c>
      <c r="AL24" s="55">
        <v>0</v>
      </c>
      <c r="AM24" s="55">
        <v>10</v>
      </c>
      <c r="AN24" s="55">
        <v>10</v>
      </c>
      <c r="AO24" s="32">
        <v>2</v>
      </c>
      <c r="AP24" s="32">
        <v>0</v>
      </c>
      <c r="AQ24" s="32">
        <v>0</v>
      </c>
      <c r="AR24" s="32">
        <v>0</v>
      </c>
      <c r="AS24" s="32">
        <v>2</v>
      </c>
      <c r="AT24" s="35">
        <f>AU24+AV24+AX24</f>
        <v>2</v>
      </c>
      <c r="AU24" s="35">
        <v>0</v>
      </c>
      <c r="AV24" s="35">
        <v>0</v>
      </c>
      <c r="AW24" s="35"/>
      <c r="AX24" s="35">
        <v>2</v>
      </c>
      <c r="AY24" s="38">
        <f>AZ24+BA24+BC24</f>
        <v>2</v>
      </c>
      <c r="AZ24" s="38">
        <v>0</v>
      </c>
      <c r="BA24" s="38">
        <v>0</v>
      </c>
      <c r="BB24" s="38">
        <v>0</v>
      </c>
      <c r="BC24" s="38">
        <v>2</v>
      </c>
      <c r="BD24" s="38">
        <f>BE24+BF24+BH24</f>
        <v>2</v>
      </c>
      <c r="BE24" s="38">
        <v>0</v>
      </c>
      <c r="BF24" s="38">
        <v>0</v>
      </c>
      <c r="BG24" s="38">
        <v>0</v>
      </c>
      <c r="BH24" s="38">
        <v>2</v>
      </c>
      <c r="BI24" s="23">
        <f t="shared" si="10"/>
        <v>10</v>
      </c>
      <c r="BJ24" s="23">
        <f t="shared" si="11"/>
        <v>10</v>
      </c>
      <c r="BK24" s="23">
        <f t="shared" si="12"/>
        <v>0</v>
      </c>
      <c r="BL24" s="23">
        <f t="shared" si="13"/>
        <v>0</v>
      </c>
      <c r="BM24" s="23">
        <f t="shared" si="14"/>
        <v>0</v>
      </c>
      <c r="BN24" s="23">
        <f t="shared" si="15"/>
        <v>0</v>
      </c>
      <c r="BO24" s="23">
        <f t="shared" si="16"/>
        <v>0</v>
      </c>
      <c r="BP24" s="23">
        <f t="shared" si="17"/>
        <v>0</v>
      </c>
      <c r="BQ24" s="23">
        <f t="shared" si="18"/>
        <v>10</v>
      </c>
      <c r="BR24" s="23">
        <f t="shared" si="19"/>
        <v>10</v>
      </c>
      <c r="BS24" s="32">
        <f t="shared" si="20"/>
        <v>2</v>
      </c>
      <c r="BT24" s="32">
        <f t="shared" si="21"/>
        <v>0</v>
      </c>
      <c r="BU24" s="32">
        <f t="shared" si="22"/>
        <v>0</v>
      </c>
      <c r="BV24" s="32">
        <f t="shared" si="23"/>
        <v>0</v>
      </c>
      <c r="BW24" s="32">
        <f t="shared" si="24"/>
        <v>2</v>
      </c>
      <c r="BX24" s="35">
        <f t="shared" si="25"/>
        <v>2</v>
      </c>
      <c r="BY24" s="35">
        <f t="shared" si="26"/>
        <v>0</v>
      </c>
      <c r="BZ24" s="35">
        <f t="shared" si="27"/>
        <v>0</v>
      </c>
      <c r="CA24" s="35">
        <f t="shared" si="28"/>
        <v>0</v>
      </c>
      <c r="CB24" s="35">
        <f t="shared" si="29"/>
        <v>2</v>
      </c>
      <c r="CC24" s="38">
        <f t="shared" si="30"/>
        <v>2</v>
      </c>
      <c r="CD24" s="38">
        <f t="shared" si="31"/>
        <v>0</v>
      </c>
      <c r="CE24" s="38">
        <f t="shared" si="32"/>
        <v>0</v>
      </c>
      <c r="CF24" s="38">
        <f t="shared" si="33"/>
        <v>0</v>
      </c>
      <c r="CG24" s="38">
        <f t="shared" si="34"/>
        <v>2</v>
      </c>
      <c r="CH24" s="38">
        <f t="shared" si="35"/>
        <v>2</v>
      </c>
      <c r="CI24" s="38">
        <f t="shared" si="36"/>
        <v>0</v>
      </c>
      <c r="CJ24" s="38">
        <f t="shared" si="37"/>
        <v>0</v>
      </c>
      <c r="CK24" s="38">
        <f t="shared" si="38"/>
        <v>0</v>
      </c>
      <c r="CL24" s="38">
        <f t="shared" si="39"/>
        <v>2</v>
      </c>
      <c r="CM24" s="56">
        <f t="shared" si="40"/>
        <v>10</v>
      </c>
      <c r="CN24" s="56">
        <f t="shared" si="41"/>
        <v>0</v>
      </c>
      <c r="CO24" s="56">
        <f t="shared" si="42"/>
        <v>0</v>
      </c>
      <c r="CP24" s="56">
        <f t="shared" si="43"/>
        <v>0</v>
      </c>
      <c r="CQ24" s="56">
        <f t="shared" si="44"/>
        <v>10</v>
      </c>
      <c r="CR24" s="32">
        <f t="shared" si="45"/>
        <v>2</v>
      </c>
      <c r="CS24" s="32">
        <f t="shared" si="46"/>
        <v>0</v>
      </c>
      <c r="CT24" s="32">
        <f t="shared" si="47"/>
        <v>0</v>
      </c>
      <c r="CU24" s="32">
        <f t="shared" si="48"/>
        <v>0</v>
      </c>
      <c r="CV24" s="32">
        <f t="shared" si="49"/>
        <v>2</v>
      </c>
      <c r="CW24" s="35">
        <f t="shared" si="50"/>
        <v>2</v>
      </c>
      <c r="CX24" s="35">
        <f t="shared" si="51"/>
        <v>0</v>
      </c>
      <c r="CY24" s="35">
        <f t="shared" si="52"/>
        <v>0</v>
      </c>
      <c r="CZ24" s="35">
        <f t="shared" si="53"/>
        <v>0</v>
      </c>
      <c r="DA24" s="35">
        <f t="shared" si="54"/>
        <v>2</v>
      </c>
      <c r="DB24" s="56">
        <f t="shared" si="55"/>
        <v>10</v>
      </c>
      <c r="DC24" s="56">
        <f t="shared" si="56"/>
        <v>0</v>
      </c>
      <c r="DD24" s="56">
        <f t="shared" si="57"/>
        <v>0</v>
      </c>
      <c r="DE24" s="56">
        <f t="shared" si="58"/>
        <v>0</v>
      </c>
      <c r="DF24" s="56">
        <f t="shared" si="59"/>
        <v>10</v>
      </c>
      <c r="DG24" s="32">
        <f t="shared" si="60"/>
        <v>2</v>
      </c>
      <c r="DH24" s="32">
        <f t="shared" si="61"/>
        <v>0</v>
      </c>
      <c r="DI24" s="32">
        <f t="shared" si="62"/>
        <v>0</v>
      </c>
      <c r="DJ24" s="32">
        <f t="shared" si="63"/>
        <v>0</v>
      </c>
      <c r="DK24" s="32">
        <f t="shared" si="64"/>
        <v>2</v>
      </c>
      <c r="DL24" s="35">
        <f t="shared" si="65"/>
        <v>2</v>
      </c>
      <c r="DM24" s="35">
        <f t="shared" si="66"/>
        <v>0</v>
      </c>
      <c r="DN24" s="35">
        <f t="shared" si="67"/>
        <v>0</v>
      </c>
      <c r="DO24" s="35">
        <f t="shared" si="68"/>
        <v>0</v>
      </c>
      <c r="DP24" s="35">
        <f t="shared" si="69"/>
        <v>2</v>
      </c>
      <c r="DQ24" s="5" t="s">
        <v>167</v>
      </c>
    </row>
    <row r="25" spans="1:121" ht="57.6" customHeight="1" x14ac:dyDescent="0.2">
      <c r="A25" s="3" t="s">
        <v>280</v>
      </c>
      <c r="B25" s="4" t="s">
        <v>281</v>
      </c>
      <c r="C25" s="4" t="s">
        <v>163</v>
      </c>
      <c r="D25" s="4" t="s">
        <v>283</v>
      </c>
      <c r="E25" s="4" t="s">
        <v>164</v>
      </c>
      <c r="F25" s="4" t="s">
        <v>0</v>
      </c>
      <c r="G25" s="4" t="s">
        <v>0</v>
      </c>
      <c r="H25" s="4" t="s">
        <v>0</v>
      </c>
      <c r="I25" s="4" t="s">
        <v>0</v>
      </c>
      <c r="J25" s="4" t="s">
        <v>0</v>
      </c>
      <c r="K25" s="4" t="s">
        <v>0</v>
      </c>
      <c r="L25" s="4" t="s">
        <v>0</v>
      </c>
      <c r="M25" s="4" t="s">
        <v>0</v>
      </c>
      <c r="N25" s="4" t="s">
        <v>0</v>
      </c>
      <c r="O25" s="4" t="s">
        <v>0</v>
      </c>
      <c r="P25" s="4" t="s">
        <v>0</v>
      </c>
      <c r="Q25" s="4" t="s">
        <v>0</v>
      </c>
      <c r="R25" s="4" t="s">
        <v>0</v>
      </c>
      <c r="S25" s="4" t="s">
        <v>0</v>
      </c>
      <c r="T25" s="4" t="s">
        <v>0</v>
      </c>
      <c r="U25" s="4" t="s">
        <v>0</v>
      </c>
      <c r="V25" s="4" t="s">
        <v>0</v>
      </c>
      <c r="W25" s="4" t="s">
        <v>165</v>
      </c>
      <c r="X25" s="4" t="s">
        <v>284</v>
      </c>
      <c r="Y25" s="4" t="s">
        <v>166</v>
      </c>
      <c r="Z25" s="4" t="s">
        <v>0</v>
      </c>
      <c r="AA25" s="4" t="s">
        <v>0</v>
      </c>
      <c r="AB25" s="4" t="s">
        <v>0</v>
      </c>
      <c r="AC25" s="4" t="s">
        <v>52</v>
      </c>
      <c r="AD25" s="15" t="s">
        <v>208</v>
      </c>
      <c r="AE25" s="55">
        <v>0</v>
      </c>
      <c r="AF25" s="55">
        <v>0</v>
      </c>
      <c r="AG25" s="55">
        <v>0</v>
      </c>
      <c r="AH25" s="55">
        <v>0</v>
      </c>
      <c r="AI25" s="55">
        <v>0</v>
      </c>
      <c r="AJ25" s="55">
        <v>0</v>
      </c>
      <c r="AK25" s="55">
        <v>0</v>
      </c>
      <c r="AL25" s="55">
        <v>0</v>
      </c>
      <c r="AM25" s="55">
        <v>0</v>
      </c>
      <c r="AN25" s="55">
        <v>0</v>
      </c>
      <c r="AO25" s="80">
        <v>0</v>
      </c>
      <c r="AP25" s="80">
        <v>0</v>
      </c>
      <c r="AQ25" s="80">
        <v>0</v>
      </c>
      <c r="AR25" s="80">
        <v>0</v>
      </c>
      <c r="AS25" s="80">
        <v>0</v>
      </c>
      <c r="AT25" s="83">
        <v>0</v>
      </c>
      <c r="AU25" s="83">
        <v>0</v>
      </c>
      <c r="AV25" s="83">
        <v>0</v>
      </c>
      <c r="AW25" s="83">
        <v>0</v>
      </c>
      <c r="AX25" s="83">
        <v>0</v>
      </c>
      <c r="AY25" s="87">
        <v>0</v>
      </c>
      <c r="AZ25" s="87">
        <v>0</v>
      </c>
      <c r="BA25" s="87">
        <v>0</v>
      </c>
      <c r="BB25" s="87">
        <v>0</v>
      </c>
      <c r="BC25" s="87">
        <v>0</v>
      </c>
      <c r="BD25" s="87">
        <v>0</v>
      </c>
      <c r="BE25" s="87">
        <v>0</v>
      </c>
      <c r="BF25" s="87">
        <v>0</v>
      </c>
      <c r="BG25" s="87">
        <v>0</v>
      </c>
      <c r="BH25" s="87">
        <v>0</v>
      </c>
      <c r="BI25" s="23">
        <f t="shared" si="10"/>
        <v>0</v>
      </c>
      <c r="BJ25" s="23">
        <f t="shared" si="11"/>
        <v>0</v>
      </c>
      <c r="BK25" s="23">
        <f t="shared" si="12"/>
        <v>0</v>
      </c>
      <c r="BL25" s="23">
        <f t="shared" si="13"/>
        <v>0</v>
      </c>
      <c r="BM25" s="23">
        <f t="shared" si="14"/>
        <v>0</v>
      </c>
      <c r="BN25" s="23">
        <f t="shared" si="15"/>
        <v>0</v>
      </c>
      <c r="BO25" s="23">
        <f t="shared" si="16"/>
        <v>0</v>
      </c>
      <c r="BP25" s="23">
        <f t="shared" si="17"/>
        <v>0</v>
      </c>
      <c r="BQ25" s="23">
        <f t="shared" si="18"/>
        <v>0</v>
      </c>
      <c r="BR25" s="23">
        <f t="shared" si="19"/>
        <v>0</v>
      </c>
      <c r="BS25" s="32">
        <f t="shared" si="20"/>
        <v>0</v>
      </c>
      <c r="BT25" s="32">
        <f t="shared" si="21"/>
        <v>0</v>
      </c>
      <c r="BU25" s="32">
        <f t="shared" si="22"/>
        <v>0</v>
      </c>
      <c r="BV25" s="32">
        <f t="shared" si="23"/>
        <v>0</v>
      </c>
      <c r="BW25" s="32">
        <f t="shared" si="24"/>
        <v>0</v>
      </c>
      <c r="BX25" s="35">
        <f t="shared" si="25"/>
        <v>0</v>
      </c>
      <c r="BY25" s="35">
        <f t="shared" si="26"/>
        <v>0</v>
      </c>
      <c r="BZ25" s="35">
        <f t="shared" si="27"/>
        <v>0</v>
      </c>
      <c r="CA25" s="35">
        <f t="shared" si="28"/>
        <v>0</v>
      </c>
      <c r="CB25" s="35">
        <f t="shared" si="29"/>
        <v>0</v>
      </c>
      <c r="CC25" s="38">
        <f t="shared" si="30"/>
        <v>0</v>
      </c>
      <c r="CD25" s="38">
        <f t="shared" si="31"/>
        <v>0</v>
      </c>
      <c r="CE25" s="38">
        <f t="shared" si="32"/>
        <v>0</v>
      </c>
      <c r="CF25" s="38">
        <f t="shared" si="33"/>
        <v>0</v>
      </c>
      <c r="CG25" s="38">
        <f t="shared" si="34"/>
        <v>0</v>
      </c>
      <c r="CH25" s="38">
        <f t="shared" si="35"/>
        <v>0</v>
      </c>
      <c r="CI25" s="38">
        <f t="shared" si="36"/>
        <v>0</v>
      </c>
      <c r="CJ25" s="38">
        <f t="shared" si="37"/>
        <v>0</v>
      </c>
      <c r="CK25" s="38">
        <f t="shared" si="38"/>
        <v>0</v>
      </c>
      <c r="CL25" s="38">
        <f t="shared" si="39"/>
        <v>0</v>
      </c>
      <c r="CM25" s="56">
        <f t="shared" si="40"/>
        <v>0</v>
      </c>
      <c r="CN25" s="56">
        <f t="shared" si="41"/>
        <v>0</v>
      </c>
      <c r="CO25" s="56">
        <f t="shared" si="42"/>
        <v>0</v>
      </c>
      <c r="CP25" s="56">
        <f t="shared" si="43"/>
        <v>0</v>
      </c>
      <c r="CQ25" s="56">
        <f t="shared" si="44"/>
        <v>0</v>
      </c>
      <c r="CR25" s="32">
        <f t="shared" si="45"/>
        <v>0</v>
      </c>
      <c r="CS25" s="32">
        <f t="shared" si="46"/>
        <v>0</v>
      </c>
      <c r="CT25" s="32">
        <f t="shared" si="47"/>
        <v>0</v>
      </c>
      <c r="CU25" s="32">
        <f t="shared" si="48"/>
        <v>0</v>
      </c>
      <c r="CV25" s="32">
        <f t="shared" si="49"/>
        <v>0</v>
      </c>
      <c r="CW25" s="35">
        <f t="shared" si="50"/>
        <v>0</v>
      </c>
      <c r="CX25" s="35">
        <f t="shared" si="51"/>
        <v>0</v>
      </c>
      <c r="CY25" s="35">
        <f t="shared" si="52"/>
        <v>0</v>
      </c>
      <c r="CZ25" s="35">
        <f t="shared" si="53"/>
        <v>0</v>
      </c>
      <c r="DA25" s="35">
        <f t="shared" si="54"/>
        <v>0</v>
      </c>
      <c r="DB25" s="56">
        <f t="shared" si="55"/>
        <v>0</v>
      </c>
      <c r="DC25" s="56">
        <f t="shared" si="56"/>
        <v>0</v>
      </c>
      <c r="DD25" s="56">
        <f t="shared" si="57"/>
        <v>0</v>
      </c>
      <c r="DE25" s="56">
        <f t="shared" si="58"/>
        <v>0</v>
      </c>
      <c r="DF25" s="56">
        <f t="shared" si="59"/>
        <v>0</v>
      </c>
      <c r="DG25" s="32">
        <f t="shared" si="60"/>
        <v>0</v>
      </c>
      <c r="DH25" s="32">
        <f t="shared" si="61"/>
        <v>0</v>
      </c>
      <c r="DI25" s="32">
        <f t="shared" si="62"/>
        <v>0</v>
      </c>
      <c r="DJ25" s="32">
        <f t="shared" si="63"/>
        <v>0</v>
      </c>
      <c r="DK25" s="32">
        <f t="shared" si="64"/>
        <v>0</v>
      </c>
      <c r="DL25" s="35">
        <f t="shared" si="65"/>
        <v>0</v>
      </c>
      <c r="DM25" s="35">
        <f t="shared" si="66"/>
        <v>0</v>
      </c>
      <c r="DN25" s="35">
        <f t="shared" si="67"/>
        <v>0</v>
      </c>
      <c r="DO25" s="35">
        <f t="shared" si="68"/>
        <v>0</v>
      </c>
      <c r="DP25" s="35">
        <f t="shared" si="69"/>
        <v>0</v>
      </c>
      <c r="DQ25" s="5" t="s">
        <v>167</v>
      </c>
    </row>
    <row r="26" spans="1:121" ht="86.85" customHeight="1" x14ac:dyDescent="0.2">
      <c r="A26" s="3" t="s">
        <v>280</v>
      </c>
      <c r="B26" s="4" t="s">
        <v>281</v>
      </c>
      <c r="C26" s="4" t="s">
        <v>0</v>
      </c>
      <c r="D26" s="4" t="s">
        <v>0</v>
      </c>
      <c r="E26" s="4" t="s">
        <v>0</v>
      </c>
      <c r="F26" s="4" t="s">
        <v>0</v>
      </c>
      <c r="G26" s="4" t="s">
        <v>0</v>
      </c>
      <c r="H26" s="4" t="s">
        <v>0</v>
      </c>
      <c r="I26" s="4" t="s">
        <v>0</v>
      </c>
      <c r="J26" s="4" t="s">
        <v>0</v>
      </c>
      <c r="K26" s="4" t="s">
        <v>0</v>
      </c>
      <c r="L26" s="4" t="s">
        <v>0</v>
      </c>
      <c r="M26" s="4" t="s">
        <v>213</v>
      </c>
      <c r="N26" s="4" t="s">
        <v>170</v>
      </c>
      <c r="O26" s="4" t="s">
        <v>214</v>
      </c>
      <c r="P26" s="4" t="s">
        <v>58</v>
      </c>
      <c r="Q26" s="4" t="s">
        <v>0</v>
      </c>
      <c r="R26" s="4" t="s">
        <v>0</v>
      </c>
      <c r="S26" s="4" t="s">
        <v>0</v>
      </c>
      <c r="T26" s="4" t="s">
        <v>0</v>
      </c>
      <c r="U26" s="4" t="s">
        <v>0</v>
      </c>
      <c r="V26" s="4" t="s">
        <v>0</v>
      </c>
      <c r="W26" s="4" t="s">
        <v>0</v>
      </c>
      <c r="X26" s="4" t="s">
        <v>0</v>
      </c>
      <c r="Y26" s="4" t="s">
        <v>0</v>
      </c>
      <c r="Z26" s="4" t="s">
        <v>0</v>
      </c>
      <c r="AA26" s="4" t="s">
        <v>0</v>
      </c>
      <c r="AB26" s="4" t="s">
        <v>0</v>
      </c>
      <c r="AC26" s="4" t="s">
        <v>52</v>
      </c>
      <c r="AD26" s="15" t="s">
        <v>256</v>
      </c>
      <c r="AE26" s="55">
        <v>0</v>
      </c>
      <c r="AF26" s="55">
        <v>0</v>
      </c>
      <c r="AG26" s="55">
        <v>0</v>
      </c>
      <c r="AH26" s="55">
        <v>0</v>
      </c>
      <c r="AI26" s="55">
        <v>0</v>
      </c>
      <c r="AJ26" s="55">
        <v>0</v>
      </c>
      <c r="AK26" s="55">
        <v>0</v>
      </c>
      <c r="AL26" s="55">
        <v>0</v>
      </c>
      <c r="AM26" s="55">
        <v>0</v>
      </c>
      <c r="AN26" s="55">
        <v>0</v>
      </c>
      <c r="AO26" s="32">
        <v>0</v>
      </c>
      <c r="AP26" s="32">
        <v>0</v>
      </c>
      <c r="AQ26" s="32">
        <v>0</v>
      </c>
      <c r="AR26" s="32">
        <v>0</v>
      </c>
      <c r="AS26" s="32">
        <v>0</v>
      </c>
      <c r="AT26" s="35">
        <v>0</v>
      </c>
      <c r="AU26" s="35">
        <v>0</v>
      </c>
      <c r="AV26" s="35">
        <v>0</v>
      </c>
      <c r="AW26" s="35"/>
      <c r="AX26" s="35">
        <v>0</v>
      </c>
      <c r="AY26" s="38">
        <v>0</v>
      </c>
      <c r="AZ26" s="38">
        <v>0</v>
      </c>
      <c r="BA26" s="38">
        <v>0</v>
      </c>
      <c r="BB26" s="38">
        <v>0</v>
      </c>
      <c r="BC26" s="38">
        <v>0</v>
      </c>
      <c r="BD26" s="38">
        <v>0</v>
      </c>
      <c r="BE26" s="38">
        <v>0</v>
      </c>
      <c r="BF26" s="38">
        <v>0</v>
      </c>
      <c r="BG26" s="38">
        <v>0</v>
      </c>
      <c r="BH26" s="38">
        <v>0</v>
      </c>
      <c r="BI26" s="23">
        <f t="shared" si="10"/>
        <v>0</v>
      </c>
      <c r="BJ26" s="23">
        <f t="shared" si="11"/>
        <v>0</v>
      </c>
      <c r="BK26" s="23">
        <f t="shared" si="12"/>
        <v>0</v>
      </c>
      <c r="BL26" s="23">
        <f t="shared" si="13"/>
        <v>0</v>
      </c>
      <c r="BM26" s="23">
        <f t="shared" si="14"/>
        <v>0</v>
      </c>
      <c r="BN26" s="23">
        <f t="shared" si="15"/>
        <v>0</v>
      </c>
      <c r="BO26" s="23">
        <f t="shared" si="16"/>
        <v>0</v>
      </c>
      <c r="BP26" s="23">
        <f t="shared" si="17"/>
        <v>0</v>
      </c>
      <c r="BQ26" s="23">
        <f t="shared" si="18"/>
        <v>0</v>
      </c>
      <c r="BR26" s="23">
        <f t="shared" si="19"/>
        <v>0</v>
      </c>
      <c r="BS26" s="32">
        <f t="shared" si="20"/>
        <v>0</v>
      </c>
      <c r="BT26" s="32">
        <f t="shared" si="21"/>
        <v>0</v>
      </c>
      <c r="BU26" s="32">
        <f t="shared" si="22"/>
        <v>0</v>
      </c>
      <c r="BV26" s="32">
        <f t="shared" si="23"/>
        <v>0</v>
      </c>
      <c r="BW26" s="32">
        <f t="shared" si="24"/>
        <v>0</v>
      </c>
      <c r="BX26" s="35">
        <f t="shared" si="25"/>
        <v>0</v>
      </c>
      <c r="BY26" s="35">
        <f t="shared" si="26"/>
        <v>0</v>
      </c>
      <c r="BZ26" s="35">
        <f t="shared" si="27"/>
        <v>0</v>
      </c>
      <c r="CA26" s="35">
        <f t="shared" si="28"/>
        <v>0</v>
      </c>
      <c r="CB26" s="35">
        <f t="shared" si="29"/>
        <v>0</v>
      </c>
      <c r="CC26" s="38">
        <f t="shared" si="30"/>
        <v>0</v>
      </c>
      <c r="CD26" s="38">
        <f t="shared" si="31"/>
        <v>0</v>
      </c>
      <c r="CE26" s="38">
        <f t="shared" si="32"/>
        <v>0</v>
      </c>
      <c r="CF26" s="38">
        <f t="shared" si="33"/>
        <v>0</v>
      </c>
      <c r="CG26" s="38">
        <f t="shared" si="34"/>
        <v>0</v>
      </c>
      <c r="CH26" s="38">
        <f t="shared" si="35"/>
        <v>0</v>
      </c>
      <c r="CI26" s="38">
        <f t="shared" si="36"/>
        <v>0</v>
      </c>
      <c r="CJ26" s="38">
        <f t="shared" si="37"/>
        <v>0</v>
      </c>
      <c r="CK26" s="38">
        <f t="shared" si="38"/>
        <v>0</v>
      </c>
      <c r="CL26" s="38">
        <f t="shared" si="39"/>
        <v>0</v>
      </c>
      <c r="CM26" s="56">
        <f t="shared" si="40"/>
        <v>0</v>
      </c>
      <c r="CN26" s="56">
        <f t="shared" si="41"/>
        <v>0</v>
      </c>
      <c r="CO26" s="56">
        <f t="shared" si="42"/>
        <v>0</v>
      </c>
      <c r="CP26" s="56">
        <f t="shared" si="43"/>
        <v>0</v>
      </c>
      <c r="CQ26" s="56">
        <f t="shared" si="44"/>
        <v>0</v>
      </c>
      <c r="CR26" s="32">
        <f t="shared" si="45"/>
        <v>0</v>
      </c>
      <c r="CS26" s="32">
        <f t="shared" si="46"/>
        <v>0</v>
      </c>
      <c r="CT26" s="32">
        <f t="shared" si="47"/>
        <v>0</v>
      </c>
      <c r="CU26" s="32">
        <f t="shared" si="48"/>
        <v>0</v>
      </c>
      <c r="CV26" s="32">
        <f t="shared" si="49"/>
        <v>0</v>
      </c>
      <c r="CW26" s="35">
        <f t="shared" si="50"/>
        <v>0</v>
      </c>
      <c r="CX26" s="35">
        <f t="shared" si="51"/>
        <v>0</v>
      </c>
      <c r="CY26" s="35">
        <f t="shared" si="52"/>
        <v>0</v>
      </c>
      <c r="CZ26" s="35">
        <f t="shared" si="53"/>
        <v>0</v>
      </c>
      <c r="DA26" s="35">
        <f t="shared" si="54"/>
        <v>0</v>
      </c>
      <c r="DB26" s="56">
        <f t="shared" si="55"/>
        <v>0</v>
      </c>
      <c r="DC26" s="56">
        <f t="shared" si="56"/>
        <v>0</v>
      </c>
      <c r="DD26" s="56">
        <f t="shared" si="57"/>
        <v>0</v>
      </c>
      <c r="DE26" s="56">
        <f t="shared" si="58"/>
        <v>0</v>
      </c>
      <c r="DF26" s="56">
        <f t="shared" si="59"/>
        <v>0</v>
      </c>
      <c r="DG26" s="32">
        <f t="shared" si="60"/>
        <v>0</v>
      </c>
      <c r="DH26" s="32">
        <f t="shared" si="61"/>
        <v>0</v>
      </c>
      <c r="DI26" s="32">
        <f t="shared" si="62"/>
        <v>0</v>
      </c>
      <c r="DJ26" s="32">
        <f t="shared" si="63"/>
        <v>0</v>
      </c>
      <c r="DK26" s="32">
        <f t="shared" si="64"/>
        <v>0</v>
      </c>
      <c r="DL26" s="35">
        <f t="shared" si="65"/>
        <v>0</v>
      </c>
      <c r="DM26" s="35">
        <f t="shared" si="66"/>
        <v>0</v>
      </c>
      <c r="DN26" s="35">
        <f t="shared" si="67"/>
        <v>0</v>
      </c>
      <c r="DO26" s="35">
        <f t="shared" si="68"/>
        <v>0</v>
      </c>
      <c r="DP26" s="35">
        <f t="shared" si="69"/>
        <v>0</v>
      </c>
      <c r="DQ26" s="5" t="s">
        <v>178</v>
      </c>
    </row>
    <row r="27" spans="1:121" ht="86.85" customHeight="1" x14ac:dyDescent="0.2">
      <c r="A27" s="3" t="s">
        <v>285</v>
      </c>
      <c r="B27" s="4" t="s">
        <v>286</v>
      </c>
      <c r="C27" s="4" t="s">
        <v>163</v>
      </c>
      <c r="D27" s="4" t="s">
        <v>224</v>
      </c>
      <c r="E27" s="4" t="s">
        <v>164</v>
      </c>
      <c r="F27" s="4" t="s">
        <v>0</v>
      </c>
      <c r="G27" s="4" t="s">
        <v>0</v>
      </c>
      <c r="H27" s="4" t="s">
        <v>0</v>
      </c>
      <c r="I27" s="4" t="s">
        <v>0</v>
      </c>
      <c r="J27" s="4" t="s">
        <v>0</v>
      </c>
      <c r="K27" s="4" t="s">
        <v>0</v>
      </c>
      <c r="L27" s="4" t="s">
        <v>0</v>
      </c>
      <c r="M27" s="4" t="s">
        <v>0</v>
      </c>
      <c r="N27" s="4" t="s">
        <v>0</v>
      </c>
      <c r="O27" s="4" t="s">
        <v>0</v>
      </c>
      <c r="P27" s="4" t="s">
        <v>0</v>
      </c>
      <c r="Q27" s="4" t="s">
        <v>0</v>
      </c>
      <c r="R27" s="4" t="s">
        <v>0</v>
      </c>
      <c r="S27" s="4" t="s">
        <v>0</v>
      </c>
      <c r="T27" s="4" t="s">
        <v>0</v>
      </c>
      <c r="U27" s="4" t="s">
        <v>0</v>
      </c>
      <c r="V27" s="4" t="s">
        <v>0</v>
      </c>
      <c r="W27" s="4" t="s">
        <v>165</v>
      </c>
      <c r="X27" s="4" t="s">
        <v>225</v>
      </c>
      <c r="Y27" s="4" t="s">
        <v>166</v>
      </c>
      <c r="Z27" s="4" t="s">
        <v>169</v>
      </c>
      <c r="AA27" s="4" t="s">
        <v>170</v>
      </c>
      <c r="AB27" s="4" t="s">
        <v>171</v>
      </c>
      <c r="AC27" s="4" t="s">
        <v>62</v>
      </c>
      <c r="AD27" s="15" t="s">
        <v>287</v>
      </c>
      <c r="AE27" s="55">
        <f>AG27+AI27+AK27+AM27</f>
        <v>2044.3000000000002</v>
      </c>
      <c r="AF27" s="55">
        <f>AH27+AJ27+AL27+AN27</f>
        <v>1846.3000000000002</v>
      </c>
      <c r="AG27" s="55">
        <v>0</v>
      </c>
      <c r="AH27" s="55">
        <v>0</v>
      </c>
      <c r="AI27" s="55">
        <v>494.9</v>
      </c>
      <c r="AJ27" s="55">
        <v>494.9</v>
      </c>
      <c r="AK27" s="55">
        <v>0</v>
      </c>
      <c r="AL27" s="55">
        <v>0</v>
      </c>
      <c r="AM27" s="55">
        <v>1549.4</v>
      </c>
      <c r="AN27" s="55">
        <v>1351.4</v>
      </c>
      <c r="AO27" s="32">
        <f>AP27+AQ27+AS27</f>
        <v>752.4</v>
      </c>
      <c r="AP27" s="32">
        <v>0</v>
      </c>
      <c r="AQ27" s="32">
        <v>0</v>
      </c>
      <c r="AR27" s="32">
        <v>0</v>
      </c>
      <c r="AS27" s="32">
        <v>752.4</v>
      </c>
      <c r="AT27" s="35">
        <f>AU27+AV27+AX27</f>
        <v>373.2</v>
      </c>
      <c r="AU27" s="35">
        <v>0</v>
      </c>
      <c r="AV27" s="35">
        <v>0</v>
      </c>
      <c r="AW27" s="35"/>
      <c r="AX27" s="35">
        <v>373.2</v>
      </c>
      <c r="AY27" s="38">
        <f>AZ27+BA27+BC27</f>
        <v>373.2</v>
      </c>
      <c r="AZ27" s="38">
        <v>0</v>
      </c>
      <c r="BA27" s="38">
        <v>0</v>
      </c>
      <c r="BB27" s="38">
        <v>0</v>
      </c>
      <c r="BC27" s="38">
        <v>373.2</v>
      </c>
      <c r="BD27" s="38">
        <f>BE27+BF27+BH27</f>
        <v>373.2</v>
      </c>
      <c r="BE27" s="38">
        <v>0</v>
      </c>
      <c r="BF27" s="38">
        <v>0</v>
      </c>
      <c r="BG27" s="38">
        <v>0</v>
      </c>
      <c r="BH27" s="38">
        <v>373.2</v>
      </c>
      <c r="BI27" s="23">
        <f>AE27-265-2.7-400</f>
        <v>1376.6000000000001</v>
      </c>
      <c r="BJ27" s="23">
        <f>AF27-265-2.7-400</f>
        <v>1178.6000000000001</v>
      </c>
      <c r="BK27" s="23">
        <f t="shared" si="12"/>
        <v>0</v>
      </c>
      <c r="BL27" s="23">
        <f t="shared" si="13"/>
        <v>0</v>
      </c>
      <c r="BM27" s="23">
        <f>AI27-265</f>
        <v>229.89999999999998</v>
      </c>
      <c r="BN27" s="23">
        <f>AJ27-265</f>
        <v>229.89999999999998</v>
      </c>
      <c r="BO27" s="23">
        <f t="shared" si="16"/>
        <v>0</v>
      </c>
      <c r="BP27" s="23">
        <f t="shared" si="17"/>
        <v>0</v>
      </c>
      <c r="BQ27" s="23">
        <f>AM27-400-2.7</f>
        <v>1146.7</v>
      </c>
      <c r="BR27" s="23">
        <f>AN27-400-2.7</f>
        <v>948.7</v>
      </c>
      <c r="BS27" s="32">
        <f t="shared" si="20"/>
        <v>752.4</v>
      </c>
      <c r="BT27" s="32">
        <f t="shared" si="21"/>
        <v>0</v>
      </c>
      <c r="BU27" s="32">
        <f t="shared" si="22"/>
        <v>0</v>
      </c>
      <c r="BV27" s="32">
        <f t="shared" si="23"/>
        <v>0</v>
      </c>
      <c r="BW27" s="32">
        <f t="shared" si="24"/>
        <v>752.4</v>
      </c>
      <c r="BX27" s="35">
        <f t="shared" si="25"/>
        <v>373.2</v>
      </c>
      <c r="BY27" s="35">
        <f t="shared" si="26"/>
        <v>0</v>
      </c>
      <c r="BZ27" s="35">
        <f t="shared" si="27"/>
        <v>0</v>
      </c>
      <c r="CA27" s="35">
        <f t="shared" si="28"/>
        <v>0</v>
      </c>
      <c r="CB27" s="35">
        <f t="shared" si="29"/>
        <v>373.2</v>
      </c>
      <c r="CC27" s="38">
        <f t="shared" si="30"/>
        <v>373.2</v>
      </c>
      <c r="CD27" s="38">
        <f t="shared" si="31"/>
        <v>0</v>
      </c>
      <c r="CE27" s="38">
        <f t="shared" si="32"/>
        <v>0</v>
      </c>
      <c r="CF27" s="38">
        <f t="shared" si="33"/>
        <v>0</v>
      </c>
      <c r="CG27" s="38">
        <f t="shared" si="34"/>
        <v>373.2</v>
      </c>
      <c r="CH27" s="38">
        <f t="shared" si="35"/>
        <v>373.2</v>
      </c>
      <c r="CI27" s="38">
        <f t="shared" si="36"/>
        <v>0</v>
      </c>
      <c r="CJ27" s="38">
        <f t="shared" si="37"/>
        <v>0</v>
      </c>
      <c r="CK27" s="38">
        <f t="shared" si="38"/>
        <v>0</v>
      </c>
      <c r="CL27" s="38">
        <f t="shared" si="39"/>
        <v>373.2</v>
      </c>
      <c r="CM27" s="56">
        <f t="shared" si="40"/>
        <v>1846.3000000000002</v>
      </c>
      <c r="CN27" s="56">
        <f t="shared" si="41"/>
        <v>0</v>
      </c>
      <c r="CO27" s="56">
        <f t="shared" si="42"/>
        <v>494.9</v>
      </c>
      <c r="CP27" s="56">
        <f t="shared" si="43"/>
        <v>0</v>
      </c>
      <c r="CQ27" s="56">
        <f t="shared" si="44"/>
        <v>1351.4</v>
      </c>
      <c r="CR27" s="32">
        <f t="shared" si="45"/>
        <v>752.4</v>
      </c>
      <c r="CS27" s="32">
        <f t="shared" si="46"/>
        <v>0</v>
      </c>
      <c r="CT27" s="32">
        <f t="shared" si="47"/>
        <v>0</v>
      </c>
      <c r="CU27" s="32">
        <f t="shared" si="48"/>
        <v>0</v>
      </c>
      <c r="CV27" s="32">
        <f t="shared" si="49"/>
        <v>752.4</v>
      </c>
      <c r="CW27" s="35">
        <f t="shared" si="50"/>
        <v>373.2</v>
      </c>
      <c r="CX27" s="35">
        <f t="shared" si="51"/>
        <v>0</v>
      </c>
      <c r="CY27" s="35">
        <f t="shared" si="52"/>
        <v>0</v>
      </c>
      <c r="CZ27" s="35">
        <f t="shared" si="53"/>
        <v>0</v>
      </c>
      <c r="DA27" s="35">
        <f t="shared" si="54"/>
        <v>373.2</v>
      </c>
      <c r="DB27" s="56">
        <f t="shared" si="55"/>
        <v>1178.6000000000001</v>
      </c>
      <c r="DC27" s="56">
        <f t="shared" si="56"/>
        <v>0</v>
      </c>
      <c r="DD27" s="56">
        <f t="shared" si="57"/>
        <v>229.89999999999998</v>
      </c>
      <c r="DE27" s="56">
        <f t="shared" si="58"/>
        <v>0</v>
      </c>
      <c r="DF27" s="56">
        <f t="shared" si="59"/>
        <v>948.7</v>
      </c>
      <c r="DG27" s="32">
        <f t="shared" si="60"/>
        <v>752.4</v>
      </c>
      <c r="DH27" s="32">
        <f t="shared" si="61"/>
        <v>0</v>
      </c>
      <c r="DI27" s="32">
        <f t="shared" si="62"/>
        <v>0</v>
      </c>
      <c r="DJ27" s="32">
        <f t="shared" si="63"/>
        <v>0</v>
      </c>
      <c r="DK27" s="32">
        <f t="shared" si="64"/>
        <v>752.4</v>
      </c>
      <c r="DL27" s="35">
        <f t="shared" si="65"/>
        <v>373.2</v>
      </c>
      <c r="DM27" s="35">
        <f t="shared" si="66"/>
        <v>0</v>
      </c>
      <c r="DN27" s="35">
        <f t="shared" si="67"/>
        <v>0</v>
      </c>
      <c r="DO27" s="35">
        <f t="shared" si="68"/>
        <v>0</v>
      </c>
      <c r="DP27" s="35">
        <f t="shared" si="69"/>
        <v>373.2</v>
      </c>
      <c r="DQ27" s="5" t="s">
        <v>167</v>
      </c>
    </row>
    <row r="28" spans="1:121" ht="86.85" customHeight="1" x14ac:dyDescent="0.2">
      <c r="A28" s="3" t="s">
        <v>285</v>
      </c>
      <c r="B28" s="4" t="s">
        <v>286</v>
      </c>
      <c r="C28" s="4" t="s">
        <v>0</v>
      </c>
      <c r="D28" s="4" t="s">
        <v>0</v>
      </c>
      <c r="E28" s="4" t="s">
        <v>0</v>
      </c>
      <c r="F28" s="4" t="s">
        <v>0</v>
      </c>
      <c r="G28" s="4" t="s">
        <v>0</v>
      </c>
      <c r="H28" s="4" t="s">
        <v>0</v>
      </c>
      <c r="I28" s="4" t="s">
        <v>0</v>
      </c>
      <c r="J28" s="4" t="s">
        <v>0</v>
      </c>
      <c r="K28" s="4" t="s">
        <v>0</v>
      </c>
      <c r="L28" s="4" t="s">
        <v>0</v>
      </c>
      <c r="M28" s="4" t="s">
        <v>0</v>
      </c>
      <c r="N28" s="4" t="s">
        <v>0</v>
      </c>
      <c r="O28" s="4" t="s">
        <v>0</v>
      </c>
      <c r="P28" s="4" t="s">
        <v>0</v>
      </c>
      <c r="Q28" s="4" t="s">
        <v>0</v>
      </c>
      <c r="R28" s="4" t="s">
        <v>0</v>
      </c>
      <c r="S28" s="4" t="s">
        <v>0</v>
      </c>
      <c r="T28" s="4" t="s">
        <v>0</v>
      </c>
      <c r="U28" s="4" t="s">
        <v>0</v>
      </c>
      <c r="V28" s="4" t="s">
        <v>0</v>
      </c>
      <c r="W28" s="4" t="s">
        <v>0</v>
      </c>
      <c r="X28" s="4" t="s">
        <v>0</v>
      </c>
      <c r="Y28" s="4" t="s">
        <v>0</v>
      </c>
      <c r="Z28" s="4" t="s">
        <v>173</v>
      </c>
      <c r="AA28" s="4" t="s">
        <v>170</v>
      </c>
      <c r="AB28" s="4" t="s">
        <v>174</v>
      </c>
      <c r="AC28" s="4" t="s">
        <v>62</v>
      </c>
      <c r="AD28" s="15" t="s">
        <v>287</v>
      </c>
      <c r="AE28" s="55">
        <v>0</v>
      </c>
      <c r="AF28" s="55">
        <v>0</v>
      </c>
      <c r="AG28" s="55">
        <v>0</v>
      </c>
      <c r="AH28" s="55">
        <v>0</v>
      </c>
      <c r="AI28" s="55">
        <v>0</v>
      </c>
      <c r="AJ28" s="55">
        <v>0</v>
      </c>
      <c r="AK28" s="55">
        <v>0</v>
      </c>
      <c r="AL28" s="55">
        <v>0</v>
      </c>
      <c r="AM28" s="55">
        <v>0</v>
      </c>
      <c r="AN28" s="55">
        <v>0</v>
      </c>
      <c r="AO28" s="80">
        <v>0</v>
      </c>
      <c r="AP28" s="80">
        <v>0</v>
      </c>
      <c r="AQ28" s="80">
        <v>0</v>
      </c>
      <c r="AR28" s="80">
        <v>0</v>
      </c>
      <c r="AS28" s="80">
        <v>0</v>
      </c>
      <c r="AT28" s="83">
        <v>0</v>
      </c>
      <c r="AU28" s="83">
        <v>0</v>
      </c>
      <c r="AV28" s="83">
        <v>0</v>
      </c>
      <c r="AW28" s="83">
        <v>0</v>
      </c>
      <c r="AX28" s="83">
        <v>0</v>
      </c>
      <c r="AY28" s="87">
        <v>0</v>
      </c>
      <c r="AZ28" s="87">
        <v>0</v>
      </c>
      <c r="BA28" s="87">
        <v>0</v>
      </c>
      <c r="BB28" s="87">
        <v>0</v>
      </c>
      <c r="BC28" s="87">
        <v>0</v>
      </c>
      <c r="BD28" s="87">
        <v>0</v>
      </c>
      <c r="BE28" s="87">
        <v>0</v>
      </c>
      <c r="BF28" s="87">
        <v>0</v>
      </c>
      <c r="BG28" s="87">
        <v>0</v>
      </c>
      <c r="BH28" s="87">
        <v>0</v>
      </c>
      <c r="BI28" s="23">
        <f t="shared" si="10"/>
        <v>0</v>
      </c>
      <c r="BJ28" s="23">
        <f t="shared" si="11"/>
        <v>0</v>
      </c>
      <c r="BK28" s="23">
        <f t="shared" si="12"/>
        <v>0</v>
      </c>
      <c r="BL28" s="23">
        <f t="shared" si="13"/>
        <v>0</v>
      </c>
      <c r="BM28" s="23">
        <f t="shared" si="14"/>
        <v>0</v>
      </c>
      <c r="BN28" s="23">
        <f t="shared" si="15"/>
        <v>0</v>
      </c>
      <c r="BO28" s="23">
        <f t="shared" si="16"/>
        <v>0</v>
      </c>
      <c r="BP28" s="23">
        <f t="shared" si="17"/>
        <v>0</v>
      </c>
      <c r="BQ28" s="23">
        <f t="shared" si="18"/>
        <v>0</v>
      </c>
      <c r="BR28" s="23">
        <f t="shared" si="19"/>
        <v>0</v>
      </c>
      <c r="BS28" s="32">
        <f t="shared" si="20"/>
        <v>0</v>
      </c>
      <c r="BT28" s="32">
        <f t="shared" si="21"/>
        <v>0</v>
      </c>
      <c r="BU28" s="32">
        <f t="shared" si="22"/>
        <v>0</v>
      </c>
      <c r="BV28" s="32">
        <f t="shared" si="23"/>
        <v>0</v>
      </c>
      <c r="BW28" s="32">
        <f t="shared" si="24"/>
        <v>0</v>
      </c>
      <c r="BX28" s="35">
        <f t="shared" si="25"/>
        <v>0</v>
      </c>
      <c r="BY28" s="35">
        <f t="shared" si="26"/>
        <v>0</v>
      </c>
      <c r="BZ28" s="35">
        <f t="shared" si="27"/>
        <v>0</v>
      </c>
      <c r="CA28" s="35">
        <f t="shared" si="28"/>
        <v>0</v>
      </c>
      <c r="CB28" s="35">
        <f t="shared" si="29"/>
        <v>0</v>
      </c>
      <c r="CC28" s="38">
        <f t="shared" si="30"/>
        <v>0</v>
      </c>
      <c r="CD28" s="38">
        <f t="shared" si="31"/>
        <v>0</v>
      </c>
      <c r="CE28" s="38">
        <f t="shared" si="32"/>
        <v>0</v>
      </c>
      <c r="CF28" s="38">
        <f t="shared" si="33"/>
        <v>0</v>
      </c>
      <c r="CG28" s="38">
        <f t="shared" si="34"/>
        <v>0</v>
      </c>
      <c r="CH28" s="38">
        <f t="shared" si="35"/>
        <v>0</v>
      </c>
      <c r="CI28" s="38">
        <f t="shared" si="36"/>
        <v>0</v>
      </c>
      <c r="CJ28" s="38">
        <f t="shared" si="37"/>
        <v>0</v>
      </c>
      <c r="CK28" s="38">
        <f t="shared" si="38"/>
        <v>0</v>
      </c>
      <c r="CL28" s="38">
        <f t="shared" si="39"/>
        <v>0</v>
      </c>
      <c r="CM28" s="56">
        <f t="shared" si="40"/>
        <v>0</v>
      </c>
      <c r="CN28" s="56">
        <f t="shared" si="41"/>
        <v>0</v>
      </c>
      <c r="CO28" s="56">
        <f t="shared" si="42"/>
        <v>0</v>
      </c>
      <c r="CP28" s="56">
        <f t="shared" si="43"/>
        <v>0</v>
      </c>
      <c r="CQ28" s="56">
        <f t="shared" si="44"/>
        <v>0</v>
      </c>
      <c r="CR28" s="32">
        <f t="shared" si="45"/>
        <v>0</v>
      </c>
      <c r="CS28" s="32">
        <f t="shared" si="46"/>
        <v>0</v>
      </c>
      <c r="CT28" s="32">
        <f t="shared" si="47"/>
        <v>0</v>
      </c>
      <c r="CU28" s="32">
        <f t="shared" si="48"/>
        <v>0</v>
      </c>
      <c r="CV28" s="32">
        <f t="shared" si="49"/>
        <v>0</v>
      </c>
      <c r="CW28" s="35">
        <f t="shared" si="50"/>
        <v>0</v>
      </c>
      <c r="CX28" s="35">
        <f t="shared" si="51"/>
        <v>0</v>
      </c>
      <c r="CY28" s="35">
        <f t="shared" si="52"/>
        <v>0</v>
      </c>
      <c r="CZ28" s="35">
        <f t="shared" si="53"/>
        <v>0</v>
      </c>
      <c r="DA28" s="35">
        <f t="shared" si="54"/>
        <v>0</v>
      </c>
      <c r="DB28" s="56">
        <f t="shared" si="55"/>
        <v>0</v>
      </c>
      <c r="DC28" s="56">
        <f t="shared" si="56"/>
        <v>0</v>
      </c>
      <c r="DD28" s="56">
        <f t="shared" si="57"/>
        <v>0</v>
      </c>
      <c r="DE28" s="56">
        <f t="shared" si="58"/>
        <v>0</v>
      </c>
      <c r="DF28" s="56">
        <f t="shared" si="59"/>
        <v>0</v>
      </c>
      <c r="DG28" s="32">
        <f t="shared" si="60"/>
        <v>0</v>
      </c>
      <c r="DH28" s="32">
        <f t="shared" si="61"/>
        <v>0</v>
      </c>
      <c r="DI28" s="32">
        <f t="shared" si="62"/>
        <v>0</v>
      </c>
      <c r="DJ28" s="32">
        <f t="shared" si="63"/>
        <v>0</v>
      </c>
      <c r="DK28" s="32">
        <f t="shared" si="64"/>
        <v>0</v>
      </c>
      <c r="DL28" s="35">
        <f t="shared" si="65"/>
        <v>0</v>
      </c>
      <c r="DM28" s="35">
        <f t="shared" si="66"/>
        <v>0</v>
      </c>
      <c r="DN28" s="35">
        <f t="shared" si="67"/>
        <v>0</v>
      </c>
      <c r="DO28" s="35">
        <f t="shared" si="68"/>
        <v>0</v>
      </c>
      <c r="DP28" s="35">
        <f t="shared" si="69"/>
        <v>0</v>
      </c>
      <c r="DQ28" s="5" t="s">
        <v>167</v>
      </c>
    </row>
    <row r="29" spans="1:121" ht="100.9" customHeight="1" x14ac:dyDescent="0.2">
      <c r="A29" s="3" t="s">
        <v>285</v>
      </c>
      <c r="B29" s="4" t="s">
        <v>286</v>
      </c>
      <c r="C29" s="4" t="s">
        <v>0</v>
      </c>
      <c r="D29" s="4" t="s">
        <v>0</v>
      </c>
      <c r="E29" s="4" t="s">
        <v>0</v>
      </c>
      <c r="F29" s="4" t="s">
        <v>0</v>
      </c>
      <c r="G29" s="4" t="s">
        <v>0</v>
      </c>
      <c r="H29" s="4" t="s">
        <v>0</v>
      </c>
      <c r="I29" s="4" t="s">
        <v>0</v>
      </c>
      <c r="J29" s="4" t="s">
        <v>0</v>
      </c>
      <c r="K29" s="4" t="s">
        <v>0</v>
      </c>
      <c r="L29" s="4" t="s">
        <v>0</v>
      </c>
      <c r="M29" s="4" t="s">
        <v>217</v>
      </c>
      <c r="N29" s="4" t="s">
        <v>170</v>
      </c>
      <c r="O29" s="4" t="s">
        <v>176</v>
      </c>
      <c r="P29" s="4" t="s">
        <v>218</v>
      </c>
      <c r="Q29" s="4" t="s">
        <v>0</v>
      </c>
      <c r="R29" s="4" t="s">
        <v>0</v>
      </c>
      <c r="S29" s="4" t="s">
        <v>0</v>
      </c>
      <c r="T29" s="4" t="s">
        <v>0</v>
      </c>
      <c r="U29" s="4" t="s">
        <v>0</v>
      </c>
      <c r="V29" s="4" t="s">
        <v>0</v>
      </c>
      <c r="W29" s="4" t="s">
        <v>0</v>
      </c>
      <c r="X29" s="4" t="s">
        <v>0</v>
      </c>
      <c r="Y29" s="4" t="s">
        <v>0</v>
      </c>
      <c r="Z29" s="4" t="s">
        <v>0</v>
      </c>
      <c r="AA29" s="4" t="s">
        <v>0</v>
      </c>
      <c r="AB29" s="4" t="s">
        <v>0</v>
      </c>
      <c r="AC29" s="4" t="s">
        <v>62</v>
      </c>
      <c r="AD29" s="15" t="s">
        <v>226</v>
      </c>
      <c r="AE29" s="55">
        <f>AG29+AI29+AK29+AM29</f>
        <v>0</v>
      </c>
      <c r="AF29" s="55">
        <f>AH29+AJ29+AL29+AN29</f>
        <v>0</v>
      </c>
      <c r="AG29" s="55">
        <v>0</v>
      </c>
      <c r="AH29" s="55">
        <v>0</v>
      </c>
      <c r="AI29" s="55">
        <v>0</v>
      </c>
      <c r="AJ29" s="55">
        <v>0</v>
      </c>
      <c r="AK29" s="55">
        <v>0</v>
      </c>
      <c r="AL29" s="55">
        <v>0</v>
      </c>
      <c r="AM29" s="55">
        <v>0</v>
      </c>
      <c r="AN29" s="55">
        <v>0</v>
      </c>
      <c r="AO29" s="32">
        <v>0</v>
      </c>
      <c r="AP29" s="32">
        <v>0</v>
      </c>
      <c r="AQ29" s="32">
        <v>0</v>
      </c>
      <c r="AR29" s="32">
        <v>0</v>
      </c>
      <c r="AS29" s="32">
        <v>0</v>
      </c>
      <c r="AT29" s="35">
        <v>0</v>
      </c>
      <c r="AU29" s="35">
        <v>0</v>
      </c>
      <c r="AV29" s="35">
        <v>0</v>
      </c>
      <c r="AW29" s="35"/>
      <c r="AX29" s="35">
        <v>0</v>
      </c>
      <c r="AY29" s="38">
        <v>0</v>
      </c>
      <c r="AZ29" s="38">
        <v>0</v>
      </c>
      <c r="BA29" s="38">
        <v>0</v>
      </c>
      <c r="BB29" s="38"/>
      <c r="BC29" s="38">
        <v>0</v>
      </c>
      <c r="BD29" s="38">
        <v>0</v>
      </c>
      <c r="BE29" s="38">
        <v>0</v>
      </c>
      <c r="BF29" s="38">
        <v>0</v>
      </c>
      <c r="BG29" s="38"/>
      <c r="BH29" s="38">
        <v>0</v>
      </c>
      <c r="BI29" s="23">
        <f t="shared" si="10"/>
        <v>0</v>
      </c>
      <c r="BJ29" s="23">
        <f t="shared" si="11"/>
        <v>0</v>
      </c>
      <c r="BK29" s="23">
        <f t="shared" si="12"/>
        <v>0</v>
      </c>
      <c r="BL29" s="23">
        <f t="shared" si="13"/>
        <v>0</v>
      </c>
      <c r="BM29" s="23">
        <f t="shared" si="14"/>
        <v>0</v>
      </c>
      <c r="BN29" s="23">
        <f t="shared" si="15"/>
        <v>0</v>
      </c>
      <c r="BO29" s="23">
        <f t="shared" si="16"/>
        <v>0</v>
      </c>
      <c r="BP29" s="23">
        <f t="shared" si="17"/>
        <v>0</v>
      </c>
      <c r="BQ29" s="23">
        <f t="shared" si="18"/>
        <v>0</v>
      </c>
      <c r="BR29" s="23">
        <f t="shared" si="19"/>
        <v>0</v>
      </c>
      <c r="BS29" s="32">
        <f t="shared" si="20"/>
        <v>0</v>
      </c>
      <c r="BT29" s="32">
        <f t="shared" si="21"/>
        <v>0</v>
      </c>
      <c r="BU29" s="32">
        <f t="shared" si="22"/>
        <v>0</v>
      </c>
      <c r="BV29" s="32">
        <f t="shared" si="23"/>
        <v>0</v>
      </c>
      <c r="BW29" s="32">
        <f t="shared" si="24"/>
        <v>0</v>
      </c>
      <c r="BX29" s="35">
        <f t="shared" si="25"/>
        <v>0</v>
      </c>
      <c r="BY29" s="35">
        <f t="shared" si="26"/>
        <v>0</v>
      </c>
      <c r="BZ29" s="35">
        <f t="shared" si="27"/>
        <v>0</v>
      </c>
      <c r="CA29" s="35">
        <f t="shared" si="28"/>
        <v>0</v>
      </c>
      <c r="CB29" s="35">
        <f t="shared" si="29"/>
        <v>0</v>
      </c>
      <c r="CC29" s="38">
        <f t="shared" si="30"/>
        <v>0</v>
      </c>
      <c r="CD29" s="38">
        <f t="shared" si="31"/>
        <v>0</v>
      </c>
      <c r="CE29" s="38">
        <f t="shared" si="32"/>
        <v>0</v>
      </c>
      <c r="CF29" s="38">
        <f t="shared" si="33"/>
        <v>0</v>
      </c>
      <c r="CG29" s="38">
        <f t="shared" si="34"/>
        <v>0</v>
      </c>
      <c r="CH29" s="38">
        <f t="shared" si="35"/>
        <v>0</v>
      </c>
      <c r="CI29" s="38">
        <f t="shared" si="36"/>
        <v>0</v>
      </c>
      <c r="CJ29" s="38">
        <f t="shared" si="37"/>
        <v>0</v>
      </c>
      <c r="CK29" s="38">
        <f t="shared" si="38"/>
        <v>0</v>
      </c>
      <c r="CL29" s="38">
        <f t="shared" si="39"/>
        <v>0</v>
      </c>
      <c r="CM29" s="56">
        <f t="shared" si="40"/>
        <v>0</v>
      </c>
      <c r="CN29" s="56">
        <f t="shared" si="41"/>
        <v>0</v>
      </c>
      <c r="CO29" s="56">
        <f t="shared" si="42"/>
        <v>0</v>
      </c>
      <c r="CP29" s="56">
        <f t="shared" si="43"/>
        <v>0</v>
      </c>
      <c r="CQ29" s="56">
        <f t="shared" si="44"/>
        <v>0</v>
      </c>
      <c r="CR29" s="32">
        <f t="shared" si="45"/>
        <v>0</v>
      </c>
      <c r="CS29" s="32">
        <f t="shared" si="46"/>
        <v>0</v>
      </c>
      <c r="CT29" s="32">
        <f t="shared" si="47"/>
        <v>0</v>
      </c>
      <c r="CU29" s="32">
        <f t="shared" si="48"/>
        <v>0</v>
      </c>
      <c r="CV29" s="32">
        <f t="shared" si="49"/>
        <v>0</v>
      </c>
      <c r="CW29" s="35">
        <f t="shared" si="50"/>
        <v>0</v>
      </c>
      <c r="CX29" s="35">
        <f t="shared" si="51"/>
        <v>0</v>
      </c>
      <c r="CY29" s="35">
        <f t="shared" si="52"/>
        <v>0</v>
      </c>
      <c r="CZ29" s="35">
        <f t="shared" si="53"/>
        <v>0</v>
      </c>
      <c r="DA29" s="35">
        <f t="shared" si="54"/>
        <v>0</v>
      </c>
      <c r="DB29" s="56">
        <f t="shared" si="55"/>
        <v>0</v>
      </c>
      <c r="DC29" s="56">
        <f t="shared" si="56"/>
        <v>0</v>
      </c>
      <c r="DD29" s="56">
        <f t="shared" si="57"/>
        <v>0</v>
      </c>
      <c r="DE29" s="56">
        <f t="shared" si="58"/>
        <v>0</v>
      </c>
      <c r="DF29" s="56">
        <f t="shared" si="59"/>
        <v>0</v>
      </c>
      <c r="DG29" s="32">
        <f t="shared" si="60"/>
        <v>0</v>
      </c>
      <c r="DH29" s="32">
        <f t="shared" si="61"/>
        <v>0</v>
      </c>
      <c r="DI29" s="32">
        <f t="shared" si="62"/>
        <v>0</v>
      </c>
      <c r="DJ29" s="32">
        <f t="shared" si="63"/>
        <v>0</v>
      </c>
      <c r="DK29" s="32">
        <f t="shared" si="64"/>
        <v>0</v>
      </c>
      <c r="DL29" s="35">
        <f t="shared" si="65"/>
        <v>0</v>
      </c>
      <c r="DM29" s="35">
        <f t="shared" si="66"/>
        <v>0</v>
      </c>
      <c r="DN29" s="35">
        <f t="shared" si="67"/>
        <v>0</v>
      </c>
      <c r="DO29" s="35">
        <f t="shared" si="68"/>
        <v>0</v>
      </c>
      <c r="DP29" s="35">
        <f t="shared" si="69"/>
        <v>0</v>
      </c>
      <c r="DQ29" s="5" t="s">
        <v>178</v>
      </c>
    </row>
    <row r="30" spans="1:121" s="29" customFormat="1" ht="72.599999999999994" customHeight="1" x14ac:dyDescent="0.2">
      <c r="A30" s="65" t="s">
        <v>288</v>
      </c>
      <c r="B30" s="66" t="s">
        <v>289</v>
      </c>
      <c r="C30" s="66" t="s">
        <v>0</v>
      </c>
      <c r="D30" s="66" t="s">
        <v>0</v>
      </c>
      <c r="E30" s="66" t="s">
        <v>0</v>
      </c>
      <c r="F30" s="66" t="s">
        <v>0</v>
      </c>
      <c r="G30" s="66" t="s">
        <v>0</v>
      </c>
      <c r="H30" s="66" t="s">
        <v>0</v>
      </c>
      <c r="I30" s="66" t="s">
        <v>0</v>
      </c>
      <c r="J30" s="66" t="s">
        <v>0</v>
      </c>
      <c r="K30" s="66" t="s">
        <v>0</v>
      </c>
      <c r="L30" s="66" t="s">
        <v>0</v>
      </c>
      <c r="M30" s="66" t="s">
        <v>0</v>
      </c>
      <c r="N30" s="66" t="s">
        <v>0</v>
      </c>
      <c r="O30" s="66" t="s">
        <v>0</v>
      </c>
      <c r="P30" s="66" t="s">
        <v>0</v>
      </c>
      <c r="Q30" s="66" t="s">
        <v>0</v>
      </c>
      <c r="R30" s="66" t="s">
        <v>0</v>
      </c>
      <c r="S30" s="66" t="s">
        <v>0</v>
      </c>
      <c r="T30" s="66" t="s">
        <v>0</v>
      </c>
      <c r="U30" s="66" t="s">
        <v>0</v>
      </c>
      <c r="V30" s="66" t="s">
        <v>0</v>
      </c>
      <c r="W30" s="66" t="s">
        <v>0</v>
      </c>
      <c r="X30" s="66" t="s">
        <v>0</v>
      </c>
      <c r="Y30" s="66" t="s">
        <v>0</v>
      </c>
      <c r="Z30" s="66" t="s">
        <v>0</v>
      </c>
      <c r="AA30" s="66" t="s">
        <v>0</v>
      </c>
      <c r="AB30" s="66" t="s">
        <v>0</v>
      </c>
      <c r="AC30" s="66" t="s">
        <v>0</v>
      </c>
      <c r="AD30" s="67" t="s">
        <v>0</v>
      </c>
      <c r="AE30" s="68">
        <f>AE31+AE32+AE33+AE34+AE35+AE36+AE37+AE38+AE39+AE40+AE41+AE42+AE43</f>
        <v>842.7</v>
      </c>
      <c r="AF30" s="68">
        <f t="shared" ref="AF30:CQ30" si="72">AF31+AF32+AF33+AF34+AF35+AF36+AF37+AF38+AF39+AF40+AF41+AF42+AF43</f>
        <v>842.2</v>
      </c>
      <c r="AG30" s="68">
        <f t="shared" si="72"/>
        <v>0</v>
      </c>
      <c r="AH30" s="68">
        <f t="shared" si="72"/>
        <v>0</v>
      </c>
      <c r="AI30" s="68">
        <f t="shared" si="72"/>
        <v>333.9</v>
      </c>
      <c r="AJ30" s="68">
        <f t="shared" si="72"/>
        <v>333.9</v>
      </c>
      <c r="AK30" s="68">
        <f t="shared" si="72"/>
        <v>0</v>
      </c>
      <c r="AL30" s="68">
        <f t="shared" si="72"/>
        <v>0</v>
      </c>
      <c r="AM30" s="68">
        <f t="shared" si="72"/>
        <v>508.8</v>
      </c>
      <c r="AN30" s="68">
        <f t="shared" si="72"/>
        <v>508.3</v>
      </c>
      <c r="AO30" s="68">
        <f t="shared" si="72"/>
        <v>1538.2</v>
      </c>
      <c r="AP30" s="68">
        <f t="shared" si="72"/>
        <v>0</v>
      </c>
      <c r="AQ30" s="68">
        <f t="shared" si="72"/>
        <v>1050.7</v>
      </c>
      <c r="AR30" s="68">
        <f t="shared" si="72"/>
        <v>0</v>
      </c>
      <c r="AS30" s="68">
        <f t="shared" si="72"/>
        <v>487.5</v>
      </c>
      <c r="AT30" s="68">
        <f t="shared" si="72"/>
        <v>1210.9000000000001</v>
      </c>
      <c r="AU30" s="68">
        <f t="shared" si="72"/>
        <v>0</v>
      </c>
      <c r="AV30" s="68">
        <f t="shared" si="72"/>
        <v>723.3</v>
      </c>
      <c r="AW30" s="68">
        <f t="shared" si="72"/>
        <v>0</v>
      </c>
      <c r="AX30" s="68">
        <f t="shared" si="72"/>
        <v>487.6</v>
      </c>
      <c r="AY30" s="68">
        <f t="shared" si="72"/>
        <v>1209.2</v>
      </c>
      <c r="AZ30" s="68">
        <f t="shared" si="72"/>
        <v>0</v>
      </c>
      <c r="BA30" s="68">
        <f t="shared" si="72"/>
        <v>721.6</v>
      </c>
      <c r="BB30" s="68">
        <f t="shared" si="72"/>
        <v>0</v>
      </c>
      <c r="BC30" s="68">
        <f t="shared" si="72"/>
        <v>487.6</v>
      </c>
      <c r="BD30" s="68">
        <f t="shared" si="72"/>
        <v>1209.2</v>
      </c>
      <c r="BE30" s="68">
        <f t="shared" si="72"/>
        <v>0</v>
      </c>
      <c r="BF30" s="68">
        <f t="shared" si="72"/>
        <v>721.6</v>
      </c>
      <c r="BG30" s="68">
        <f t="shared" si="72"/>
        <v>0</v>
      </c>
      <c r="BH30" s="68">
        <f t="shared" si="72"/>
        <v>487.6</v>
      </c>
      <c r="BI30" s="68">
        <f t="shared" si="72"/>
        <v>842.7</v>
      </c>
      <c r="BJ30" s="68">
        <f t="shared" si="72"/>
        <v>842.2</v>
      </c>
      <c r="BK30" s="68">
        <f t="shared" si="72"/>
        <v>0</v>
      </c>
      <c r="BL30" s="68">
        <f t="shared" si="72"/>
        <v>0</v>
      </c>
      <c r="BM30" s="68">
        <f t="shared" si="72"/>
        <v>333.9</v>
      </c>
      <c r="BN30" s="68">
        <f t="shared" si="72"/>
        <v>333.9</v>
      </c>
      <c r="BO30" s="68">
        <f t="shared" si="72"/>
        <v>0</v>
      </c>
      <c r="BP30" s="68">
        <f t="shared" si="72"/>
        <v>0</v>
      </c>
      <c r="BQ30" s="68">
        <f t="shared" si="72"/>
        <v>508.8</v>
      </c>
      <c r="BR30" s="68">
        <f t="shared" si="72"/>
        <v>508.3</v>
      </c>
      <c r="BS30" s="68">
        <f t="shared" si="72"/>
        <v>1538.2</v>
      </c>
      <c r="BT30" s="68">
        <f t="shared" si="72"/>
        <v>0</v>
      </c>
      <c r="BU30" s="68">
        <f t="shared" si="72"/>
        <v>1050.7</v>
      </c>
      <c r="BV30" s="68">
        <f t="shared" si="72"/>
        <v>0</v>
      </c>
      <c r="BW30" s="68">
        <f t="shared" si="72"/>
        <v>487.5</v>
      </c>
      <c r="BX30" s="68">
        <f t="shared" si="72"/>
        <v>1210.9000000000001</v>
      </c>
      <c r="BY30" s="68">
        <f t="shared" si="72"/>
        <v>0</v>
      </c>
      <c r="BZ30" s="68">
        <f t="shared" si="72"/>
        <v>723.3</v>
      </c>
      <c r="CA30" s="68">
        <f t="shared" si="72"/>
        <v>0</v>
      </c>
      <c r="CB30" s="68">
        <f t="shared" si="72"/>
        <v>487.6</v>
      </c>
      <c r="CC30" s="68">
        <f t="shared" si="72"/>
        <v>1209.2</v>
      </c>
      <c r="CD30" s="68">
        <f t="shared" si="72"/>
        <v>0</v>
      </c>
      <c r="CE30" s="68">
        <f t="shared" si="72"/>
        <v>721.6</v>
      </c>
      <c r="CF30" s="68">
        <f t="shared" si="72"/>
        <v>0</v>
      </c>
      <c r="CG30" s="68">
        <f t="shared" si="72"/>
        <v>487.6</v>
      </c>
      <c r="CH30" s="68">
        <f t="shared" si="72"/>
        <v>1209.2</v>
      </c>
      <c r="CI30" s="68">
        <f t="shared" si="72"/>
        <v>0</v>
      </c>
      <c r="CJ30" s="68">
        <f t="shared" si="72"/>
        <v>721.6</v>
      </c>
      <c r="CK30" s="68">
        <f t="shared" si="72"/>
        <v>0</v>
      </c>
      <c r="CL30" s="68">
        <f t="shared" si="72"/>
        <v>487.6</v>
      </c>
      <c r="CM30" s="68">
        <f t="shared" si="72"/>
        <v>842.2</v>
      </c>
      <c r="CN30" s="68">
        <f t="shared" si="72"/>
        <v>0</v>
      </c>
      <c r="CO30" s="68">
        <f t="shared" si="72"/>
        <v>333.9</v>
      </c>
      <c r="CP30" s="68">
        <f t="shared" si="72"/>
        <v>0</v>
      </c>
      <c r="CQ30" s="68">
        <f t="shared" si="72"/>
        <v>508.3</v>
      </c>
      <c r="CR30" s="68">
        <f t="shared" ref="CR30:DP30" si="73">CR31+CR32+CR33+CR34+CR35+CR36+CR37+CR38+CR39+CR40+CR41+CR42+CR43</f>
        <v>1538.2</v>
      </c>
      <c r="CS30" s="68">
        <f t="shared" si="73"/>
        <v>0</v>
      </c>
      <c r="CT30" s="68">
        <f t="shared" si="73"/>
        <v>1050.7</v>
      </c>
      <c r="CU30" s="68">
        <f t="shared" si="73"/>
        <v>0</v>
      </c>
      <c r="CV30" s="68">
        <f t="shared" si="73"/>
        <v>487.5</v>
      </c>
      <c r="CW30" s="68">
        <f t="shared" si="73"/>
        <v>1210.9000000000001</v>
      </c>
      <c r="CX30" s="68">
        <f t="shared" si="73"/>
        <v>0</v>
      </c>
      <c r="CY30" s="68">
        <f t="shared" si="73"/>
        <v>723.3</v>
      </c>
      <c r="CZ30" s="68">
        <f t="shared" si="73"/>
        <v>0</v>
      </c>
      <c r="DA30" s="68">
        <f t="shared" si="73"/>
        <v>487.6</v>
      </c>
      <c r="DB30" s="68">
        <f t="shared" si="73"/>
        <v>842.2</v>
      </c>
      <c r="DC30" s="68">
        <f t="shared" si="73"/>
        <v>0</v>
      </c>
      <c r="DD30" s="68">
        <f t="shared" si="73"/>
        <v>333.9</v>
      </c>
      <c r="DE30" s="68">
        <f t="shared" si="73"/>
        <v>0</v>
      </c>
      <c r="DF30" s="68">
        <f t="shared" si="73"/>
        <v>508.3</v>
      </c>
      <c r="DG30" s="68">
        <f t="shared" si="73"/>
        <v>1538.2</v>
      </c>
      <c r="DH30" s="68">
        <f t="shared" si="73"/>
        <v>0</v>
      </c>
      <c r="DI30" s="68">
        <f t="shared" si="73"/>
        <v>1050.7</v>
      </c>
      <c r="DJ30" s="68">
        <f t="shared" si="73"/>
        <v>0</v>
      </c>
      <c r="DK30" s="68">
        <f t="shared" si="73"/>
        <v>487.5</v>
      </c>
      <c r="DL30" s="68">
        <f t="shared" si="73"/>
        <v>1210.9000000000001</v>
      </c>
      <c r="DM30" s="68">
        <f t="shared" si="73"/>
        <v>0</v>
      </c>
      <c r="DN30" s="68">
        <f t="shared" si="73"/>
        <v>723.3</v>
      </c>
      <c r="DO30" s="68">
        <f t="shared" si="73"/>
        <v>0</v>
      </c>
      <c r="DP30" s="68">
        <f t="shared" si="73"/>
        <v>487.6</v>
      </c>
      <c r="DQ30" s="69" t="s">
        <v>0</v>
      </c>
    </row>
    <row r="31" spans="1:121" ht="100.9" customHeight="1" x14ac:dyDescent="0.2">
      <c r="A31" s="3" t="s">
        <v>290</v>
      </c>
      <c r="B31" s="4" t="s">
        <v>291</v>
      </c>
      <c r="C31" s="4" t="s">
        <v>163</v>
      </c>
      <c r="D31" s="4" t="s">
        <v>211</v>
      </c>
      <c r="E31" s="4" t="s">
        <v>164</v>
      </c>
      <c r="F31" s="4" t="s">
        <v>0</v>
      </c>
      <c r="G31" s="4" t="s">
        <v>0</v>
      </c>
      <c r="H31" s="4" t="s">
        <v>0</v>
      </c>
      <c r="I31" s="4" t="s">
        <v>0</v>
      </c>
      <c r="J31" s="4" t="s">
        <v>0</v>
      </c>
      <c r="K31" s="4" t="s">
        <v>0</v>
      </c>
      <c r="L31" s="4" t="s">
        <v>0</v>
      </c>
      <c r="M31" s="4" t="s">
        <v>0</v>
      </c>
      <c r="N31" s="4" t="s">
        <v>0</v>
      </c>
      <c r="O31" s="4" t="s">
        <v>0</v>
      </c>
      <c r="P31" s="4" t="s">
        <v>0</v>
      </c>
      <c r="Q31" s="4" t="s">
        <v>0</v>
      </c>
      <c r="R31" s="4" t="s">
        <v>0</v>
      </c>
      <c r="S31" s="4" t="s">
        <v>0</v>
      </c>
      <c r="T31" s="4" t="s">
        <v>0</v>
      </c>
      <c r="U31" s="4" t="s">
        <v>0</v>
      </c>
      <c r="V31" s="4" t="s">
        <v>0</v>
      </c>
      <c r="W31" s="4" t="s">
        <v>165</v>
      </c>
      <c r="X31" s="4" t="s">
        <v>292</v>
      </c>
      <c r="Y31" s="4" t="s">
        <v>166</v>
      </c>
      <c r="Z31" s="4" t="s">
        <v>219</v>
      </c>
      <c r="AA31" s="4" t="s">
        <v>170</v>
      </c>
      <c r="AB31" s="4" t="s">
        <v>174</v>
      </c>
      <c r="AC31" s="4" t="s">
        <v>60</v>
      </c>
      <c r="AD31" s="15" t="s">
        <v>215</v>
      </c>
      <c r="AE31" s="55">
        <f>AG31+AI31+AK31+AM31</f>
        <v>0</v>
      </c>
      <c r="AF31" s="55">
        <f>AH31+AJ31+AL31+AN31</f>
        <v>0</v>
      </c>
      <c r="AG31" s="55">
        <v>0</v>
      </c>
      <c r="AH31" s="55">
        <v>0</v>
      </c>
      <c r="AI31" s="55">
        <v>0</v>
      </c>
      <c r="AJ31" s="55">
        <v>0</v>
      </c>
      <c r="AK31" s="55">
        <v>0</v>
      </c>
      <c r="AL31" s="55">
        <v>0</v>
      </c>
      <c r="AM31" s="55">
        <v>0</v>
      </c>
      <c r="AN31" s="55">
        <v>0</v>
      </c>
      <c r="AO31" s="32">
        <v>0</v>
      </c>
      <c r="AP31" s="32">
        <v>0</v>
      </c>
      <c r="AQ31" s="32">
        <v>0</v>
      </c>
      <c r="AR31" s="32">
        <v>0</v>
      </c>
      <c r="AS31" s="32">
        <v>0</v>
      </c>
      <c r="AT31" s="35">
        <v>0</v>
      </c>
      <c r="AU31" s="35">
        <v>0</v>
      </c>
      <c r="AV31" s="35">
        <v>0</v>
      </c>
      <c r="AW31" s="35"/>
      <c r="AX31" s="35">
        <v>0</v>
      </c>
      <c r="AY31" s="38">
        <v>0</v>
      </c>
      <c r="AZ31" s="38">
        <v>0</v>
      </c>
      <c r="BA31" s="38">
        <v>0</v>
      </c>
      <c r="BB31" s="38">
        <v>0</v>
      </c>
      <c r="BC31" s="38">
        <v>0</v>
      </c>
      <c r="BD31" s="38">
        <v>0</v>
      </c>
      <c r="BE31" s="38">
        <v>0</v>
      </c>
      <c r="BF31" s="38">
        <v>0</v>
      </c>
      <c r="BG31" s="38">
        <v>0</v>
      </c>
      <c r="BH31" s="38">
        <v>0</v>
      </c>
      <c r="BI31" s="23">
        <f>AE31</f>
        <v>0</v>
      </c>
      <c r="BJ31" s="23">
        <f t="shared" ref="BJ31:BR31" si="74">AF31</f>
        <v>0</v>
      </c>
      <c r="BK31" s="23">
        <f t="shared" si="74"/>
        <v>0</v>
      </c>
      <c r="BL31" s="23">
        <f t="shared" si="74"/>
        <v>0</v>
      </c>
      <c r="BM31" s="23">
        <f t="shared" si="74"/>
        <v>0</v>
      </c>
      <c r="BN31" s="23">
        <f t="shared" si="74"/>
        <v>0</v>
      </c>
      <c r="BO31" s="23">
        <f t="shared" si="74"/>
        <v>0</v>
      </c>
      <c r="BP31" s="23">
        <f t="shared" si="74"/>
        <v>0</v>
      </c>
      <c r="BQ31" s="23">
        <f t="shared" si="74"/>
        <v>0</v>
      </c>
      <c r="BR31" s="23">
        <f t="shared" si="74"/>
        <v>0</v>
      </c>
      <c r="BS31" s="32">
        <f>AO31</f>
        <v>0</v>
      </c>
      <c r="BT31" s="32">
        <f t="shared" ref="BT31:CL31" si="75">AP31</f>
        <v>0</v>
      </c>
      <c r="BU31" s="32">
        <f t="shared" si="75"/>
        <v>0</v>
      </c>
      <c r="BV31" s="32">
        <f t="shared" si="75"/>
        <v>0</v>
      </c>
      <c r="BW31" s="32">
        <f t="shared" si="75"/>
        <v>0</v>
      </c>
      <c r="BX31" s="35">
        <f t="shared" si="75"/>
        <v>0</v>
      </c>
      <c r="BY31" s="35">
        <f t="shared" si="75"/>
        <v>0</v>
      </c>
      <c r="BZ31" s="35">
        <f t="shared" si="75"/>
        <v>0</v>
      </c>
      <c r="CA31" s="35">
        <f t="shared" si="75"/>
        <v>0</v>
      </c>
      <c r="CB31" s="35">
        <f t="shared" si="75"/>
        <v>0</v>
      </c>
      <c r="CC31" s="38">
        <f t="shared" si="75"/>
        <v>0</v>
      </c>
      <c r="CD31" s="38">
        <f t="shared" si="75"/>
        <v>0</v>
      </c>
      <c r="CE31" s="38">
        <f t="shared" si="75"/>
        <v>0</v>
      </c>
      <c r="CF31" s="38">
        <f t="shared" si="75"/>
        <v>0</v>
      </c>
      <c r="CG31" s="38">
        <f t="shared" si="75"/>
        <v>0</v>
      </c>
      <c r="CH31" s="38">
        <f t="shared" si="75"/>
        <v>0</v>
      </c>
      <c r="CI31" s="38">
        <f t="shared" si="75"/>
        <v>0</v>
      </c>
      <c r="CJ31" s="38">
        <f t="shared" si="75"/>
        <v>0</v>
      </c>
      <c r="CK31" s="38">
        <f t="shared" si="75"/>
        <v>0</v>
      </c>
      <c r="CL31" s="38">
        <f t="shared" si="75"/>
        <v>0</v>
      </c>
      <c r="CM31" s="56">
        <f>AF31</f>
        <v>0</v>
      </c>
      <c r="CN31" s="56">
        <f>AH31</f>
        <v>0</v>
      </c>
      <c r="CO31" s="56">
        <f>AJ31</f>
        <v>0</v>
      </c>
      <c r="CP31" s="56">
        <f>AL31</f>
        <v>0</v>
      </c>
      <c r="CQ31" s="56">
        <f>AN31</f>
        <v>0</v>
      </c>
      <c r="CR31" s="32">
        <f>AO31</f>
        <v>0</v>
      </c>
      <c r="CS31" s="32">
        <f t="shared" ref="CS31:DA31" si="76">AP31</f>
        <v>0</v>
      </c>
      <c r="CT31" s="32">
        <f t="shared" si="76"/>
        <v>0</v>
      </c>
      <c r="CU31" s="32">
        <f t="shared" si="76"/>
        <v>0</v>
      </c>
      <c r="CV31" s="32">
        <f t="shared" si="76"/>
        <v>0</v>
      </c>
      <c r="CW31" s="35">
        <f t="shared" si="76"/>
        <v>0</v>
      </c>
      <c r="CX31" s="35">
        <f t="shared" si="76"/>
        <v>0</v>
      </c>
      <c r="CY31" s="35">
        <f t="shared" si="76"/>
        <v>0</v>
      </c>
      <c r="CZ31" s="35">
        <f t="shared" si="76"/>
        <v>0</v>
      </c>
      <c r="DA31" s="35">
        <f t="shared" si="76"/>
        <v>0</v>
      </c>
      <c r="DB31" s="56">
        <f>BJ31</f>
        <v>0</v>
      </c>
      <c r="DC31" s="56">
        <f>BL31</f>
        <v>0</v>
      </c>
      <c r="DD31" s="56">
        <f>BN31</f>
        <v>0</v>
      </c>
      <c r="DE31" s="56">
        <f>BP31</f>
        <v>0</v>
      </c>
      <c r="DF31" s="56">
        <f>BR31</f>
        <v>0</v>
      </c>
      <c r="DG31" s="32">
        <f>BS31</f>
        <v>0</v>
      </c>
      <c r="DH31" s="32">
        <f t="shared" ref="DH31:DP31" si="77">BT31</f>
        <v>0</v>
      </c>
      <c r="DI31" s="32">
        <f t="shared" si="77"/>
        <v>0</v>
      </c>
      <c r="DJ31" s="32">
        <f t="shared" si="77"/>
        <v>0</v>
      </c>
      <c r="DK31" s="32">
        <f t="shared" si="77"/>
        <v>0</v>
      </c>
      <c r="DL31" s="35">
        <f t="shared" si="77"/>
        <v>0</v>
      </c>
      <c r="DM31" s="35">
        <f t="shared" si="77"/>
        <v>0</v>
      </c>
      <c r="DN31" s="35">
        <f t="shared" si="77"/>
        <v>0</v>
      </c>
      <c r="DO31" s="35">
        <f t="shared" si="77"/>
        <v>0</v>
      </c>
      <c r="DP31" s="35">
        <f t="shared" si="77"/>
        <v>0</v>
      </c>
      <c r="DQ31" s="5" t="s">
        <v>167</v>
      </c>
    </row>
    <row r="32" spans="1:121" ht="100.9" customHeight="1" x14ac:dyDescent="0.2">
      <c r="A32" s="3" t="s">
        <v>290</v>
      </c>
      <c r="B32" s="4" t="s">
        <v>291</v>
      </c>
      <c r="C32" s="4" t="s">
        <v>0</v>
      </c>
      <c r="D32" s="4" t="s">
        <v>0</v>
      </c>
      <c r="E32" s="4" t="s">
        <v>0</v>
      </c>
      <c r="F32" s="4" t="s">
        <v>0</v>
      </c>
      <c r="G32" s="4" t="s">
        <v>0</v>
      </c>
      <c r="H32" s="4" t="s">
        <v>0</v>
      </c>
      <c r="I32" s="4" t="s">
        <v>0</v>
      </c>
      <c r="J32" s="4" t="s">
        <v>0</v>
      </c>
      <c r="K32" s="4" t="s">
        <v>0</v>
      </c>
      <c r="L32" s="4" t="s">
        <v>0</v>
      </c>
      <c r="M32" s="4" t="s">
        <v>0</v>
      </c>
      <c r="N32" s="4" t="s">
        <v>0</v>
      </c>
      <c r="O32" s="4" t="s">
        <v>0</v>
      </c>
      <c r="P32" s="4" t="s">
        <v>0</v>
      </c>
      <c r="Q32" s="4" t="s">
        <v>0</v>
      </c>
      <c r="R32" s="4" t="s">
        <v>0</v>
      </c>
      <c r="S32" s="4" t="s">
        <v>0</v>
      </c>
      <c r="T32" s="4" t="s">
        <v>0</v>
      </c>
      <c r="U32" s="4" t="s">
        <v>0</v>
      </c>
      <c r="V32" s="4" t="s">
        <v>0</v>
      </c>
      <c r="W32" s="4" t="s">
        <v>0</v>
      </c>
      <c r="X32" s="4" t="s">
        <v>0</v>
      </c>
      <c r="Y32" s="4" t="s">
        <v>0</v>
      </c>
      <c r="Z32" s="4" t="s">
        <v>220</v>
      </c>
      <c r="AA32" s="4" t="s">
        <v>170</v>
      </c>
      <c r="AB32" s="4" t="s">
        <v>221</v>
      </c>
      <c r="AC32" s="4" t="s">
        <v>60</v>
      </c>
      <c r="AD32" s="15" t="s">
        <v>215</v>
      </c>
      <c r="AE32" s="55">
        <v>0</v>
      </c>
      <c r="AF32" s="55">
        <v>0</v>
      </c>
      <c r="AG32" s="55">
        <v>0</v>
      </c>
      <c r="AH32" s="55">
        <v>0</v>
      </c>
      <c r="AI32" s="55">
        <v>0</v>
      </c>
      <c r="AJ32" s="55">
        <v>0</v>
      </c>
      <c r="AK32" s="55">
        <v>0</v>
      </c>
      <c r="AL32" s="55">
        <v>0</v>
      </c>
      <c r="AM32" s="55">
        <v>0</v>
      </c>
      <c r="AN32" s="55">
        <v>0</v>
      </c>
      <c r="AO32" s="80">
        <v>0</v>
      </c>
      <c r="AP32" s="80">
        <v>0</v>
      </c>
      <c r="AQ32" s="80">
        <v>0</v>
      </c>
      <c r="AR32" s="80">
        <v>0</v>
      </c>
      <c r="AS32" s="80">
        <v>0</v>
      </c>
      <c r="AT32" s="83">
        <v>0</v>
      </c>
      <c r="AU32" s="83">
        <v>0</v>
      </c>
      <c r="AV32" s="83">
        <v>0</v>
      </c>
      <c r="AW32" s="83">
        <v>0</v>
      </c>
      <c r="AX32" s="83">
        <v>0</v>
      </c>
      <c r="AY32" s="87">
        <v>0</v>
      </c>
      <c r="AZ32" s="87">
        <v>0</v>
      </c>
      <c r="BA32" s="87">
        <v>0</v>
      </c>
      <c r="BB32" s="87">
        <v>0</v>
      </c>
      <c r="BC32" s="87">
        <v>0</v>
      </c>
      <c r="BD32" s="87">
        <v>0</v>
      </c>
      <c r="BE32" s="87">
        <v>0</v>
      </c>
      <c r="BF32" s="87">
        <v>0</v>
      </c>
      <c r="BG32" s="87">
        <v>0</v>
      </c>
      <c r="BH32" s="87">
        <v>0</v>
      </c>
      <c r="BI32" s="23">
        <f t="shared" ref="BI32:BI43" si="78">AE32</f>
        <v>0</v>
      </c>
      <c r="BJ32" s="23">
        <f t="shared" ref="BJ32:BJ43" si="79">AF32</f>
        <v>0</v>
      </c>
      <c r="BK32" s="23">
        <f t="shared" ref="BK32:BK43" si="80">AG32</f>
        <v>0</v>
      </c>
      <c r="BL32" s="23">
        <f t="shared" ref="BL32:BL43" si="81">AH32</f>
        <v>0</v>
      </c>
      <c r="BM32" s="23">
        <f t="shared" ref="BM32:BM43" si="82">AI32</f>
        <v>0</v>
      </c>
      <c r="BN32" s="23">
        <f t="shared" ref="BN32:BN43" si="83">AJ32</f>
        <v>0</v>
      </c>
      <c r="BO32" s="23">
        <f t="shared" ref="BO32:BO43" si="84">AK32</f>
        <v>0</v>
      </c>
      <c r="BP32" s="23">
        <f t="shared" ref="BP32:BP43" si="85">AL32</f>
        <v>0</v>
      </c>
      <c r="BQ32" s="23">
        <f t="shared" ref="BQ32:BQ43" si="86">AM32</f>
        <v>0</v>
      </c>
      <c r="BR32" s="23">
        <f t="shared" ref="BR32:BR43" si="87">AN32</f>
        <v>0</v>
      </c>
      <c r="BS32" s="32">
        <f t="shared" ref="BS32:BS43" si="88">AO32</f>
        <v>0</v>
      </c>
      <c r="BT32" s="32">
        <f t="shared" ref="BT32:BT43" si="89">AP32</f>
        <v>0</v>
      </c>
      <c r="BU32" s="32">
        <f t="shared" ref="BU32:BU43" si="90">AQ32</f>
        <v>0</v>
      </c>
      <c r="BV32" s="32">
        <f t="shared" ref="BV32:BV43" si="91">AR32</f>
        <v>0</v>
      </c>
      <c r="BW32" s="32">
        <f t="shared" ref="BW32:BW43" si="92">AS32</f>
        <v>0</v>
      </c>
      <c r="BX32" s="35">
        <f t="shared" ref="BX32:BX43" si="93">AT32</f>
        <v>0</v>
      </c>
      <c r="BY32" s="35">
        <f t="shared" ref="BY32:BY43" si="94">AU32</f>
        <v>0</v>
      </c>
      <c r="BZ32" s="35">
        <f t="shared" ref="BZ32:BZ43" si="95">AV32</f>
        <v>0</v>
      </c>
      <c r="CA32" s="35">
        <f t="shared" ref="CA32:CA43" si="96">AW32</f>
        <v>0</v>
      </c>
      <c r="CB32" s="35">
        <f t="shared" ref="CB32:CB43" si="97">AX32</f>
        <v>0</v>
      </c>
      <c r="CC32" s="38">
        <f t="shared" ref="CC32:CC43" si="98">AY32</f>
        <v>0</v>
      </c>
      <c r="CD32" s="38">
        <f t="shared" ref="CD32:CD43" si="99">AZ32</f>
        <v>0</v>
      </c>
      <c r="CE32" s="38">
        <f t="shared" ref="CE32:CE43" si="100">BA32</f>
        <v>0</v>
      </c>
      <c r="CF32" s="38">
        <f t="shared" ref="CF32:CF43" si="101">BB32</f>
        <v>0</v>
      </c>
      <c r="CG32" s="38">
        <f t="shared" ref="CG32:CG43" si="102">BC32</f>
        <v>0</v>
      </c>
      <c r="CH32" s="38">
        <f t="shared" ref="CH32:CH43" si="103">BD32</f>
        <v>0</v>
      </c>
      <c r="CI32" s="38">
        <f t="shared" ref="CI32:CI43" si="104">BE32</f>
        <v>0</v>
      </c>
      <c r="CJ32" s="38">
        <f t="shared" ref="CJ32:CJ43" si="105">BF32</f>
        <v>0</v>
      </c>
      <c r="CK32" s="38">
        <f t="shared" ref="CK32:CK43" si="106">BG32</f>
        <v>0</v>
      </c>
      <c r="CL32" s="38">
        <f t="shared" ref="CL32:CL43" si="107">BH32</f>
        <v>0</v>
      </c>
      <c r="CM32" s="56">
        <f t="shared" ref="CM32:CM43" si="108">AF32</f>
        <v>0</v>
      </c>
      <c r="CN32" s="56">
        <f t="shared" ref="CN32:CN43" si="109">AH32</f>
        <v>0</v>
      </c>
      <c r="CO32" s="56">
        <f t="shared" ref="CO32:CO43" si="110">AJ32</f>
        <v>0</v>
      </c>
      <c r="CP32" s="56">
        <f t="shared" ref="CP32:CP43" si="111">AL32</f>
        <v>0</v>
      </c>
      <c r="CQ32" s="56">
        <f t="shared" ref="CQ32:CQ43" si="112">AN32</f>
        <v>0</v>
      </c>
      <c r="CR32" s="32">
        <f t="shared" ref="CR32:CR43" si="113">AO32</f>
        <v>0</v>
      </c>
      <c r="CS32" s="32">
        <f t="shared" ref="CS32:CS43" si="114">AP32</f>
        <v>0</v>
      </c>
      <c r="CT32" s="32">
        <f t="shared" ref="CT32:CT43" si="115">AQ32</f>
        <v>0</v>
      </c>
      <c r="CU32" s="32">
        <f t="shared" ref="CU32:CU43" si="116">AR32</f>
        <v>0</v>
      </c>
      <c r="CV32" s="32">
        <f t="shared" ref="CV32:CV43" si="117">AS32</f>
        <v>0</v>
      </c>
      <c r="CW32" s="35">
        <f t="shared" ref="CW32:CW43" si="118">AT32</f>
        <v>0</v>
      </c>
      <c r="CX32" s="35">
        <f t="shared" ref="CX32:CX43" si="119">AU32</f>
        <v>0</v>
      </c>
      <c r="CY32" s="35">
        <f t="shared" ref="CY32:CY43" si="120">AV32</f>
        <v>0</v>
      </c>
      <c r="CZ32" s="35">
        <f t="shared" ref="CZ32:CZ43" si="121">AW32</f>
        <v>0</v>
      </c>
      <c r="DA32" s="35">
        <f t="shared" ref="DA32:DA43" si="122">AX32</f>
        <v>0</v>
      </c>
      <c r="DB32" s="56">
        <f t="shared" ref="DB32:DB43" si="123">BJ32</f>
        <v>0</v>
      </c>
      <c r="DC32" s="56">
        <f t="shared" ref="DC32:DC43" si="124">BL32</f>
        <v>0</v>
      </c>
      <c r="DD32" s="56">
        <f t="shared" ref="DD32:DD43" si="125">BN32</f>
        <v>0</v>
      </c>
      <c r="DE32" s="56">
        <f t="shared" ref="DE32:DE43" si="126">BP32</f>
        <v>0</v>
      </c>
      <c r="DF32" s="56">
        <f t="shared" ref="DF32:DF43" si="127">BR32</f>
        <v>0</v>
      </c>
      <c r="DG32" s="32">
        <f t="shared" ref="DG32:DG43" si="128">BS32</f>
        <v>0</v>
      </c>
      <c r="DH32" s="32">
        <f t="shared" ref="DH32:DH43" si="129">BT32</f>
        <v>0</v>
      </c>
      <c r="DI32" s="32">
        <f t="shared" ref="DI32:DI43" si="130">BU32</f>
        <v>0</v>
      </c>
      <c r="DJ32" s="32">
        <f t="shared" ref="DJ32:DJ43" si="131">BV32</f>
        <v>0</v>
      </c>
      <c r="DK32" s="32">
        <f t="shared" ref="DK32:DK43" si="132">BW32</f>
        <v>0</v>
      </c>
      <c r="DL32" s="35">
        <f t="shared" ref="DL32:DL43" si="133">BX32</f>
        <v>0</v>
      </c>
      <c r="DM32" s="35">
        <f t="shared" ref="DM32:DM43" si="134">BY32</f>
        <v>0</v>
      </c>
      <c r="DN32" s="35">
        <f t="shared" ref="DN32:DN43" si="135">BZ32</f>
        <v>0</v>
      </c>
      <c r="DO32" s="35">
        <f t="shared" ref="DO32:DO43" si="136">CA32</f>
        <v>0</v>
      </c>
      <c r="DP32" s="35">
        <f t="shared" ref="DP32:DP43" si="137">CB32</f>
        <v>0</v>
      </c>
      <c r="DQ32" s="5" t="s">
        <v>167</v>
      </c>
    </row>
    <row r="33" spans="1:121" ht="86.85" customHeight="1" x14ac:dyDescent="0.2">
      <c r="A33" s="3" t="s">
        <v>290</v>
      </c>
      <c r="B33" s="4" t="s">
        <v>291</v>
      </c>
      <c r="C33" s="4" t="s">
        <v>0</v>
      </c>
      <c r="D33" s="4" t="s">
        <v>0</v>
      </c>
      <c r="E33" s="4" t="s">
        <v>0</v>
      </c>
      <c r="F33" s="4" t="s">
        <v>0</v>
      </c>
      <c r="G33" s="4" t="s">
        <v>0</v>
      </c>
      <c r="H33" s="4" t="s">
        <v>0</v>
      </c>
      <c r="I33" s="4" t="s">
        <v>0</v>
      </c>
      <c r="J33" s="4" t="s">
        <v>0</v>
      </c>
      <c r="K33" s="4" t="s">
        <v>0</v>
      </c>
      <c r="L33" s="4" t="s">
        <v>0</v>
      </c>
      <c r="M33" s="4" t="s">
        <v>213</v>
      </c>
      <c r="N33" s="4" t="s">
        <v>170</v>
      </c>
      <c r="O33" s="4" t="s">
        <v>214</v>
      </c>
      <c r="P33" s="4" t="s">
        <v>58</v>
      </c>
      <c r="Q33" s="4" t="s">
        <v>0</v>
      </c>
      <c r="R33" s="4" t="s">
        <v>0</v>
      </c>
      <c r="S33" s="4" t="s">
        <v>0</v>
      </c>
      <c r="T33" s="4" t="s">
        <v>0</v>
      </c>
      <c r="U33" s="4" t="s">
        <v>0</v>
      </c>
      <c r="V33" s="4" t="s">
        <v>0</v>
      </c>
      <c r="W33" s="4" t="s">
        <v>0</v>
      </c>
      <c r="X33" s="4" t="s">
        <v>0</v>
      </c>
      <c r="Y33" s="4" t="s">
        <v>0</v>
      </c>
      <c r="Z33" s="4" t="s">
        <v>0</v>
      </c>
      <c r="AA33" s="4" t="s">
        <v>0</v>
      </c>
      <c r="AB33" s="4" t="s">
        <v>0</v>
      </c>
      <c r="AC33" s="4" t="s">
        <v>60</v>
      </c>
      <c r="AD33" s="15" t="s">
        <v>215</v>
      </c>
      <c r="AE33" s="55">
        <f>AG33+AI33+AK33+AM33</f>
        <v>0</v>
      </c>
      <c r="AF33" s="55">
        <f>AH33+AJ33+AL33+AN33</f>
        <v>0</v>
      </c>
      <c r="AG33" s="55">
        <v>0</v>
      </c>
      <c r="AH33" s="55">
        <v>0</v>
      </c>
      <c r="AI33" s="55">
        <v>0</v>
      </c>
      <c r="AJ33" s="55">
        <v>0</v>
      </c>
      <c r="AK33" s="55">
        <v>0</v>
      </c>
      <c r="AL33" s="55">
        <v>0</v>
      </c>
      <c r="AM33" s="55">
        <v>0</v>
      </c>
      <c r="AN33" s="55">
        <v>0</v>
      </c>
      <c r="AO33" s="32">
        <v>0</v>
      </c>
      <c r="AP33" s="32">
        <v>0</v>
      </c>
      <c r="AQ33" s="32">
        <v>0</v>
      </c>
      <c r="AR33" s="32">
        <v>0</v>
      </c>
      <c r="AS33" s="32">
        <v>0</v>
      </c>
      <c r="AT33" s="35">
        <v>0</v>
      </c>
      <c r="AU33" s="35">
        <v>0</v>
      </c>
      <c r="AV33" s="35">
        <v>0</v>
      </c>
      <c r="AW33" s="35"/>
      <c r="AX33" s="35">
        <v>0</v>
      </c>
      <c r="AY33" s="38">
        <v>0</v>
      </c>
      <c r="AZ33" s="38">
        <v>0</v>
      </c>
      <c r="BA33" s="38">
        <v>0</v>
      </c>
      <c r="BB33" s="38">
        <v>0</v>
      </c>
      <c r="BC33" s="38">
        <v>0</v>
      </c>
      <c r="BD33" s="38">
        <v>0</v>
      </c>
      <c r="BE33" s="38">
        <v>0</v>
      </c>
      <c r="BF33" s="38">
        <v>0</v>
      </c>
      <c r="BG33" s="38">
        <v>0</v>
      </c>
      <c r="BH33" s="38">
        <v>0</v>
      </c>
      <c r="BI33" s="23">
        <f t="shared" si="78"/>
        <v>0</v>
      </c>
      <c r="BJ33" s="23">
        <f t="shared" si="79"/>
        <v>0</v>
      </c>
      <c r="BK33" s="23">
        <f t="shared" si="80"/>
        <v>0</v>
      </c>
      <c r="BL33" s="23">
        <f t="shared" si="81"/>
        <v>0</v>
      </c>
      <c r="BM33" s="23">
        <f t="shared" si="82"/>
        <v>0</v>
      </c>
      <c r="BN33" s="23">
        <f t="shared" si="83"/>
        <v>0</v>
      </c>
      <c r="BO33" s="23">
        <f t="shared" si="84"/>
        <v>0</v>
      </c>
      <c r="BP33" s="23">
        <f t="shared" si="85"/>
        <v>0</v>
      </c>
      <c r="BQ33" s="23">
        <f t="shared" si="86"/>
        <v>0</v>
      </c>
      <c r="BR33" s="23">
        <f t="shared" si="87"/>
        <v>0</v>
      </c>
      <c r="BS33" s="32">
        <f t="shared" si="88"/>
        <v>0</v>
      </c>
      <c r="BT33" s="32">
        <f t="shared" si="89"/>
        <v>0</v>
      </c>
      <c r="BU33" s="32">
        <f t="shared" si="90"/>
        <v>0</v>
      </c>
      <c r="BV33" s="32">
        <f t="shared" si="91"/>
        <v>0</v>
      </c>
      <c r="BW33" s="32">
        <f t="shared" si="92"/>
        <v>0</v>
      </c>
      <c r="BX33" s="35">
        <f t="shared" si="93"/>
        <v>0</v>
      </c>
      <c r="BY33" s="35">
        <f t="shared" si="94"/>
        <v>0</v>
      </c>
      <c r="BZ33" s="35">
        <f t="shared" si="95"/>
        <v>0</v>
      </c>
      <c r="CA33" s="35">
        <f t="shared" si="96"/>
        <v>0</v>
      </c>
      <c r="CB33" s="35">
        <f t="shared" si="97"/>
        <v>0</v>
      </c>
      <c r="CC33" s="38">
        <f t="shared" si="98"/>
        <v>0</v>
      </c>
      <c r="CD33" s="38">
        <f t="shared" si="99"/>
        <v>0</v>
      </c>
      <c r="CE33" s="38">
        <f t="shared" si="100"/>
        <v>0</v>
      </c>
      <c r="CF33" s="38">
        <f t="shared" si="101"/>
        <v>0</v>
      </c>
      <c r="CG33" s="38">
        <f t="shared" si="102"/>
        <v>0</v>
      </c>
      <c r="CH33" s="38">
        <f t="shared" si="103"/>
        <v>0</v>
      </c>
      <c r="CI33" s="38">
        <f t="shared" si="104"/>
        <v>0</v>
      </c>
      <c r="CJ33" s="38">
        <f t="shared" si="105"/>
        <v>0</v>
      </c>
      <c r="CK33" s="38">
        <f t="shared" si="106"/>
        <v>0</v>
      </c>
      <c r="CL33" s="38">
        <f t="shared" si="107"/>
        <v>0</v>
      </c>
      <c r="CM33" s="56">
        <f t="shared" si="108"/>
        <v>0</v>
      </c>
      <c r="CN33" s="56">
        <f t="shared" si="109"/>
        <v>0</v>
      </c>
      <c r="CO33" s="56">
        <f t="shared" si="110"/>
        <v>0</v>
      </c>
      <c r="CP33" s="56">
        <f t="shared" si="111"/>
        <v>0</v>
      </c>
      <c r="CQ33" s="56">
        <f t="shared" si="112"/>
        <v>0</v>
      </c>
      <c r="CR33" s="32">
        <f t="shared" si="113"/>
        <v>0</v>
      </c>
      <c r="CS33" s="32">
        <f t="shared" si="114"/>
        <v>0</v>
      </c>
      <c r="CT33" s="32">
        <f t="shared" si="115"/>
        <v>0</v>
      </c>
      <c r="CU33" s="32">
        <f t="shared" si="116"/>
        <v>0</v>
      </c>
      <c r="CV33" s="32">
        <f t="shared" si="117"/>
        <v>0</v>
      </c>
      <c r="CW33" s="35">
        <f t="shared" si="118"/>
        <v>0</v>
      </c>
      <c r="CX33" s="35">
        <f t="shared" si="119"/>
        <v>0</v>
      </c>
      <c r="CY33" s="35">
        <f t="shared" si="120"/>
        <v>0</v>
      </c>
      <c r="CZ33" s="35">
        <f t="shared" si="121"/>
        <v>0</v>
      </c>
      <c r="DA33" s="35">
        <f t="shared" si="122"/>
        <v>0</v>
      </c>
      <c r="DB33" s="56">
        <f t="shared" si="123"/>
        <v>0</v>
      </c>
      <c r="DC33" s="56">
        <f t="shared" si="124"/>
        <v>0</v>
      </c>
      <c r="DD33" s="56">
        <f t="shared" si="125"/>
        <v>0</v>
      </c>
      <c r="DE33" s="56">
        <f t="shared" si="126"/>
        <v>0</v>
      </c>
      <c r="DF33" s="56">
        <f t="shared" si="127"/>
        <v>0</v>
      </c>
      <c r="DG33" s="32">
        <f t="shared" si="128"/>
        <v>0</v>
      </c>
      <c r="DH33" s="32">
        <f t="shared" si="129"/>
        <v>0</v>
      </c>
      <c r="DI33" s="32">
        <f t="shared" si="130"/>
        <v>0</v>
      </c>
      <c r="DJ33" s="32">
        <f t="shared" si="131"/>
        <v>0</v>
      </c>
      <c r="DK33" s="32">
        <f t="shared" si="132"/>
        <v>0</v>
      </c>
      <c r="DL33" s="35">
        <f t="shared" si="133"/>
        <v>0</v>
      </c>
      <c r="DM33" s="35">
        <f t="shared" si="134"/>
        <v>0</v>
      </c>
      <c r="DN33" s="35">
        <f t="shared" si="135"/>
        <v>0</v>
      </c>
      <c r="DO33" s="35">
        <f t="shared" si="136"/>
        <v>0</v>
      </c>
      <c r="DP33" s="35">
        <f t="shared" si="137"/>
        <v>0</v>
      </c>
      <c r="DQ33" s="5" t="s">
        <v>178</v>
      </c>
    </row>
    <row r="34" spans="1:121" ht="116.1" customHeight="1" x14ac:dyDescent="0.2">
      <c r="A34" s="3" t="s">
        <v>293</v>
      </c>
      <c r="B34" s="4" t="s">
        <v>294</v>
      </c>
      <c r="C34" s="4" t="s">
        <v>295</v>
      </c>
      <c r="D34" s="4" t="s">
        <v>296</v>
      </c>
      <c r="E34" s="4" t="s">
        <v>297</v>
      </c>
      <c r="F34" s="4" t="s">
        <v>0</v>
      </c>
      <c r="G34" s="4" t="s">
        <v>0</v>
      </c>
      <c r="H34" s="4" t="s">
        <v>0</v>
      </c>
      <c r="I34" s="4" t="s">
        <v>0</v>
      </c>
      <c r="J34" s="4" t="s">
        <v>0</v>
      </c>
      <c r="K34" s="4" t="s">
        <v>0</v>
      </c>
      <c r="L34" s="4" t="s">
        <v>0</v>
      </c>
      <c r="M34" s="4" t="s">
        <v>0</v>
      </c>
      <c r="N34" s="4" t="s">
        <v>0</v>
      </c>
      <c r="O34" s="4" t="s">
        <v>0</v>
      </c>
      <c r="P34" s="4" t="s">
        <v>0</v>
      </c>
      <c r="Q34" s="4" t="s">
        <v>0</v>
      </c>
      <c r="R34" s="4" t="s">
        <v>0</v>
      </c>
      <c r="S34" s="4" t="s">
        <v>0</v>
      </c>
      <c r="T34" s="4" t="s">
        <v>0</v>
      </c>
      <c r="U34" s="4" t="s">
        <v>0</v>
      </c>
      <c r="V34" s="4" t="s">
        <v>0</v>
      </c>
      <c r="W34" s="4" t="s">
        <v>165</v>
      </c>
      <c r="X34" s="4" t="s">
        <v>292</v>
      </c>
      <c r="Y34" s="4" t="s">
        <v>166</v>
      </c>
      <c r="Z34" s="4" t="s">
        <v>169</v>
      </c>
      <c r="AA34" s="4" t="s">
        <v>170</v>
      </c>
      <c r="AB34" s="4" t="s">
        <v>171</v>
      </c>
      <c r="AC34" s="4" t="s">
        <v>44</v>
      </c>
      <c r="AD34" s="15" t="s">
        <v>172</v>
      </c>
      <c r="AE34" s="55">
        <f>AG34+AI34+AK34+AM34</f>
        <v>782.2</v>
      </c>
      <c r="AF34" s="55">
        <f>AH34+AJ34+AL34+AN34</f>
        <v>782.2</v>
      </c>
      <c r="AG34" s="55">
        <v>0</v>
      </c>
      <c r="AH34" s="55">
        <v>0</v>
      </c>
      <c r="AI34" s="55">
        <v>333.9</v>
      </c>
      <c r="AJ34" s="55">
        <v>333.9</v>
      </c>
      <c r="AK34" s="55">
        <v>0</v>
      </c>
      <c r="AL34" s="55">
        <v>0</v>
      </c>
      <c r="AM34" s="55">
        <v>448.3</v>
      </c>
      <c r="AN34" s="55">
        <v>448.3</v>
      </c>
      <c r="AO34" s="32">
        <f>AP34+AQ34+AS34</f>
        <v>1527.7</v>
      </c>
      <c r="AP34" s="32">
        <v>0</v>
      </c>
      <c r="AQ34" s="32">
        <v>1050.7</v>
      </c>
      <c r="AR34" s="32">
        <v>0</v>
      </c>
      <c r="AS34" s="32">
        <v>477</v>
      </c>
      <c r="AT34" s="35">
        <f>AU34+AV34+AX34</f>
        <v>1210.4000000000001</v>
      </c>
      <c r="AU34" s="35">
        <v>0</v>
      </c>
      <c r="AV34" s="35">
        <v>723.3</v>
      </c>
      <c r="AW34" s="35"/>
      <c r="AX34" s="35">
        <v>487.1</v>
      </c>
      <c r="AY34" s="38">
        <f>AZ34+BA34+BC34</f>
        <v>1208.7</v>
      </c>
      <c r="AZ34" s="38">
        <v>0</v>
      </c>
      <c r="BA34" s="38">
        <v>721.6</v>
      </c>
      <c r="BB34" s="38"/>
      <c r="BC34" s="38">
        <v>487.1</v>
      </c>
      <c r="BD34" s="38">
        <f>BE34+BF34+BH34</f>
        <v>1208.7</v>
      </c>
      <c r="BE34" s="38">
        <v>0</v>
      </c>
      <c r="BF34" s="38">
        <v>721.6</v>
      </c>
      <c r="BG34" s="38"/>
      <c r="BH34" s="38">
        <v>487.1</v>
      </c>
      <c r="BI34" s="23">
        <f t="shared" si="78"/>
        <v>782.2</v>
      </c>
      <c r="BJ34" s="23">
        <f t="shared" si="79"/>
        <v>782.2</v>
      </c>
      <c r="BK34" s="23">
        <f t="shared" si="80"/>
        <v>0</v>
      </c>
      <c r="BL34" s="23">
        <f t="shared" si="81"/>
        <v>0</v>
      </c>
      <c r="BM34" s="23">
        <f t="shared" si="82"/>
        <v>333.9</v>
      </c>
      <c r="BN34" s="23">
        <f t="shared" si="83"/>
        <v>333.9</v>
      </c>
      <c r="BO34" s="23">
        <f t="shared" si="84"/>
        <v>0</v>
      </c>
      <c r="BP34" s="23">
        <f t="shared" si="85"/>
        <v>0</v>
      </c>
      <c r="BQ34" s="23">
        <f t="shared" si="86"/>
        <v>448.3</v>
      </c>
      <c r="BR34" s="23">
        <f t="shared" si="87"/>
        <v>448.3</v>
      </c>
      <c r="BS34" s="32">
        <f t="shared" si="88"/>
        <v>1527.7</v>
      </c>
      <c r="BT34" s="32">
        <f t="shared" si="89"/>
        <v>0</v>
      </c>
      <c r="BU34" s="32">
        <f t="shared" si="90"/>
        <v>1050.7</v>
      </c>
      <c r="BV34" s="32">
        <f t="shared" si="91"/>
        <v>0</v>
      </c>
      <c r="BW34" s="32">
        <f t="shared" si="92"/>
        <v>477</v>
      </c>
      <c r="BX34" s="35">
        <f t="shared" si="93"/>
        <v>1210.4000000000001</v>
      </c>
      <c r="BY34" s="35">
        <f t="shared" si="94"/>
        <v>0</v>
      </c>
      <c r="BZ34" s="35">
        <f t="shared" si="95"/>
        <v>723.3</v>
      </c>
      <c r="CA34" s="35">
        <f t="shared" si="96"/>
        <v>0</v>
      </c>
      <c r="CB34" s="35">
        <f t="shared" si="97"/>
        <v>487.1</v>
      </c>
      <c r="CC34" s="38">
        <f t="shared" si="98"/>
        <v>1208.7</v>
      </c>
      <c r="CD34" s="38">
        <f t="shared" si="99"/>
        <v>0</v>
      </c>
      <c r="CE34" s="38">
        <f t="shared" si="100"/>
        <v>721.6</v>
      </c>
      <c r="CF34" s="38">
        <f t="shared" si="101"/>
        <v>0</v>
      </c>
      <c r="CG34" s="38">
        <f t="shared" si="102"/>
        <v>487.1</v>
      </c>
      <c r="CH34" s="38">
        <f t="shared" si="103"/>
        <v>1208.7</v>
      </c>
      <c r="CI34" s="38">
        <f t="shared" si="104"/>
        <v>0</v>
      </c>
      <c r="CJ34" s="38">
        <f t="shared" si="105"/>
        <v>721.6</v>
      </c>
      <c r="CK34" s="38">
        <f t="shared" si="106"/>
        <v>0</v>
      </c>
      <c r="CL34" s="38">
        <f t="shared" si="107"/>
        <v>487.1</v>
      </c>
      <c r="CM34" s="56">
        <f t="shared" si="108"/>
        <v>782.2</v>
      </c>
      <c r="CN34" s="56">
        <f t="shared" si="109"/>
        <v>0</v>
      </c>
      <c r="CO34" s="56">
        <f t="shared" si="110"/>
        <v>333.9</v>
      </c>
      <c r="CP34" s="56">
        <f t="shared" si="111"/>
        <v>0</v>
      </c>
      <c r="CQ34" s="56">
        <f t="shared" si="112"/>
        <v>448.3</v>
      </c>
      <c r="CR34" s="32">
        <f t="shared" si="113"/>
        <v>1527.7</v>
      </c>
      <c r="CS34" s="32">
        <f t="shared" si="114"/>
        <v>0</v>
      </c>
      <c r="CT34" s="32">
        <f t="shared" si="115"/>
        <v>1050.7</v>
      </c>
      <c r="CU34" s="32">
        <f t="shared" si="116"/>
        <v>0</v>
      </c>
      <c r="CV34" s="32">
        <f t="shared" si="117"/>
        <v>477</v>
      </c>
      <c r="CW34" s="35">
        <f t="shared" si="118"/>
        <v>1210.4000000000001</v>
      </c>
      <c r="CX34" s="35">
        <f t="shared" si="119"/>
        <v>0</v>
      </c>
      <c r="CY34" s="35">
        <f t="shared" si="120"/>
        <v>723.3</v>
      </c>
      <c r="CZ34" s="35">
        <f t="shared" si="121"/>
        <v>0</v>
      </c>
      <c r="DA34" s="35">
        <f t="shared" si="122"/>
        <v>487.1</v>
      </c>
      <c r="DB34" s="56">
        <f t="shared" si="123"/>
        <v>782.2</v>
      </c>
      <c r="DC34" s="56">
        <f t="shared" si="124"/>
        <v>0</v>
      </c>
      <c r="DD34" s="56">
        <f t="shared" si="125"/>
        <v>333.9</v>
      </c>
      <c r="DE34" s="56">
        <f t="shared" si="126"/>
        <v>0</v>
      </c>
      <c r="DF34" s="56">
        <f t="shared" si="127"/>
        <v>448.3</v>
      </c>
      <c r="DG34" s="32">
        <f t="shared" si="128"/>
        <v>1527.7</v>
      </c>
      <c r="DH34" s="32">
        <f t="shared" si="129"/>
        <v>0</v>
      </c>
      <c r="DI34" s="32">
        <f t="shared" si="130"/>
        <v>1050.7</v>
      </c>
      <c r="DJ34" s="32">
        <f t="shared" si="131"/>
        <v>0</v>
      </c>
      <c r="DK34" s="32">
        <f t="shared" si="132"/>
        <v>477</v>
      </c>
      <c r="DL34" s="35">
        <f t="shared" si="133"/>
        <v>1210.4000000000001</v>
      </c>
      <c r="DM34" s="35">
        <f t="shared" si="134"/>
        <v>0</v>
      </c>
      <c r="DN34" s="35">
        <f t="shared" si="135"/>
        <v>723.3</v>
      </c>
      <c r="DO34" s="35">
        <f t="shared" si="136"/>
        <v>0</v>
      </c>
      <c r="DP34" s="35">
        <f t="shared" si="137"/>
        <v>487.1</v>
      </c>
      <c r="DQ34" s="5" t="s">
        <v>167</v>
      </c>
    </row>
    <row r="35" spans="1:121" ht="116.1" customHeight="1" x14ac:dyDescent="0.2">
      <c r="A35" s="3" t="s">
        <v>293</v>
      </c>
      <c r="B35" s="4" t="s">
        <v>294</v>
      </c>
      <c r="C35" s="4" t="s">
        <v>163</v>
      </c>
      <c r="D35" s="4" t="s">
        <v>298</v>
      </c>
      <c r="E35" s="4" t="s">
        <v>164</v>
      </c>
      <c r="F35" s="4" t="s">
        <v>0</v>
      </c>
      <c r="G35" s="4" t="s">
        <v>0</v>
      </c>
      <c r="H35" s="4" t="s">
        <v>0</v>
      </c>
      <c r="I35" s="4" t="s">
        <v>0</v>
      </c>
      <c r="J35" s="4" t="s">
        <v>0</v>
      </c>
      <c r="K35" s="4" t="s">
        <v>0</v>
      </c>
      <c r="L35" s="4" t="s">
        <v>0</v>
      </c>
      <c r="M35" s="4" t="s">
        <v>0</v>
      </c>
      <c r="N35" s="4" t="s">
        <v>0</v>
      </c>
      <c r="O35" s="4" t="s">
        <v>0</v>
      </c>
      <c r="P35" s="4" t="s">
        <v>0</v>
      </c>
      <c r="Q35" s="4" t="s">
        <v>0</v>
      </c>
      <c r="R35" s="4" t="s">
        <v>0</v>
      </c>
      <c r="S35" s="4" t="s">
        <v>0</v>
      </c>
      <c r="T35" s="4" t="s">
        <v>0</v>
      </c>
      <c r="U35" s="4" t="s">
        <v>0</v>
      </c>
      <c r="V35" s="4" t="s">
        <v>0</v>
      </c>
      <c r="W35" s="4" t="s">
        <v>0</v>
      </c>
      <c r="X35" s="4" t="s">
        <v>0</v>
      </c>
      <c r="Y35" s="4" t="s">
        <v>0</v>
      </c>
      <c r="Z35" s="4" t="s">
        <v>173</v>
      </c>
      <c r="AA35" s="4" t="s">
        <v>170</v>
      </c>
      <c r="AB35" s="4" t="s">
        <v>174</v>
      </c>
      <c r="AC35" s="4" t="s">
        <v>44</v>
      </c>
      <c r="AD35" s="15" t="s">
        <v>172</v>
      </c>
      <c r="AE35" s="55">
        <v>0</v>
      </c>
      <c r="AF35" s="55">
        <v>0</v>
      </c>
      <c r="AG35" s="55">
        <v>0</v>
      </c>
      <c r="AH35" s="55">
        <v>0</v>
      </c>
      <c r="AI35" s="55">
        <v>0</v>
      </c>
      <c r="AJ35" s="55">
        <v>0</v>
      </c>
      <c r="AK35" s="55">
        <v>0</v>
      </c>
      <c r="AL35" s="55">
        <v>0</v>
      </c>
      <c r="AM35" s="55">
        <v>0</v>
      </c>
      <c r="AN35" s="55">
        <v>0</v>
      </c>
      <c r="AO35" s="80">
        <v>0</v>
      </c>
      <c r="AP35" s="80">
        <v>0</v>
      </c>
      <c r="AQ35" s="80">
        <v>0</v>
      </c>
      <c r="AR35" s="80">
        <v>0</v>
      </c>
      <c r="AS35" s="80">
        <v>0</v>
      </c>
      <c r="AT35" s="83">
        <v>0</v>
      </c>
      <c r="AU35" s="83">
        <v>0</v>
      </c>
      <c r="AV35" s="83">
        <v>0</v>
      </c>
      <c r="AW35" s="83">
        <v>0</v>
      </c>
      <c r="AX35" s="83">
        <v>0</v>
      </c>
      <c r="AY35" s="87">
        <v>0</v>
      </c>
      <c r="AZ35" s="87">
        <v>0</v>
      </c>
      <c r="BA35" s="87">
        <v>0</v>
      </c>
      <c r="BB35" s="87">
        <v>0</v>
      </c>
      <c r="BC35" s="87">
        <v>0</v>
      </c>
      <c r="BD35" s="87">
        <v>0</v>
      </c>
      <c r="BE35" s="87">
        <v>0</v>
      </c>
      <c r="BF35" s="87">
        <v>0</v>
      </c>
      <c r="BG35" s="87">
        <v>0</v>
      </c>
      <c r="BH35" s="87">
        <v>0</v>
      </c>
      <c r="BI35" s="23">
        <f t="shared" si="78"/>
        <v>0</v>
      </c>
      <c r="BJ35" s="23">
        <f t="shared" si="79"/>
        <v>0</v>
      </c>
      <c r="BK35" s="23">
        <f t="shared" si="80"/>
        <v>0</v>
      </c>
      <c r="BL35" s="23">
        <f t="shared" si="81"/>
        <v>0</v>
      </c>
      <c r="BM35" s="23">
        <f t="shared" si="82"/>
        <v>0</v>
      </c>
      <c r="BN35" s="23">
        <f t="shared" si="83"/>
        <v>0</v>
      </c>
      <c r="BO35" s="23">
        <f t="shared" si="84"/>
        <v>0</v>
      </c>
      <c r="BP35" s="23">
        <f t="shared" si="85"/>
        <v>0</v>
      </c>
      <c r="BQ35" s="23">
        <f t="shared" si="86"/>
        <v>0</v>
      </c>
      <c r="BR35" s="23">
        <f t="shared" si="87"/>
        <v>0</v>
      </c>
      <c r="BS35" s="32">
        <f t="shared" si="88"/>
        <v>0</v>
      </c>
      <c r="BT35" s="32">
        <f t="shared" si="89"/>
        <v>0</v>
      </c>
      <c r="BU35" s="32">
        <f t="shared" si="90"/>
        <v>0</v>
      </c>
      <c r="BV35" s="32">
        <f t="shared" si="91"/>
        <v>0</v>
      </c>
      <c r="BW35" s="32">
        <f t="shared" si="92"/>
        <v>0</v>
      </c>
      <c r="BX35" s="35">
        <f t="shared" si="93"/>
        <v>0</v>
      </c>
      <c r="BY35" s="35">
        <f t="shared" si="94"/>
        <v>0</v>
      </c>
      <c r="BZ35" s="35">
        <f t="shared" si="95"/>
        <v>0</v>
      </c>
      <c r="CA35" s="35">
        <f t="shared" si="96"/>
        <v>0</v>
      </c>
      <c r="CB35" s="35">
        <f t="shared" si="97"/>
        <v>0</v>
      </c>
      <c r="CC35" s="38">
        <f t="shared" si="98"/>
        <v>0</v>
      </c>
      <c r="CD35" s="38">
        <f t="shared" si="99"/>
        <v>0</v>
      </c>
      <c r="CE35" s="38">
        <f t="shared" si="100"/>
        <v>0</v>
      </c>
      <c r="CF35" s="38">
        <f t="shared" si="101"/>
        <v>0</v>
      </c>
      <c r="CG35" s="38">
        <f t="shared" si="102"/>
        <v>0</v>
      </c>
      <c r="CH35" s="38">
        <f t="shared" si="103"/>
        <v>0</v>
      </c>
      <c r="CI35" s="38">
        <f t="shared" si="104"/>
        <v>0</v>
      </c>
      <c r="CJ35" s="38">
        <f t="shared" si="105"/>
        <v>0</v>
      </c>
      <c r="CK35" s="38">
        <f t="shared" si="106"/>
        <v>0</v>
      </c>
      <c r="CL35" s="38">
        <f t="shared" si="107"/>
        <v>0</v>
      </c>
      <c r="CM35" s="56">
        <f t="shared" si="108"/>
        <v>0</v>
      </c>
      <c r="CN35" s="56">
        <f t="shared" si="109"/>
        <v>0</v>
      </c>
      <c r="CO35" s="56">
        <f t="shared" si="110"/>
        <v>0</v>
      </c>
      <c r="CP35" s="56">
        <f t="shared" si="111"/>
        <v>0</v>
      </c>
      <c r="CQ35" s="56">
        <f t="shared" si="112"/>
        <v>0</v>
      </c>
      <c r="CR35" s="32">
        <f t="shared" si="113"/>
        <v>0</v>
      </c>
      <c r="CS35" s="32">
        <f t="shared" si="114"/>
        <v>0</v>
      </c>
      <c r="CT35" s="32">
        <f t="shared" si="115"/>
        <v>0</v>
      </c>
      <c r="CU35" s="32">
        <f t="shared" si="116"/>
        <v>0</v>
      </c>
      <c r="CV35" s="32">
        <f t="shared" si="117"/>
        <v>0</v>
      </c>
      <c r="CW35" s="35">
        <f t="shared" si="118"/>
        <v>0</v>
      </c>
      <c r="CX35" s="35">
        <f t="shared" si="119"/>
        <v>0</v>
      </c>
      <c r="CY35" s="35">
        <f t="shared" si="120"/>
        <v>0</v>
      </c>
      <c r="CZ35" s="35">
        <f t="shared" si="121"/>
        <v>0</v>
      </c>
      <c r="DA35" s="35">
        <f t="shared" si="122"/>
        <v>0</v>
      </c>
      <c r="DB35" s="56">
        <f t="shared" si="123"/>
        <v>0</v>
      </c>
      <c r="DC35" s="56">
        <f t="shared" si="124"/>
        <v>0</v>
      </c>
      <c r="DD35" s="56">
        <f t="shared" si="125"/>
        <v>0</v>
      </c>
      <c r="DE35" s="56">
        <f t="shared" si="126"/>
        <v>0</v>
      </c>
      <c r="DF35" s="56">
        <f t="shared" si="127"/>
        <v>0</v>
      </c>
      <c r="DG35" s="32">
        <f t="shared" si="128"/>
        <v>0</v>
      </c>
      <c r="DH35" s="32">
        <f t="shared" si="129"/>
        <v>0</v>
      </c>
      <c r="DI35" s="32">
        <f t="shared" si="130"/>
        <v>0</v>
      </c>
      <c r="DJ35" s="32">
        <f t="shared" si="131"/>
        <v>0</v>
      </c>
      <c r="DK35" s="32">
        <f t="shared" si="132"/>
        <v>0</v>
      </c>
      <c r="DL35" s="35">
        <f t="shared" si="133"/>
        <v>0</v>
      </c>
      <c r="DM35" s="35">
        <f t="shared" si="134"/>
        <v>0</v>
      </c>
      <c r="DN35" s="35">
        <f t="shared" si="135"/>
        <v>0</v>
      </c>
      <c r="DO35" s="35">
        <f t="shared" si="136"/>
        <v>0</v>
      </c>
      <c r="DP35" s="35">
        <f t="shared" si="137"/>
        <v>0</v>
      </c>
      <c r="DQ35" s="5" t="s">
        <v>167</v>
      </c>
    </row>
    <row r="36" spans="1:121" ht="116.1" customHeight="1" x14ac:dyDescent="0.2">
      <c r="A36" s="3" t="s">
        <v>293</v>
      </c>
      <c r="B36" s="4" t="s">
        <v>294</v>
      </c>
      <c r="C36" s="4" t="s">
        <v>0</v>
      </c>
      <c r="D36" s="4" t="s">
        <v>0</v>
      </c>
      <c r="E36" s="4" t="s">
        <v>0</v>
      </c>
      <c r="F36" s="4" t="s">
        <v>0</v>
      </c>
      <c r="G36" s="4" t="s">
        <v>0</v>
      </c>
      <c r="H36" s="4" t="s">
        <v>0</v>
      </c>
      <c r="I36" s="4" t="s">
        <v>0</v>
      </c>
      <c r="J36" s="4" t="s">
        <v>0</v>
      </c>
      <c r="K36" s="4" t="s">
        <v>0</v>
      </c>
      <c r="L36" s="4" t="s">
        <v>0</v>
      </c>
      <c r="M36" s="4" t="s">
        <v>175</v>
      </c>
      <c r="N36" s="4" t="s">
        <v>170</v>
      </c>
      <c r="O36" s="4" t="s">
        <v>176</v>
      </c>
      <c r="P36" s="4" t="s">
        <v>177</v>
      </c>
      <c r="Q36" s="4" t="s">
        <v>0</v>
      </c>
      <c r="R36" s="4" t="s">
        <v>0</v>
      </c>
      <c r="S36" s="4" t="s">
        <v>0</v>
      </c>
      <c r="T36" s="4" t="s">
        <v>0</v>
      </c>
      <c r="U36" s="4" t="s">
        <v>0</v>
      </c>
      <c r="V36" s="4" t="s">
        <v>0</v>
      </c>
      <c r="W36" s="4" t="s">
        <v>0</v>
      </c>
      <c r="X36" s="4" t="s">
        <v>0</v>
      </c>
      <c r="Y36" s="4" t="s">
        <v>0</v>
      </c>
      <c r="Z36" s="4" t="s">
        <v>0</v>
      </c>
      <c r="AA36" s="4" t="s">
        <v>0</v>
      </c>
      <c r="AB36" s="4" t="s">
        <v>0</v>
      </c>
      <c r="AC36" s="4" t="s">
        <v>44</v>
      </c>
      <c r="AD36" s="15" t="s">
        <v>172</v>
      </c>
      <c r="AE36" s="55">
        <f>AG36+AI36+AK36+AM36</f>
        <v>0</v>
      </c>
      <c r="AF36" s="55">
        <f>AH36+AJ36+AL36+AN36</f>
        <v>0</v>
      </c>
      <c r="AG36" s="55">
        <v>0</v>
      </c>
      <c r="AH36" s="55">
        <v>0</v>
      </c>
      <c r="AI36" s="55">
        <v>0</v>
      </c>
      <c r="AJ36" s="55">
        <v>0</v>
      </c>
      <c r="AK36" s="55">
        <v>0</v>
      </c>
      <c r="AL36" s="55">
        <v>0</v>
      </c>
      <c r="AM36" s="55">
        <v>0</v>
      </c>
      <c r="AN36" s="55">
        <v>0</v>
      </c>
      <c r="AO36" s="32">
        <v>0</v>
      </c>
      <c r="AP36" s="32">
        <v>0</v>
      </c>
      <c r="AQ36" s="32">
        <v>0</v>
      </c>
      <c r="AR36" s="32">
        <v>0</v>
      </c>
      <c r="AS36" s="32">
        <v>0</v>
      </c>
      <c r="AT36" s="35">
        <v>0</v>
      </c>
      <c r="AU36" s="35">
        <v>0</v>
      </c>
      <c r="AV36" s="35">
        <v>0</v>
      </c>
      <c r="AW36" s="35">
        <v>0</v>
      </c>
      <c r="AX36" s="35">
        <v>0</v>
      </c>
      <c r="AY36" s="38">
        <v>0</v>
      </c>
      <c r="AZ36" s="38">
        <v>0</v>
      </c>
      <c r="BA36" s="38">
        <v>0</v>
      </c>
      <c r="BB36" s="38">
        <v>0</v>
      </c>
      <c r="BC36" s="38">
        <v>0</v>
      </c>
      <c r="BD36" s="38">
        <v>0</v>
      </c>
      <c r="BE36" s="38">
        <v>0</v>
      </c>
      <c r="BF36" s="38">
        <v>0</v>
      </c>
      <c r="BG36" s="38">
        <v>0</v>
      </c>
      <c r="BH36" s="38">
        <v>0</v>
      </c>
      <c r="BI36" s="23">
        <f t="shared" si="78"/>
        <v>0</v>
      </c>
      <c r="BJ36" s="23">
        <f t="shared" si="79"/>
        <v>0</v>
      </c>
      <c r="BK36" s="23">
        <f t="shared" si="80"/>
        <v>0</v>
      </c>
      <c r="BL36" s="23">
        <f t="shared" si="81"/>
        <v>0</v>
      </c>
      <c r="BM36" s="23">
        <f t="shared" si="82"/>
        <v>0</v>
      </c>
      <c r="BN36" s="23">
        <f t="shared" si="83"/>
        <v>0</v>
      </c>
      <c r="BO36" s="23">
        <f t="shared" si="84"/>
        <v>0</v>
      </c>
      <c r="BP36" s="23">
        <f t="shared" si="85"/>
        <v>0</v>
      </c>
      <c r="BQ36" s="23">
        <f t="shared" si="86"/>
        <v>0</v>
      </c>
      <c r="BR36" s="23">
        <f t="shared" si="87"/>
        <v>0</v>
      </c>
      <c r="BS36" s="32">
        <f t="shared" si="88"/>
        <v>0</v>
      </c>
      <c r="BT36" s="32">
        <f t="shared" si="89"/>
        <v>0</v>
      </c>
      <c r="BU36" s="32">
        <f t="shared" si="90"/>
        <v>0</v>
      </c>
      <c r="BV36" s="32">
        <f t="shared" si="91"/>
        <v>0</v>
      </c>
      <c r="BW36" s="32">
        <f t="shared" si="92"/>
        <v>0</v>
      </c>
      <c r="BX36" s="35">
        <f t="shared" si="93"/>
        <v>0</v>
      </c>
      <c r="BY36" s="35">
        <f t="shared" si="94"/>
        <v>0</v>
      </c>
      <c r="BZ36" s="35">
        <f t="shared" si="95"/>
        <v>0</v>
      </c>
      <c r="CA36" s="35">
        <f t="shared" si="96"/>
        <v>0</v>
      </c>
      <c r="CB36" s="35">
        <f t="shared" si="97"/>
        <v>0</v>
      </c>
      <c r="CC36" s="38">
        <f t="shared" si="98"/>
        <v>0</v>
      </c>
      <c r="CD36" s="38">
        <f t="shared" si="99"/>
        <v>0</v>
      </c>
      <c r="CE36" s="38">
        <f t="shared" si="100"/>
        <v>0</v>
      </c>
      <c r="CF36" s="38">
        <f t="shared" si="101"/>
        <v>0</v>
      </c>
      <c r="CG36" s="38">
        <f t="shared" si="102"/>
        <v>0</v>
      </c>
      <c r="CH36" s="38">
        <f t="shared" si="103"/>
        <v>0</v>
      </c>
      <c r="CI36" s="38">
        <f t="shared" si="104"/>
        <v>0</v>
      </c>
      <c r="CJ36" s="38">
        <f t="shared" si="105"/>
        <v>0</v>
      </c>
      <c r="CK36" s="38">
        <f t="shared" si="106"/>
        <v>0</v>
      </c>
      <c r="CL36" s="38">
        <f t="shared" si="107"/>
        <v>0</v>
      </c>
      <c r="CM36" s="56">
        <f t="shared" si="108"/>
        <v>0</v>
      </c>
      <c r="CN36" s="56">
        <f t="shared" si="109"/>
        <v>0</v>
      </c>
      <c r="CO36" s="56">
        <f t="shared" si="110"/>
        <v>0</v>
      </c>
      <c r="CP36" s="56">
        <f t="shared" si="111"/>
        <v>0</v>
      </c>
      <c r="CQ36" s="56">
        <f t="shared" si="112"/>
        <v>0</v>
      </c>
      <c r="CR36" s="32">
        <f t="shared" si="113"/>
        <v>0</v>
      </c>
      <c r="CS36" s="32">
        <f t="shared" si="114"/>
        <v>0</v>
      </c>
      <c r="CT36" s="32">
        <f t="shared" si="115"/>
        <v>0</v>
      </c>
      <c r="CU36" s="32">
        <f t="shared" si="116"/>
        <v>0</v>
      </c>
      <c r="CV36" s="32">
        <f t="shared" si="117"/>
        <v>0</v>
      </c>
      <c r="CW36" s="35">
        <f t="shared" si="118"/>
        <v>0</v>
      </c>
      <c r="CX36" s="35">
        <f t="shared" si="119"/>
        <v>0</v>
      </c>
      <c r="CY36" s="35">
        <f t="shared" si="120"/>
        <v>0</v>
      </c>
      <c r="CZ36" s="35">
        <f t="shared" si="121"/>
        <v>0</v>
      </c>
      <c r="DA36" s="35">
        <f t="shared" si="122"/>
        <v>0</v>
      </c>
      <c r="DB36" s="56">
        <f t="shared" si="123"/>
        <v>0</v>
      </c>
      <c r="DC36" s="56">
        <f t="shared" si="124"/>
        <v>0</v>
      </c>
      <c r="DD36" s="56">
        <f t="shared" si="125"/>
        <v>0</v>
      </c>
      <c r="DE36" s="56">
        <f t="shared" si="126"/>
        <v>0</v>
      </c>
      <c r="DF36" s="56">
        <f t="shared" si="127"/>
        <v>0</v>
      </c>
      <c r="DG36" s="32">
        <f t="shared" si="128"/>
        <v>0</v>
      </c>
      <c r="DH36" s="32">
        <f t="shared" si="129"/>
        <v>0</v>
      </c>
      <c r="DI36" s="32">
        <f t="shared" si="130"/>
        <v>0</v>
      </c>
      <c r="DJ36" s="32">
        <f t="shared" si="131"/>
        <v>0</v>
      </c>
      <c r="DK36" s="32">
        <f t="shared" si="132"/>
        <v>0</v>
      </c>
      <c r="DL36" s="35">
        <f t="shared" si="133"/>
        <v>0</v>
      </c>
      <c r="DM36" s="35">
        <f t="shared" si="134"/>
        <v>0</v>
      </c>
      <c r="DN36" s="35">
        <f t="shared" si="135"/>
        <v>0</v>
      </c>
      <c r="DO36" s="35">
        <f t="shared" si="136"/>
        <v>0</v>
      </c>
      <c r="DP36" s="35">
        <f t="shared" si="137"/>
        <v>0</v>
      </c>
      <c r="DQ36" s="5" t="s">
        <v>178</v>
      </c>
    </row>
    <row r="37" spans="1:121" ht="72.599999999999994" customHeight="1" x14ac:dyDescent="0.2">
      <c r="A37" s="3" t="s">
        <v>299</v>
      </c>
      <c r="B37" s="4" t="s">
        <v>300</v>
      </c>
      <c r="C37" s="4" t="s">
        <v>182</v>
      </c>
      <c r="D37" s="4" t="s">
        <v>301</v>
      </c>
      <c r="E37" s="4" t="s">
        <v>183</v>
      </c>
      <c r="F37" s="4" t="s">
        <v>0</v>
      </c>
      <c r="G37" s="4" t="s">
        <v>0</v>
      </c>
      <c r="H37" s="4" t="s">
        <v>0</v>
      </c>
      <c r="I37" s="4" t="s">
        <v>0</v>
      </c>
      <c r="J37" s="4" t="s">
        <v>0</v>
      </c>
      <c r="K37" s="4" t="s">
        <v>0</v>
      </c>
      <c r="L37" s="4" t="s">
        <v>0</v>
      </c>
      <c r="M37" s="4" t="s">
        <v>0</v>
      </c>
      <c r="N37" s="4" t="s">
        <v>0</v>
      </c>
      <c r="O37" s="4" t="s">
        <v>0</v>
      </c>
      <c r="P37" s="4" t="s">
        <v>0</v>
      </c>
      <c r="Q37" s="4" t="s">
        <v>0</v>
      </c>
      <c r="R37" s="4" t="s">
        <v>0</v>
      </c>
      <c r="S37" s="4" t="s">
        <v>0</v>
      </c>
      <c r="T37" s="4" t="s">
        <v>0</v>
      </c>
      <c r="U37" s="4" t="s">
        <v>0</v>
      </c>
      <c r="V37" s="4" t="s">
        <v>0</v>
      </c>
      <c r="W37" s="4" t="s">
        <v>184</v>
      </c>
      <c r="X37" s="4" t="s">
        <v>185</v>
      </c>
      <c r="Y37" s="4" t="s">
        <v>186</v>
      </c>
      <c r="Z37" s="4" t="s">
        <v>0</v>
      </c>
      <c r="AA37" s="4" t="s">
        <v>0</v>
      </c>
      <c r="AB37" s="4" t="s">
        <v>0</v>
      </c>
      <c r="AC37" s="4" t="s">
        <v>53</v>
      </c>
      <c r="AD37" s="15" t="s">
        <v>302</v>
      </c>
      <c r="AE37" s="55">
        <f>AG37+AI37+AK37+AM37</f>
        <v>0.5</v>
      </c>
      <c r="AF37" s="55">
        <f>AH37+AJ37+AL37+AN37</f>
        <v>0</v>
      </c>
      <c r="AG37" s="55">
        <v>0</v>
      </c>
      <c r="AH37" s="55">
        <v>0</v>
      </c>
      <c r="AI37" s="55">
        <v>0</v>
      </c>
      <c r="AJ37" s="55">
        <v>0</v>
      </c>
      <c r="AK37" s="55">
        <v>0</v>
      </c>
      <c r="AL37" s="55">
        <v>0</v>
      </c>
      <c r="AM37" s="55">
        <v>0.5</v>
      </c>
      <c r="AN37" s="55">
        <v>0</v>
      </c>
      <c r="AO37" s="32">
        <f>AP37+AQ37+AS37</f>
        <v>0.5</v>
      </c>
      <c r="AP37" s="32">
        <v>0</v>
      </c>
      <c r="AQ37" s="32">
        <v>0</v>
      </c>
      <c r="AR37" s="32">
        <v>0</v>
      </c>
      <c r="AS37" s="32">
        <v>0.5</v>
      </c>
      <c r="AT37" s="35">
        <v>0.5</v>
      </c>
      <c r="AU37" s="35">
        <v>0</v>
      </c>
      <c r="AV37" s="35">
        <v>0</v>
      </c>
      <c r="AW37" s="35"/>
      <c r="AX37" s="35">
        <v>0.5</v>
      </c>
      <c r="AY37" s="38">
        <f>AZ37+BA37+BC37</f>
        <v>0.5</v>
      </c>
      <c r="AZ37" s="38">
        <v>0</v>
      </c>
      <c r="BA37" s="38">
        <v>0</v>
      </c>
      <c r="BB37" s="38"/>
      <c r="BC37" s="38">
        <v>0.5</v>
      </c>
      <c r="BD37" s="38">
        <f>BE37+BF37+BH37</f>
        <v>0.5</v>
      </c>
      <c r="BE37" s="38">
        <v>0</v>
      </c>
      <c r="BF37" s="38">
        <v>0</v>
      </c>
      <c r="BG37" s="38">
        <v>0</v>
      </c>
      <c r="BH37" s="38">
        <v>0.5</v>
      </c>
      <c r="BI37" s="23">
        <f t="shared" si="78"/>
        <v>0.5</v>
      </c>
      <c r="BJ37" s="23">
        <f t="shared" si="79"/>
        <v>0</v>
      </c>
      <c r="BK37" s="23">
        <f t="shared" si="80"/>
        <v>0</v>
      </c>
      <c r="BL37" s="23">
        <f t="shared" si="81"/>
        <v>0</v>
      </c>
      <c r="BM37" s="23">
        <f t="shared" si="82"/>
        <v>0</v>
      </c>
      <c r="BN37" s="23">
        <f t="shared" si="83"/>
        <v>0</v>
      </c>
      <c r="BO37" s="23">
        <f t="shared" si="84"/>
        <v>0</v>
      </c>
      <c r="BP37" s="23">
        <f t="shared" si="85"/>
        <v>0</v>
      </c>
      <c r="BQ37" s="23">
        <f t="shared" si="86"/>
        <v>0.5</v>
      </c>
      <c r="BR37" s="23">
        <f t="shared" si="87"/>
        <v>0</v>
      </c>
      <c r="BS37" s="32">
        <f t="shared" si="88"/>
        <v>0.5</v>
      </c>
      <c r="BT37" s="32">
        <f t="shared" si="89"/>
        <v>0</v>
      </c>
      <c r="BU37" s="32">
        <f t="shared" si="90"/>
        <v>0</v>
      </c>
      <c r="BV37" s="32">
        <f t="shared" si="91"/>
        <v>0</v>
      </c>
      <c r="BW37" s="32">
        <f t="shared" si="92"/>
        <v>0.5</v>
      </c>
      <c r="BX37" s="35">
        <f t="shared" si="93"/>
        <v>0.5</v>
      </c>
      <c r="BY37" s="35">
        <f t="shared" si="94"/>
        <v>0</v>
      </c>
      <c r="BZ37" s="35">
        <f t="shared" si="95"/>
        <v>0</v>
      </c>
      <c r="CA37" s="35">
        <f t="shared" si="96"/>
        <v>0</v>
      </c>
      <c r="CB37" s="35">
        <f t="shared" si="97"/>
        <v>0.5</v>
      </c>
      <c r="CC37" s="38">
        <f t="shared" si="98"/>
        <v>0.5</v>
      </c>
      <c r="CD37" s="38">
        <f t="shared" si="99"/>
        <v>0</v>
      </c>
      <c r="CE37" s="38">
        <f t="shared" si="100"/>
        <v>0</v>
      </c>
      <c r="CF37" s="38">
        <f t="shared" si="101"/>
        <v>0</v>
      </c>
      <c r="CG37" s="38">
        <f t="shared" si="102"/>
        <v>0.5</v>
      </c>
      <c r="CH37" s="38">
        <f t="shared" si="103"/>
        <v>0.5</v>
      </c>
      <c r="CI37" s="38">
        <f t="shared" si="104"/>
        <v>0</v>
      </c>
      <c r="CJ37" s="38">
        <f t="shared" si="105"/>
        <v>0</v>
      </c>
      <c r="CK37" s="38">
        <f t="shared" si="106"/>
        <v>0</v>
      </c>
      <c r="CL37" s="38">
        <f t="shared" si="107"/>
        <v>0.5</v>
      </c>
      <c r="CM37" s="56">
        <f t="shared" si="108"/>
        <v>0</v>
      </c>
      <c r="CN37" s="56">
        <f t="shared" si="109"/>
        <v>0</v>
      </c>
      <c r="CO37" s="56">
        <f t="shared" si="110"/>
        <v>0</v>
      </c>
      <c r="CP37" s="56">
        <f t="shared" si="111"/>
        <v>0</v>
      </c>
      <c r="CQ37" s="56">
        <f t="shared" si="112"/>
        <v>0</v>
      </c>
      <c r="CR37" s="32">
        <f t="shared" si="113"/>
        <v>0.5</v>
      </c>
      <c r="CS37" s="32">
        <f t="shared" si="114"/>
        <v>0</v>
      </c>
      <c r="CT37" s="32">
        <f t="shared" si="115"/>
        <v>0</v>
      </c>
      <c r="CU37" s="32">
        <f t="shared" si="116"/>
        <v>0</v>
      </c>
      <c r="CV37" s="32">
        <f t="shared" si="117"/>
        <v>0.5</v>
      </c>
      <c r="CW37" s="35">
        <f t="shared" si="118"/>
        <v>0.5</v>
      </c>
      <c r="CX37" s="35">
        <f t="shared" si="119"/>
        <v>0</v>
      </c>
      <c r="CY37" s="35">
        <f t="shared" si="120"/>
        <v>0</v>
      </c>
      <c r="CZ37" s="35">
        <f t="shared" si="121"/>
        <v>0</v>
      </c>
      <c r="DA37" s="35">
        <f t="shared" si="122"/>
        <v>0.5</v>
      </c>
      <c r="DB37" s="56">
        <f t="shared" si="123"/>
        <v>0</v>
      </c>
      <c r="DC37" s="56">
        <f t="shared" si="124"/>
        <v>0</v>
      </c>
      <c r="DD37" s="56">
        <f t="shared" si="125"/>
        <v>0</v>
      </c>
      <c r="DE37" s="56">
        <f t="shared" si="126"/>
        <v>0</v>
      </c>
      <c r="DF37" s="56">
        <f t="shared" si="127"/>
        <v>0</v>
      </c>
      <c r="DG37" s="32">
        <f t="shared" si="128"/>
        <v>0.5</v>
      </c>
      <c r="DH37" s="32">
        <f t="shared" si="129"/>
        <v>0</v>
      </c>
      <c r="DI37" s="32">
        <f t="shared" si="130"/>
        <v>0</v>
      </c>
      <c r="DJ37" s="32">
        <f t="shared" si="131"/>
        <v>0</v>
      </c>
      <c r="DK37" s="32">
        <f t="shared" si="132"/>
        <v>0.5</v>
      </c>
      <c r="DL37" s="35">
        <f t="shared" si="133"/>
        <v>0.5</v>
      </c>
      <c r="DM37" s="35">
        <f t="shared" si="134"/>
        <v>0</v>
      </c>
      <c r="DN37" s="35">
        <f t="shared" si="135"/>
        <v>0</v>
      </c>
      <c r="DO37" s="35">
        <f t="shared" si="136"/>
        <v>0</v>
      </c>
      <c r="DP37" s="35">
        <f t="shared" si="137"/>
        <v>0.5</v>
      </c>
      <c r="DQ37" s="5" t="s">
        <v>167</v>
      </c>
    </row>
    <row r="38" spans="1:121" ht="57.6" customHeight="1" x14ac:dyDescent="0.2">
      <c r="A38" s="3" t="s">
        <v>299</v>
      </c>
      <c r="B38" s="4" t="s">
        <v>300</v>
      </c>
      <c r="C38" s="4" t="s">
        <v>163</v>
      </c>
      <c r="D38" s="4" t="s">
        <v>303</v>
      </c>
      <c r="E38" s="4" t="s">
        <v>164</v>
      </c>
      <c r="F38" s="4" t="s">
        <v>0</v>
      </c>
      <c r="G38" s="4" t="s">
        <v>0</v>
      </c>
      <c r="H38" s="4" t="s">
        <v>0</v>
      </c>
      <c r="I38" s="4" t="s">
        <v>0</v>
      </c>
      <c r="J38" s="4" t="s">
        <v>0</v>
      </c>
      <c r="K38" s="4" t="s">
        <v>0</v>
      </c>
      <c r="L38" s="4" t="s">
        <v>0</v>
      </c>
      <c r="M38" s="4" t="s">
        <v>0</v>
      </c>
      <c r="N38" s="4" t="s">
        <v>0</v>
      </c>
      <c r="O38" s="4" t="s">
        <v>0</v>
      </c>
      <c r="P38" s="4" t="s">
        <v>0</v>
      </c>
      <c r="Q38" s="4" t="s">
        <v>0</v>
      </c>
      <c r="R38" s="4" t="s">
        <v>0</v>
      </c>
      <c r="S38" s="4" t="s">
        <v>0</v>
      </c>
      <c r="T38" s="4" t="s">
        <v>0</v>
      </c>
      <c r="U38" s="4" t="s">
        <v>0</v>
      </c>
      <c r="V38" s="4" t="s">
        <v>0</v>
      </c>
      <c r="W38" s="4" t="s">
        <v>165</v>
      </c>
      <c r="X38" s="4" t="s">
        <v>292</v>
      </c>
      <c r="Y38" s="4" t="s">
        <v>166</v>
      </c>
      <c r="Z38" s="4" t="s">
        <v>0</v>
      </c>
      <c r="AA38" s="4" t="s">
        <v>0</v>
      </c>
      <c r="AB38" s="4" t="s">
        <v>0</v>
      </c>
      <c r="AC38" s="4" t="s">
        <v>53</v>
      </c>
      <c r="AD38" s="15" t="s">
        <v>302</v>
      </c>
      <c r="AE38" s="55">
        <v>0</v>
      </c>
      <c r="AF38" s="55">
        <v>0</v>
      </c>
      <c r="AG38" s="55">
        <v>0</v>
      </c>
      <c r="AH38" s="55">
        <v>0</v>
      </c>
      <c r="AI38" s="55">
        <v>0</v>
      </c>
      <c r="AJ38" s="55">
        <v>0</v>
      </c>
      <c r="AK38" s="55">
        <v>0</v>
      </c>
      <c r="AL38" s="55">
        <v>0</v>
      </c>
      <c r="AM38" s="55">
        <v>0</v>
      </c>
      <c r="AN38" s="55">
        <v>0</v>
      </c>
      <c r="AO38" s="80">
        <v>0</v>
      </c>
      <c r="AP38" s="80">
        <v>0</v>
      </c>
      <c r="AQ38" s="80">
        <v>0</v>
      </c>
      <c r="AR38" s="80">
        <v>0</v>
      </c>
      <c r="AS38" s="80">
        <v>0</v>
      </c>
      <c r="AT38" s="83">
        <v>0</v>
      </c>
      <c r="AU38" s="83">
        <v>0</v>
      </c>
      <c r="AV38" s="83">
        <v>0</v>
      </c>
      <c r="AW38" s="83">
        <v>0</v>
      </c>
      <c r="AX38" s="83">
        <v>0</v>
      </c>
      <c r="AY38" s="87">
        <v>0</v>
      </c>
      <c r="AZ38" s="87">
        <v>0</v>
      </c>
      <c r="BA38" s="87">
        <v>0</v>
      </c>
      <c r="BB38" s="87">
        <v>0</v>
      </c>
      <c r="BC38" s="87">
        <v>0</v>
      </c>
      <c r="BD38" s="87">
        <v>0</v>
      </c>
      <c r="BE38" s="87">
        <v>0</v>
      </c>
      <c r="BF38" s="87">
        <v>0</v>
      </c>
      <c r="BG38" s="87">
        <v>0</v>
      </c>
      <c r="BH38" s="87">
        <v>0</v>
      </c>
      <c r="BI38" s="23">
        <f t="shared" si="78"/>
        <v>0</v>
      </c>
      <c r="BJ38" s="23">
        <f t="shared" si="79"/>
        <v>0</v>
      </c>
      <c r="BK38" s="23">
        <f t="shared" si="80"/>
        <v>0</v>
      </c>
      <c r="BL38" s="23">
        <f t="shared" si="81"/>
        <v>0</v>
      </c>
      <c r="BM38" s="23">
        <f t="shared" si="82"/>
        <v>0</v>
      </c>
      <c r="BN38" s="23">
        <f t="shared" si="83"/>
        <v>0</v>
      </c>
      <c r="BO38" s="23">
        <f t="shared" si="84"/>
        <v>0</v>
      </c>
      <c r="BP38" s="23">
        <f t="shared" si="85"/>
        <v>0</v>
      </c>
      <c r="BQ38" s="23">
        <f t="shared" si="86"/>
        <v>0</v>
      </c>
      <c r="BR38" s="23">
        <f t="shared" si="87"/>
        <v>0</v>
      </c>
      <c r="BS38" s="32">
        <f t="shared" si="88"/>
        <v>0</v>
      </c>
      <c r="BT38" s="32">
        <f t="shared" si="89"/>
        <v>0</v>
      </c>
      <c r="BU38" s="32">
        <f t="shared" si="90"/>
        <v>0</v>
      </c>
      <c r="BV38" s="32">
        <f t="shared" si="91"/>
        <v>0</v>
      </c>
      <c r="BW38" s="32">
        <f t="shared" si="92"/>
        <v>0</v>
      </c>
      <c r="BX38" s="35">
        <f t="shared" si="93"/>
        <v>0</v>
      </c>
      <c r="BY38" s="35">
        <f t="shared" si="94"/>
        <v>0</v>
      </c>
      <c r="BZ38" s="35">
        <f t="shared" si="95"/>
        <v>0</v>
      </c>
      <c r="CA38" s="35">
        <f t="shared" si="96"/>
        <v>0</v>
      </c>
      <c r="CB38" s="35">
        <f t="shared" si="97"/>
        <v>0</v>
      </c>
      <c r="CC38" s="38">
        <f t="shared" si="98"/>
        <v>0</v>
      </c>
      <c r="CD38" s="38">
        <f t="shared" si="99"/>
        <v>0</v>
      </c>
      <c r="CE38" s="38">
        <f t="shared" si="100"/>
        <v>0</v>
      </c>
      <c r="CF38" s="38">
        <f t="shared" si="101"/>
        <v>0</v>
      </c>
      <c r="CG38" s="38">
        <f t="shared" si="102"/>
        <v>0</v>
      </c>
      <c r="CH38" s="38">
        <f t="shared" si="103"/>
        <v>0</v>
      </c>
      <c r="CI38" s="38">
        <f t="shared" si="104"/>
        <v>0</v>
      </c>
      <c r="CJ38" s="38">
        <f t="shared" si="105"/>
        <v>0</v>
      </c>
      <c r="CK38" s="38">
        <f t="shared" si="106"/>
        <v>0</v>
      </c>
      <c r="CL38" s="38">
        <f t="shared" si="107"/>
        <v>0</v>
      </c>
      <c r="CM38" s="56">
        <f t="shared" si="108"/>
        <v>0</v>
      </c>
      <c r="CN38" s="56">
        <f t="shared" si="109"/>
        <v>0</v>
      </c>
      <c r="CO38" s="56">
        <f t="shared" si="110"/>
        <v>0</v>
      </c>
      <c r="CP38" s="56">
        <f t="shared" si="111"/>
        <v>0</v>
      </c>
      <c r="CQ38" s="56">
        <f t="shared" si="112"/>
        <v>0</v>
      </c>
      <c r="CR38" s="32">
        <f t="shared" si="113"/>
        <v>0</v>
      </c>
      <c r="CS38" s="32">
        <f t="shared" si="114"/>
        <v>0</v>
      </c>
      <c r="CT38" s="32">
        <f t="shared" si="115"/>
        <v>0</v>
      </c>
      <c r="CU38" s="32">
        <f t="shared" si="116"/>
        <v>0</v>
      </c>
      <c r="CV38" s="32">
        <f t="shared" si="117"/>
        <v>0</v>
      </c>
      <c r="CW38" s="35">
        <f t="shared" si="118"/>
        <v>0</v>
      </c>
      <c r="CX38" s="35">
        <f t="shared" si="119"/>
        <v>0</v>
      </c>
      <c r="CY38" s="35">
        <f t="shared" si="120"/>
        <v>0</v>
      </c>
      <c r="CZ38" s="35">
        <f t="shared" si="121"/>
        <v>0</v>
      </c>
      <c r="DA38" s="35">
        <f t="shared" si="122"/>
        <v>0</v>
      </c>
      <c r="DB38" s="56">
        <f t="shared" si="123"/>
        <v>0</v>
      </c>
      <c r="DC38" s="56">
        <f t="shared" si="124"/>
        <v>0</v>
      </c>
      <c r="DD38" s="56">
        <f t="shared" si="125"/>
        <v>0</v>
      </c>
      <c r="DE38" s="56">
        <f t="shared" si="126"/>
        <v>0</v>
      </c>
      <c r="DF38" s="56">
        <f t="shared" si="127"/>
        <v>0</v>
      </c>
      <c r="DG38" s="32">
        <f t="shared" si="128"/>
        <v>0</v>
      </c>
      <c r="DH38" s="32">
        <f t="shared" si="129"/>
        <v>0</v>
      </c>
      <c r="DI38" s="32">
        <f t="shared" si="130"/>
        <v>0</v>
      </c>
      <c r="DJ38" s="32">
        <f t="shared" si="131"/>
        <v>0</v>
      </c>
      <c r="DK38" s="32">
        <f t="shared" si="132"/>
        <v>0</v>
      </c>
      <c r="DL38" s="35">
        <f t="shared" si="133"/>
        <v>0</v>
      </c>
      <c r="DM38" s="35">
        <f t="shared" si="134"/>
        <v>0</v>
      </c>
      <c r="DN38" s="35">
        <f t="shared" si="135"/>
        <v>0</v>
      </c>
      <c r="DO38" s="35">
        <f t="shared" si="136"/>
        <v>0</v>
      </c>
      <c r="DP38" s="35">
        <f t="shared" si="137"/>
        <v>0</v>
      </c>
      <c r="DQ38" s="5" t="s">
        <v>167</v>
      </c>
    </row>
    <row r="39" spans="1:121" ht="72.599999999999994" customHeight="1" x14ac:dyDescent="0.2">
      <c r="A39" s="3" t="s">
        <v>304</v>
      </c>
      <c r="B39" s="4" t="s">
        <v>305</v>
      </c>
      <c r="C39" s="4" t="s">
        <v>163</v>
      </c>
      <c r="D39" s="4" t="s">
        <v>306</v>
      </c>
      <c r="E39" s="4" t="s">
        <v>164</v>
      </c>
      <c r="F39" s="4" t="s">
        <v>0</v>
      </c>
      <c r="G39" s="4" t="s">
        <v>0</v>
      </c>
      <c r="H39" s="4" t="s">
        <v>0</v>
      </c>
      <c r="I39" s="4" t="s">
        <v>0</v>
      </c>
      <c r="J39" s="4" t="s">
        <v>0</v>
      </c>
      <c r="K39" s="4" t="s">
        <v>0</v>
      </c>
      <c r="L39" s="4" t="s">
        <v>0</v>
      </c>
      <c r="M39" s="4" t="s">
        <v>0</v>
      </c>
      <c r="N39" s="4" t="s">
        <v>0</v>
      </c>
      <c r="O39" s="4" t="s">
        <v>0</v>
      </c>
      <c r="P39" s="4" t="s">
        <v>0</v>
      </c>
      <c r="Q39" s="4" t="s">
        <v>0</v>
      </c>
      <c r="R39" s="4" t="s">
        <v>0</v>
      </c>
      <c r="S39" s="4" t="s">
        <v>0</v>
      </c>
      <c r="T39" s="4" t="s">
        <v>0</v>
      </c>
      <c r="U39" s="4" t="s">
        <v>0</v>
      </c>
      <c r="V39" s="4" t="s">
        <v>0</v>
      </c>
      <c r="W39" s="4" t="s">
        <v>165</v>
      </c>
      <c r="X39" s="4" t="s">
        <v>292</v>
      </c>
      <c r="Y39" s="4" t="s">
        <v>166</v>
      </c>
      <c r="Z39" s="4" t="s">
        <v>207</v>
      </c>
      <c r="AA39" s="4" t="s">
        <v>170</v>
      </c>
      <c r="AB39" s="4" t="s">
        <v>174</v>
      </c>
      <c r="AC39" s="4" t="s">
        <v>62</v>
      </c>
      <c r="AD39" s="15" t="s">
        <v>226</v>
      </c>
      <c r="AE39" s="55">
        <f>AG39+AI39+AK39+AM39</f>
        <v>0</v>
      </c>
      <c r="AF39" s="55">
        <f>AH39+AJ39+AL39+AN39</f>
        <v>0</v>
      </c>
      <c r="AG39" s="55">
        <v>0</v>
      </c>
      <c r="AH39" s="55">
        <v>0</v>
      </c>
      <c r="AI39" s="55">
        <v>0</v>
      </c>
      <c r="AJ39" s="55">
        <v>0</v>
      </c>
      <c r="AK39" s="55">
        <v>0</v>
      </c>
      <c r="AL39" s="55">
        <v>0</v>
      </c>
      <c r="AM39" s="55">
        <v>0</v>
      </c>
      <c r="AN39" s="55">
        <v>0</v>
      </c>
      <c r="AO39" s="32">
        <v>0</v>
      </c>
      <c r="AP39" s="32">
        <v>0</v>
      </c>
      <c r="AQ39" s="32">
        <v>0</v>
      </c>
      <c r="AR39" s="32">
        <v>0</v>
      </c>
      <c r="AS39" s="32">
        <v>0</v>
      </c>
      <c r="AT39" s="35">
        <v>0</v>
      </c>
      <c r="AU39" s="35">
        <v>0</v>
      </c>
      <c r="AV39" s="35">
        <v>0</v>
      </c>
      <c r="AW39" s="35">
        <v>0</v>
      </c>
      <c r="AX39" s="35">
        <v>0</v>
      </c>
      <c r="AY39" s="38">
        <v>0</v>
      </c>
      <c r="AZ39" s="38">
        <v>0</v>
      </c>
      <c r="BA39" s="38">
        <v>0</v>
      </c>
      <c r="BB39" s="38">
        <v>0</v>
      </c>
      <c r="BC39" s="38">
        <v>0</v>
      </c>
      <c r="BD39" s="38">
        <v>0</v>
      </c>
      <c r="BE39" s="38">
        <v>0</v>
      </c>
      <c r="BF39" s="38">
        <v>0</v>
      </c>
      <c r="BG39" s="38">
        <v>0</v>
      </c>
      <c r="BH39" s="38">
        <v>0</v>
      </c>
      <c r="BI39" s="23">
        <f t="shared" si="78"/>
        <v>0</v>
      </c>
      <c r="BJ39" s="23">
        <f t="shared" si="79"/>
        <v>0</v>
      </c>
      <c r="BK39" s="23">
        <f t="shared" si="80"/>
        <v>0</v>
      </c>
      <c r="BL39" s="23">
        <f t="shared" si="81"/>
        <v>0</v>
      </c>
      <c r="BM39" s="23">
        <f t="shared" si="82"/>
        <v>0</v>
      </c>
      <c r="BN39" s="23">
        <f t="shared" si="83"/>
        <v>0</v>
      </c>
      <c r="BO39" s="23">
        <f t="shared" si="84"/>
        <v>0</v>
      </c>
      <c r="BP39" s="23">
        <f t="shared" si="85"/>
        <v>0</v>
      </c>
      <c r="BQ39" s="23">
        <f t="shared" si="86"/>
        <v>0</v>
      </c>
      <c r="BR39" s="23">
        <f t="shared" si="87"/>
        <v>0</v>
      </c>
      <c r="BS39" s="32">
        <f t="shared" si="88"/>
        <v>0</v>
      </c>
      <c r="BT39" s="32">
        <f t="shared" si="89"/>
        <v>0</v>
      </c>
      <c r="BU39" s="32">
        <f t="shared" si="90"/>
        <v>0</v>
      </c>
      <c r="BV39" s="32">
        <f t="shared" si="91"/>
        <v>0</v>
      </c>
      <c r="BW39" s="32">
        <f t="shared" si="92"/>
        <v>0</v>
      </c>
      <c r="BX39" s="35">
        <f t="shared" si="93"/>
        <v>0</v>
      </c>
      <c r="BY39" s="35">
        <f t="shared" si="94"/>
        <v>0</v>
      </c>
      <c r="BZ39" s="35">
        <f t="shared" si="95"/>
        <v>0</v>
      </c>
      <c r="CA39" s="35">
        <f t="shared" si="96"/>
        <v>0</v>
      </c>
      <c r="CB39" s="35">
        <f t="shared" si="97"/>
        <v>0</v>
      </c>
      <c r="CC39" s="38">
        <f t="shared" si="98"/>
        <v>0</v>
      </c>
      <c r="CD39" s="38">
        <f t="shared" si="99"/>
        <v>0</v>
      </c>
      <c r="CE39" s="38">
        <f t="shared" si="100"/>
        <v>0</v>
      </c>
      <c r="CF39" s="38">
        <f t="shared" si="101"/>
        <v>0</v>
      </c>
      <c r="CG39" s="38">
        <f t="shared" si="102"/>
        <v>0</v>
      </c>
      <c r="CH39" s="38">
        <f t="shared" si="103"/>
        <v>0</v>
      </c>
      <c r="CI39" s="38">
        <f t="shared" si="104"/>
        <v>0</v>
      </c>
      <c r="CJ39" s="38">
        <f t="shared" si="105"/>
        <v>0</v>
      </c>
      <c r="CK39" s="38">
        <f t="shared" si="106"/>
        <v>0</v>
      </c>
      <c r="CL39" s="38">
        <f t="shared" si="107"/>
        <v>0</v>
      </c>
      <c r="CM39" s="56">
        <f t="shared" si="108"/>
        <v>0</v>
      </c>
      <c r="CN39" s="56">
        <f t="shared" si="109"/>
        <v>0</v>
      </c>
      <c r="CO39" s="56">
        <f t="shared" si="110"/>
        <v>0</v>
      </c>
      <c r="CP39" s="56">
        <f t="shared" si="111"/>
        <v>0</v>
      </c>
      <c r="CQ39" s="56">
        <f t="shared" si="112"/>
        <v>0</v>
      </c>
      <c r="CR39" s="32">
        <f t="shared" si="113"/>
        <v>0</v>
      </c>
      <c r="CS39" s="32">
        <f t="shared" si="114"/>
        <v>0</v>
      </c>
      <c r="CT39" s="32">
        <f t="shared" si="115"/>
        <v>0</v>
      </c>
      <c r="CU39" s="32">
        <f t="shared" si="116"/>
        <v>0</v>
      </c>
      <c r="CV39" s="32">
        <f t="shared" si="117"/>
        <v>0</v>
      </c>
      <c r="CW39" s="35">
        <f t="shared" si="118"/>
        <v>0</v>
      </c>
      <c r="CX39" s="35">
        <f t="shared" si="119"/>
        <v>0</v>
      </c>
      <c r="CY39" s="35">
        <f t="shared" si="120"/>
        <v>0</v>
      </c>
      <c r="CZ39" s="35">
        <f t="shared" si="121"/>
        <v>0</v>
      </c>
      <c r="DA39" s="35">
        <f t="shared" si="122"/>
        <v>0</v>
      </c>
      <c r="DB39" s="56">
        <f t="shared" si="123"/>
        <v>0</v>
      </c>
      <c r="DC39" s="56">
        <f t="shared" si="124"/>
        <v>0</v>
      </c>
      <c r="DD39" s="56">
        <f t="shared" si="125"/>
        <v>0</v>
      </c>
      <c r="DE39" s="56">
        <f t="shared" si="126"/>
        <v>0</v>
      </c>
      <c r="DF39" s="56">
        <f t="shared" si="127"/>
        <v>0</v>
      </c>
      <c r="DG39" s="32">
        <f t="shared" si="128"/>
        <v>0</v>
      </c>
      <c r="DH39" s="32">
        <f t="shared" si="129"/>
        <v>0</v>
      </c>
      <c r="DI39" s="32">
        <f t="shared" si="130"/>
        <v>0</v>
      </c>
      <c r="DJ39" s="32">
        <f t="shared" si="131"/>
        <v>0</v>
      </c>
      <c r="DK39" s="32">
        <f t="shared" si="132"/>
        <v>0</v>
      </c>
      <c r="DL39" s="35">
        <f t="shared" si="133"/>
        <v>0</v>
      </c>
      <c r="DM39" s="35">
        <f t="shared" si="134"/>
        <v>0</v>
      </c>
      <c r="DN39" s="35">
        <f t="shared" si="135"/>
        <v>0</v>
      </c>
      <c r="DO39" s="35">
        <f t="shared" si="136"/>
        <v>0</v>
      </c>
      <c r="DP39" s="35">
        <f t="shared" si="137"/>
        <v>0</v>
      </c>
      <c r="DQ39" s="5" t="s">
        <v>167</v>
      </c>
    </row>
    <row r="40" spans="1:121" ht="72.599999999999994" customHeight="1" x14ac:dyDescent="0.2">
      <c r="A40" s="3" t="s">
        <v>304</v>
      </c>
      <c r="B40" s="4" t="s">
        <v>305</v>
      </c>
      <c r="C40" s="4" t="s">
        <v>0</v>
      </c>
      <c r="D40" s="4" t="s">
        <v>0</v>
      </c>
      <c r="E40" s="4" t="s">
        <v>0</v>
      </c>
      <c r="F40" s="4" t="s">
        <v>0</v>
      </c>
      <c r="G40" s="4" t="s">
        <v>0</v>
      </c>
      <c r="H40" s="4" t="s">
        <v>0</v>
      </c>
      <c r="I40" s="4" t="s">
        <v>0</v>
      </c>
      <c r="J40" s="4" t="s">
        <v>0</v>
      </c>
      <c r="K40" s="4" t="s">
        <v>0</v>
      </c>
      <c r="L40" s="4" t="s">
        <v>0</v>
      </c>
      <c r="M40" s="4" t="s">
        <v>0</v>
      </c>
      <c r="N40" s="4" t="s">
        <v>0</v>
      </c>
      <c r="O40" s="4" t="s">
        <v>0</v>
      </c>
      <c r="P40" s="4" t="s">
        <v>0</v>
      </c>
      <c r="Q40" s="4" t="s">
        <v>0</v>
      </c>
      <c r="R40" s="4" t="s">
        <v>0</v>
      </c>
      <c r="S40" s="4" t="s">
        <v>0</v>
      </c>
      <c r="T40" s="4" t="s">
        <v>0</v>
      </c>
      <c r="U40" s="4" t="s">
        <v>0</v>
      </c>
      <c r="V40" s="4" t="s">
        <v>0</v>
      </c>
      <c r="W40" s="4" t="s">
        <v>0</v>
      </c>
      <c r="X40" s="4" t="s">
        <v>0</v>
      </c>
      <c r="Y40" s="4" t="s">
        <v>0</v>
      </c>
      <c r="Z40" s="4" t="s">
        <v>209</v>
      </c>
      <c r="AA40" s="4" t="s">
        <v>170</v>
      </c>
      <c r="AB40" s="4" t="s">
        <v>210</v>
      </c>
      <c r="AC40" s="4" t="s">
        <v>62</v>
      </c>
      <c r="AD40" s="15" t="s">
        <v>226</v>
      </c>
      <c r="AE40" s="55">
        <v>0</v>
      </c>
      <c r="AF40" s="55">
        <v>0</v>
      </c>
      <c r="AG40" s="55">
        <v>0</v>
      </c>
      <c r="AH40" s="55">
        <v>0</v>
      </c>
      <c r="AI40" s="55">
        <v>0</v>
      </c>
      <c r="AJ40" s="55">
        <v>0</v>
      </c>
      <c r="AK40" s="55">
        <v>0</v>
      </c>
      <c r="AL40" s="55">
        <v>0</v>
      </c>
      <c r="AM40" s="55">
        <v>0</v>
      </c>
      <c r="AN40" s="55">
        <v>0</v>
      </c>
      <c r="AO40" s="80">
        <v>0</v>
      </c>
      <c r="AP40" s="80">
        <v>0</v>
      </c>
      <c r="AQ40" s="80">
        <v>0</v>
      </c>
      <c r="AR40" s="80">
        <v>0</v>
      </c>
      <c r="AS40" s="80">
        <v>0</v>
      </c>
      <c r="AT40" s="83">
        <v>0</v>
      </c>
      <c r="AU40" s="83">
        <v>0</v>
      </c>
      <c r="AV40" s="83">
        <v>0</v>
      </c>
      <c r="AW40" s="83">
        <v>0</v>
      </c>
      <c r="AX40" s="83">
        <v>0</v>
      </c>
      <c r="AY40" s="87">
        <v>0</v>
      </c>
      <c r="AZ40" s="87">
        <v>0</v>
      </c>
      <c r="BA40" s="87">
        <v>0</v>
      </c>
      <c r="BB40" s="87">
        <v>0</v>
      </c>
      <c r="BC40" s="87">
        <v>0</v>
      </c>
      <c r="BD40" s="87">
        <v>0</v>
      </c>
      <c r="BE40" s="87">
        <v>0</v>
      </c>
      <c r="BF40" s="87">
        <v>0</v>
      </c>
      <c r="BG40" s="87">
        <v>0</v>
      </c>
      <c r="BH40" s="87">
        <v>0</v>
      </c>
      <c r="BI40" s="23">
        <f t="shared" si="78"/>
        <v>0</v>
      </c>
      <c r="BJ40" s="23">
        <f t="shared" si="79"/>
        <v>0</v>
      </c>
      <c r="BK40" s="23">
        <f t="shared" si="80"/>
        <v>0</v>
      </c>
      <c r="BL40" s="23">
        <f t="shared" si="81"/>
        <v>0</v>
      </c>
      <c r="BM40" s="23">
        <f t="shared" si="82"/>
        <v>0</v>
      </c>
      <c r="BN40" s="23">
        <f t="shared" si="83"/>
        <v>0</v>
      </c>
      <c r="BO40" s="23">
        <f t="shared" si="84"/>
        <v>0</v>
      </c>
      <c r="BP40" s="23">
        <f t="shared" si="85"/>
        <v>0</v>
      </c>
      <c r="BQ40" s="23">
        <f t="shared" si="86"/>
        <v>0</v>
      </c>
      <c r="BR40" s="23">
        <f t="shared" si="87"/>
        <v>0</v>
      </c>
      <c r="BS40" s="32">
        <f t="shared" si="88"/>
        <v>0</v>
      </c>
      <c r="BT40" s="32">
        <f t="shared" si="89"/>
        <v>0</v>
      </c>
      <c r="BU40" s="32">
        <f t="shared" si="90"/>
        <v>0</v>
      </c>
      <c r="BV40" s="32">
        <f t="shared" si="91"/>
        <v>0</v>
      </c>
      <c r="BW40" s="32">
        <f t="shared" si="92"/>
        <v>0</v>
      </c>
      <c r="BX40" s="35">
        <f t="shared" si="93"/>
        <v>0</v>
      </c>
      <c r="BY40" s="35">
        <f t="shared" si="94"/>
        <v>0</v>
      </c>
      <c r="BZ40" s="35">
        <f t="shared" si="95"/>
        <v>0</v>
      </c>
      <c r="CA40" s="35">
        <f t="shared" si="96"/>
        <v>0</v>
      </c>
      <c r="CB40" s="35">
        <f t="shared" si="97"/>
        <v>0</v>
      </c>
      <c r="CC40" s="38">
        <f t="shared" si="98"/>
        <v>0</v>
      </c>
      <c r="CD40" s="38">
        <f t="shared" si="99"/>
        <v>0</v>
      </c>
      <c r="CE40" s="38">
        <f t="shared" si="100"/>
        <v>0</v>
      </c>
      <c r="CF40" s="38">
        <f t="shared" si="101"/>
        <v>0</v>
      </c>
      <c r="CG40" s="38">
        <f t="shared" si="102"/>
        <v>0</v>
      </c>
      <c r="CH40" s="38">
        <f t="shared" si="103"/>
        <v>0</v>
      </c>
      <c r="CI40" s="38">
        <f t="shared" si="104"/>
        <v>0</v>
      </c>
      <c r="CJ40" s="38">
        <f t="shared" si="105"/>
        <v>0</v>
      </c>
      <c r="CK40" s="38">
        <f t="shared" si="106"/>
        <v>0</v>
      </c>
      <c r="CL40" s="38">
        <f t="shared" si="107"/>
        <v>0</v>
      </c>
      <c r="CM40" s="56">
        <f t="shared" si="108"/>
        <v>0</v>
      </c>
      <c r="CN40" s="56">
        <f t="shared" si="109"/>
        <v>0</v>
      </c>
      <c r="CO40" s="56">
        <f t="shared" si="110"/>
        <v>0</v>
      </c>
      <c r="CP40" s="56">
        <f t="shared" si="111"/>
        <v>0</v>
      </c>
      <c r="CQ40" s="56">
        <f t="shared" si="112"/>
        <v>0</v>
      </c>
      <c r="CR40" s="32">
        <f t="shared" si="113"/>
        <v>0</v>
      </c>
      <c r="CS40" s="32">
        <f t="shared" si="114"/>
        <v>0</v>
      </c>
      <c r="CT40" s="32">
        <f t="shared" si="115"/>
        <v>0</v>
      </c>
      <c r="CU40" s="32">
        <f t="shared" si="116"/>
        <v>0</v>
      </c>
      <c r="CV40" s="32">
        <f t="shared" si="117"/>
        <v>0</v>
      </c>
      <c r="CW40" s="35">
        <f t="shared" si="118"/>
        <v>0</v>
      </c>
      <c r="CX40" s="35">
        <f t="shared" si="119"/>
        <v>0</v>
      </c>
      <c r="CY40" s="35">
        <f t="shared" si="120"/>
        <v>0</v>
      </c>
      <c r="CZ40" s="35">
        <f t="shared" si="121"/>
        <v>0</v>
      </c>
      <c r="DA40" s="35">
        <f t="shared" si="122"/>
        <v>0</v>
      </c>
      <c r="DB40" s="56">
        <f t="shared" si="123"/>
        <v>0</v>
      </c>
      <c r="DC40" s="56">
        <f t="shared" si="124"/>
        <v>0</v>
      </c>
      <c r="DD40" s="56">
        <f t="shared" si="125"/>
        <v>0</v>
      </c>
      <c r="DE40" s="56">
        <f t="shared" si="126"/>
        <v>0</v>
      </c>
      <c r="DF40" s="56">
        <f t="shared" si="127"/>
        <v>0</v>
      </c>
      <c r="DG40" s="32">
        <f t="shared" si="128"/>
        <v>0</v>
      </c>
      <c r="DH40" s="32">
        <f t="shared" si="129"/>
        <v>0</v>
      </c>
      <c r="DI40" s="32">
        <f t="shared" si="130"/>
        <v>0</v>
      </c>
      <c r="DJ40" s="32">
        <f t="shared" si="131"/>
        <v>0</v>
      </c>
      <c r="DK40" s="32">
        <f t="shared" si="132"/>
        <v>0</v>
      </c>
      <c r="DL40" s="35">
        <f t="shared" si="133"/>
        <v>0</v>
      </c>
      <c r="DM40" s="35">
        <f t="shared" si="134"/>
        <v>0</v>
      </c>
      <c r="DN40" s="35">
        <f t="shared" si="135"/>
        <v>0</v>
      </c>
      <c r="DO40" s="35">
        <f t="shared" si="136"/>
        <v>0</v>
      </c>
      <c r="DP40" s="35">
        <f t="shared" si="137"/>
        <v>0</v>
      </c>
      <c r="DQ40" s="55">
        <v>0</v>
      </c>
    </row>
    <row r="41" spans="1:121" ht="72.599999999999994" customHeight="1" x14ac:dyDescent="0.2">
      <c r="A41" s="3" t="s">
        <v>304</v>
      </c>
      <c r="B41" s="4" t="s">
        <v>305</v>
      </c>
      <c r="C41" s="4" t="s">
        <v>0</v>
      </c>
      <c r="D41" s="4" t="s">
        <v>0</v>
      </c>
      <c r="E41" s="4" t="s">
        <v>0</v>
      </c>
      <c r="F41" s="4" t="s">
        <v>0</v>
      </c>
      <c r="G41" s="4" t="s">
        <v>0</v>
      </c>
      <c r="H41" s="4" t="s">
        <v>0</v>
      </c>
      <c r="I41" s="4" t="s">
        <v>0</v>
      </c>
      <c r="J41" s="4" t="s">
        <v>0</v>
      </c>
      <c r="K41" s="4" t="s">
        <v>0</v>
      </c>
      <c r="L41" s="4" t="s">
        <v>0</v>
      </c>
      <c r="M41" s="4" t="s">
        <v>193</v>
      </c>
      <c r="N41" s="4" t="s">
        <v>170</v>
      </c>
      <c r="O41" s="4" t="s">
        <v>194</v>
      </c>
      <c r="P41" s="4" t="s">
        <v>61</v>
      </c>
      <c r="Q41" s="4" t="s">
        <v>0</v>
      </c>
      <c r="R41" s="4" t="s">
        <v>0</v>
      </c>
      <c r="S41" s="4" t="s">
        <v>0</v>
      </c>
      <c r="T41" s="4" t="s">
        <v>0</v>
      </c>
      <c r="U41" s="4" t="s">
        <v>0</v>
      </c>
      <c r="V41" s="4" t="s">
        <v>0</v>
      </c>
      <c r="W41" s="4" t="s">
        <v>0</v>
      </c>
      <c r="X41" s="4" t="s">
        <v>0</v>
      </c>
      <c r="Y41" s="4" t="s">
        <v>0</v>
      </c>
      <c r="Z41" s="4" t="s">
        <v>0</v>
      </c>
      <c r="AA41" s="4" t="s">
        <v>0</v>
      </c>
      <c r="AB41" s="4" t="s">
        <v>0</v>
      </c>
      <c r="AC41" s="4" t="s">
        <v>62</v>
      </c>
      <c r="AD41" s="15" t="s">
        <v>226</v>
      </c>
      <c r="AE41" s="55">
        <v>0</v>
      </c>
      <c r="AF41" s="55">
        <v>0</v>
      </c>
      <c r="AG41" s="55">
        <v>0</v>
      </c>
      <c r="AH41" s="55">
        <v>0</v>
      </c>
      <c r="AI41" s="55">
        <v>0</v>
      </c>
      <c r="AJ41" s="55">
        <v>0</v>
      </c>
      <c r="AK41" s="55">
        <v>0</v>
      </c>
      <c r="AL41" s="55">
        <v>0</v>
      </c>
      <c r="AM41" s="55">
        <v>0</v>
      </c>
      <c r="AN41" s="55">
        <v>0</v>
      </c>
      <c r="AO41" s="80">
        <v>0</v>
      </c>
      <c r="AP41" s="80">
        <v>0</v>
      </c>
      <c r="AQ41" s="80">
        <v>0</v>
      </c>
      <c r="AR41" s="80">
        <v>0</v>
      </c>
      <c r="AS41" s="80">
        <v>0</v>
      </c>
      <c r="AT41" s="83">
        <v>0</v>
      </c>
      <c r="AU41" s="83">
        <v>0</v>
      </c>
      <c r="AV41" s="83">
        <v>0</v>
      </c>
      <c r="AW41" s="83">
        <v>0</v>
      </c>
      <c r="AX41" s="83">
        <v>0</v>
      </c>
      <c r="AY41" s="87">
        <v>0</v>
      </c>
      <c r="AZ41" s="87">
        <v>0</v>
      </c>
      <c r="BA41" s="87">
        <v>0</v>
      </c>
      <c r="BB41" s="87">
        <v>0</v>
      </c>
      <c r="BC41" s="87">
        <v>0</v>
      </c>
      <c r="BD41" s="87">
        <v>0</v>
      </c>
      <c r="BE41" s="87">
        <v>0</v>
      </c>
      <c r="BF41" s="87">
        <v>0</v>
      </c>
      <c r="BG41" s="87">
        <v>0</v>
      </c>
      <c r="BH41" s="87">
        <v>0</v>
      </c>
      <c r="BI41" s="23">
        <f t="shared" si="78"/>
        <v>0</v>
      </c>
      <c r="BJ41" s="23">
        <f t="shared" si="79"/>
        <v>0</v>
      </c>
      <c r="BK41" s="23">
        <f t="shared" si="80"/>
        <v>0</v>
      </c>
      <c r="BL41" s="23">
        <f t="shared" si="81"/>
        <v>0</v>
      </c>
      <c r="BM41" s="23">
        <f t="shared" si="82"/>
        <v>0</v>
      </c>
      <c r="BN41" s="23">
        <f t="shared" si="83"/>
        <v>0</v>
      </c>
      <c r="BO41" s="23">
        <f t="shared" si="84"/>
        <v>0</v>
      </c>
      <c r="BP41" s="23">
        <f t="shared" si="85"/>
        <v>0</v>
      </c>
      <c r="BQ41" s="23">
        <f t="shared" si="86"/>
        <v>0</v>
      </c>
      <c r="BR41" s="23">
        <f t="shared" si="87"/>
        <v>0</v>
      </c>
      <c r="BS41" s="32">
        <f t="shared" si="88"/>
        <v>0</v>
      </c>
      <c r="BT41" s="32">
        <f t="shared" si="89"/>
        <v>0</v>
      </c>
      <c r="BU41" s="32">
        <f t="shared" si="90"/>
        <v>0</v>
      </c>
      <c r="BV41" s="32">
        <f t="shared" si="91"/>
        <v>0</v>
      </c>
      <c r="BW41" s="32">
        <f t="shared" si="92"/>
        <v>0</v>
      </c>
      <c r="BX41" s="35">
        <f t="shared" si="93"/>
        <v>0</v>
      </c>
      <c r="BY41" s="35">
        <f t="shared" si="94"/>
        <v>0</v>
      </c>
      <c r="BZ41" s="35">
        <f t="shared" si="95"/>
        <v>0</v>
      </c>
      <c r="CA41" s="35">
        <f t="shared" si="96"/>
        <v>0</v>
      </c>
      <c r="CB41" s="35">
        <f t="shared" si="97"/>
        <v>0</v>
      </c>
      <c r="CC41" s="38">
        <f t="shared" si="98"/>
        <v>0</v>
      </c>
      <c r="CD41" s="38">
        <f t="shared" si="99"/>
        <v>0</v>
      </c>
      <c r="CE41" s="38">
        <f t="shared" si="100"/>
        <v>0</v>
      </c>
      <c r="CF41" s="38">
        <f t="shared" si="101"/>
        <v>0</v>
      </c>
      <c r="CG41" s="38">
        <f t="shared" si="102"/>
        <v>0</v>
      </c>
      <c r="CH41" s="38">
        <f t="shared" si="103"/>
        <v>0</v>
      </c>
      <c r="CI41" s="38">
        <f t="shared" si="104"/>
        <v>0</v>
      </c>
      <c r="CJ41" s="38">
        <f t="shared" si="105"/>
        <v>0</v>
      </c>
      <c r="CK41" s="38">
        <f t="shared" si="106"/>
        <v>0</v>
      </c>
      <c r="CL41" s="38">
        <f t="shared" si="107"/>
        <v>0</v>
      </c>
      <c r="CM41" s="56">
        <f t="shared" si="108"/>
        <v>0</v>
      </c>
      <c r="CN41" s="56">
        <f t="shared" si="109"/>
        <v>0</v>
      </c>
      <c r="CO41" s="56">
        <f t="shared" si="110"/>
        <v>0</v>
      </c>
      <c r="CP41" s="56">
        <f t="shared" si="111"/>
        <v>0</v>
      </c>
      <c r="CQ41" s="56">
        <f t="shared" si="112"/>
        <v>0</v>
      </c>
      <c r="CR41" s="32">
        <f t="shared" si="113"/>
        <v>0</v>
      </c>
      <c r="CS41" s="32">
        <f t="shared" si="114"/>
        <v>0</v>
      </c>
      <c r="CT41" s="32">
        <f t="shared" si="115"/>
        <v>0</v>
      </c>
      <c r="CU41" s="32">
        <f t="shared" si="116"/>
        <v>0</v>
      </c>
      <c r="CV41" s="32">
        <f t="shared" si="117"/>
        <v>0</v>
      </c>
      <c r="CW41" s="35">
        <f t="shared" si="118"/>
        <v>0</v>
      </c>
      <c r="CX41" s="35">
        <f t="shared" si="119"/>
        <v>0</v>
      </c>
      <c r="CY41" s="35">
        <f t="shared" si="120"/>
        <v>0</v>
      </c>
      <c r="CZ41" s="35">
        <f t="shared" si="121"/>
        <v>0</v>
      </c>
      <c r="DA41" s="35">
        <f t="shared" si="122"/>
        <v>0</v>
      </c>
      <c r="DB41" s="56">
        <f t="shared" si="123"/>
        <v>0</v>
      </c>
      <c r="DC41" s="56">
        <f t="shared" si="124"/>
        <v>0</v>
      </c>
      <c r="DD41" s="56">
        <f t="shared" si="125"/>
        <v>0</v>
      </c>
      <c r="DE41" s="56">
        <f t="shared" si="126"/>
        <v>0</v>
      </c>
      <c r="DF41" s="56">
        <f t="shared" si="127"/>
        <v>0</v>
      </c>
      <c r="DG41" s="32">
        <f t="shared" si="128"/>
        <v>0</v>
      </c>
      <c r="DH41" s="32">
        <f t="shared" si="129"/>
        <v>0</v>
      </c>
      <c r="DI41" s="32">
        <f t="shared" si="130"/>
        <v>0</v>
      </c>
      <c r="DJ41" s="32">
        <f t="shared" si="131"/>
        <v>0</v>
      </c>
      <c r="DK41" s="32">
        <f t="shared" si="132"/>
        <v>0</v>
      </c>
      <c r="DL41" s="35">
        <f t="shared" si="133"/>
        <v>0</v>
      </c>
      <c r="DM41" s="35">
        <f t="shared" si="134"/>
        <v>0</v>
      </c>
      <c r="DN41" s="35">
        <f t="shared" si="135"/>
        <v>0</v>
      </c>
      <c r="DO41" s="35">
        <f t="shared" si="136"/>
        <v>0</v>
      </c>
      <c r="DP41" s="35">
        <f t="shared" si="137"/>
        <v>0</v>
      </c>
      <c r="DQ41" s="55">
        <v>0</v>
      </c>
    </row>
    <row r="42" spans="1:121" ht="202.7" customHeight="1" x14ac:dyDescent="0.2">
      <c r="A42" s="3" t="s">
        <v>307</v>
      </c>
      <c r="B42" s="4" t="s">
        <v>308</v>
      </c>
      <c r="C42" s="4" t="s">
        <v>163</v>
      </c>
      <c r="D42" s="4" t="s">
        <v>309</v>
      </c>
      <c r="E42" s="4" t="s">
        <v>164</v>
      </c>
      <c r="F42" s="4" t="s">
        <v>0</v>
      </c>
      <c r="G42" s="4" t="s">
        <v>0</v>
      </c>
      <c r="H42" s="4" t="s">
        <v>0</v>
      </c>
      <c r="I42" s="4" t="s">
        <v>0</v>
      </c>
      <c r="J42" s="4" t="s">
        <v>0</v>
      </c>
      <c r="K42" s="4" t="s">
        <v>0</v>
      </c>
      <c r="L42" s="4" t="s">
        <v>0</v>
      </c>
      <c r="M42" s="4" t="s">
        <v>0</v>
      </c>
      <c r="N42" s="4" t="s">
        <v>0</v>
      </c>
      <c r="O42" s="4" t="s">
        <v>0</v>
      </c>
      <c r="P42" s="4" t="s">
        <v>0</v>
      </c>
      <c r="Q42" s="4" t="s">
        <v>0</v>
      </c>
      <c r="R42" s="4" t="s">
        <v>0</v>
      </c>
      <c r="S42" s="4" t="s">
        <v>0</v>
      </c>
      <c r="T42" s="4" t="s">
        <v>0</v>
      </c>
      <c r="U42" s="4" t="s">
        <v>0</v>
      </c>
      <c r="V42" s="4" t="s">
        <v>0</v>
      </c>
      <c r="W42" s="4" t="s">
        <v>165</v>
      </c>
      <c r="X42" s="4" t="s">
        <v>292</v>
      </c>
      <c r="Y42" s="4" t="s">
        <v>166</v>
      </c>
      <c r="Z42" s="4" t="s">
        <v>0</v>
      </c>
      <c r="AA42" s="4" t="s">
        <v>0</v>
      </c>
      <c r="AB42" s="4" t="s">
        <v>0</v>
      </c>
      <c r="AC42" s="4" t="s">
        <v>61</v>
      </c>
      <c r="AD42" s="15" t="s">
        <v>310</v>
      </c>
      <c r="AE42" s="55">
        <f>AG42+AI42+AK42+AM42</f>
        <v>60</v>
      </c>
      <c r="AF42" s="55">
        <f>AH42+AJ42+AL42+AN42</f>
        <v>60</v>
      </c>
      <c r="AG42" s="55">
        <v>0</v>
      </c>
      <c r="AH42" s="55">
        <v>0</v>
      </c>
      <c r="AI42" s="55">
        <v>0</v>
      </c>
      <c r="AJ42" s="55">
        <v>0</v>
      </c>
      <c r="AK42" s="55">
        <v>0</v>
      </c>
      <c r="AL42" s="55">
        <v>0</v>
      </c>
      <c r="AM42" s="55">
        <v>60</v>
      </c>
      <c r="AN42" s="55">
        <v>60</v>
      </c>
      <c r="AO42" s="32">
        <f>AP42+AQ42+AS42</f>
        <v>10</v>
      </c>
      <c r="AP42" s="32">
        <v>0</v>
      </c>
      <c r="AQ42" s="32">
        <v>0</v>
      </c>
      <c r="AR42" s="32">
        <v>0</v>
      </c>
      <c r="AS42" s="32">
        <v>10</v>
      </c>
      <c r="AT42" s="35">
        <v>0</v>
      </c>
      <c r="AU42" s="35">
        <v>0</v>
      </c>
      <c r="AV42" s="35">
        <v>0</v>
      </c>
      <c r="AW42" s="35">
        <v>0</v>
      </c>
      <c r="AX42" s="35">
        <v>0</v>
      </c>
      <c r="AY42" s="38">
        <v>0</v>
      </c>
      <c r="AZ42" s="38">
        <v>0</v>
      </c>
      <c r="BA42" s="38">
        <v>0</v>
      </c>
      <c r="BB42" s="38">
        <v>0</v>
      </c>
      <c r="BC42" s="38">
        <v>0</v>
      </c>
      <c r="BD42" s="38">
        <v>0</v>
      </c>
      <c r="BE42" s="38">
        <v>0</v>
      </c>
      <c r="BF42" s="38">
        <v>0</v>
      </c>
      <c r="BG42" s="38">
        <v>0</v>
      </c>
      <c r="BH42" s="38">
        <v>0</v>
      </c>
      <c r="BI42" s="23">
        <f t="shared" si="78"/>
        <v>60</v>
      </c>
      <c r="BJ42" s="23">
        <f t="shared" si="79"/>
        <v>60</v>
      </c>
      <c r="BK42" s="23">
        <f t="shared" si="80"/>
        <v>0</v>
      </c>
      <c r="BL42" s="23">
        <f t="shared" si="81"/>
        <v>0</v>
      </c>
      <c r="BM42" s="23">
        <f t="shared" si="82"/>
        <v>0</v>
      </c>
      <c r="BN42" s="23">
        <f t="shared" si="83"/>
        <v>0</v>
      </c>
      <c r="BO42" s="23">
        <f t="shared" si="84"/>
        <v>0</v>
      </c>
      <c r="BP42" s="23">
        <f t="shared" si="85"/>
        <v>0</v>
      </c>
      <c r="BQ42" s="23">
        <f t="shared" si="86"/>
        <v>60</v>
      </c>
      <c r="BR42" s="23">
        <f t="shared" si="87"/>
        <v>60</v>
      </c>
      <c r="BS42" s="32">
        <f t="shared" si="88"/>
        <v>10</v>
      </c>
      <c r="BT42" s="32">
        <f t="shared" si="89"/>
        <v>0</v>
      </c>
      <c r="BU42" s="32">
        <f t="shared" si="90"/>
        <v>0</v>
      </c>
      <c r="BV42" s="32">
        <f t="shared" si="91"/>
        <v>0</v>
      </c>
      <c r="BW42" s="32">
        <f t="shared" si="92"/>
        <v>10</v>
      </c>
      <c r="BX42" s="35">
        <f t="shared" si="93"/>
        <v>0</v>
      </c>
      <c r="BY42" s="35">
        <f t="shared" si="94"/>
        <v>0</v>
      </c>
      <c r="BZ42" s="35">
        <f t="shared" si="95"/>
        <v>0</v>
      </c>
      <c r="CA42" s="35">
        <f t="shared" si="96"/>
        <v>0</v>
      </c>
      <c r="CB42" s="35">
        <f t="shared" si="97"/>
        <v>0</v>
      </c>
      <c r="CC42" s="38">
        <f t="shared" si="98"/>
        <v>0</v>
      </c>
      <c r="CD42" s="38">
        <f t="shared" si="99"/>
        <v>0</v>
      </c>
      <c r="CE42" s="38">
        <f t="shared" si="100"/>
        <v>0</v>
      </c>
      <c r="CF42" s="38">
        <f t="shared" si="101"/>
        <v>0</v>
      </c>
      <c r="CG42" s="38">
        <f t="shared" si="102"/>
        <v>0</v>
      </c>
      <c r="CH42" s="38">
        <f t="shared" si="103"/>
        <v>0</v>
      </c>
      <c r="CI42" s="38">
        <f t="shared" si="104"/>
        <v>0</v>
      </c>
      <c r="CJ42" s="38">
        <f t="shared" si="105"/>
        <v>0</v>
      </c>
      <c r="CK42" s="38">
        <f t="shared" si="106"/>
        <v>0</v>
      </c>
      <c r="CL42" s="38">
        <f t="shared" si="107"/>
        <v>0</v>
      </c>
      <c r="CM42" s="56">
        <f t="shared" si="108"/>
        <v>60</v>
      </c>
      <c r="CN42" s="56">
        <f t="shared" si="109"/>
        <v>0</v>
      </c>
      <c r="CO42" s="56">
        <f t="shared" si="110"/>
        <v>0</v>
      </c>
      <c r="CP42" s="56">
        <f t="shared" si="111"/>
        <v>0</v>
      </c>
      <c r="CQ42" s="56">
        <f t="shared" si="112"/>
        <v>60</v>
      </c>
      <c r="CR42" s="32">
        <f t="shared" si="113"/>
        <v>10</v>
      </c>
      <c r="CS42" s="32">
        <f t="shared" si="114"/>
        <v>0</v>
      </c>
      <c r="CT42" s="32">
        <f t="shared" si="115"/>
        <v>0</v>
      </c>
      <c r="CU42" s="32">
        <f t="shared" si="116"/>
        <v>0</v>
      </c>
      <c r="CV42" s="32">
        <f t="shared" si="117"/>
        <v>10</v>
      </c>
      <c r="CW42" s="35">
        <f t="shared" si="118"/>
        <v>0</v>
      </c>
      <c r="CX42" s="35">
        <f t="shared" si="119"/>
        <v>0</v>
      </c>
      <c r="CY42" s="35">
        <f t="shared" si="120"/>
        <v>0</v>
      </c>
      <c r="CZ42" s="35">
        <f t="shared" si="121"/>
        <v>0</v>
      </c>
      <c r="DA42" s="35">
        <f t="shared" si="122"/>
        <v>0</v>
      </c>
      <c r="DB42" s="56">
        <f t="shared" si="123"/>
        <v>60</v>
      </c>
      <c r="DC42" s="56">
        <f t="shared" si="124"/>
        <v>0</v>
      </c>
      <c r="DD42" s="56">
        <f t="shared" si="125"/>
        <v>0</v>
      </c>
      <c r="DE42" s="56">
        <f t="shared" si="126"/>
        <v>0</v>
      </c>
      <c r="DF42" s="56">
        <f t="shared" si="127"/>
        <v>60</v>
      </c>
      <c r="DG42" s="32">
        <f t="shared" si="128"/>
        <v>10</v>
      </c>
      <c r="DH42" s="32">
        <f t="shared" si="129"/>
        <v>0</v>
      </c>
      <c r="DI42" s="32">
        <f t="shared" si="130"/>
        <v>0</v>
      </c>
      <c r="DJ42" s="32">
        <f t="shared" si="131"/>
        <v>0</v>
      </c>
      <c r="DK42" s="32">
        <f t="shared" si="132"/>
        <v>10</v>
      </c>
      <c r="DL42" s="35">
        <f t="shared" si="133"/>
        <v>0</v>
      </c>
      <c r="DM42" s="35">
        <f t="shared" si="134"/>
        <v>0</v>
      </c>
      <c r="DN42" s="35">
        <f t="shared" si="135"/>
        <v>0</v>
      </c>
      <c r="DO42" s="35">
        <f t="shared" si="136"/>
        <v>0</v>
      </c>
      <c r="DP42" s="35">
        <f t="shared" si="137"/>
        <v>0</v>
      </c>
      <c r="DQ42" s="5" t="s">
        <v>167</v>
      </c>
    </row>
    <row r="43" spans="1:121" ht="57.6" customHeight="1" x14ac:dyDescent="0.2">
      <c r="A43" s="3" t="s">
        <v>311</v>
      </c>
      <c r="B43" s="4" t="s">
        <v>312</v>
      </c>
      <c r="C43" s="4" t="s">
        <v>163</v>
      </c>
      <c r="D43" s="4" t="s">
        <v>313</v>
      </c>
      <c r="E43" s="4" t="s">
        <v>164</v>
      </c>
      <c r="F43" s="4" t="s">
        <v>0</v>
      </c>
      <c r="G43" s="4" t="s">
        <v>0</v>
      </c>
      <c r="H43" s="4" t="s">
        <v>0</v>
      </c>
      <c r="I43" s="4" t="s">
        <v>0</v>
      </c>
      <c r="J43" s="4" t="s">
        <v>0</v>
      </c>
      <c r="K43" s="4" t="s">
        <v>0</v>
      </c>
      <c r="L43" s="4" t="s">
        <v>0</v>
      </c>
      <c r="M43" s="4" t="s">
        <v>0</v>
      </c>
      <c r="N43" s="4" t="s">
        <v>0</v>
      </c>
      <c r="O43" s="4" t="s">
        <v>0</v>
      </c>
      <c r="P43" s="4" t="s">
        <v>0</v>
      </c>
      <c r="Q43" s="4" t="s">
        <v>0</v>
      </c>
      <c r="R43" s="4" t="s">
        <v>0</v>
      </c>
      <c r="S43" s="4" t="s">
        <v>0</v>
      </c>
      <c r="T43" s="4" t="s">
        <v>0</v>
      </c>
      <c r="U43" s="4" t="s">
        <v>0</v>
      </c>
      <c r="V43" s="4" t="s">
        <v>0</v>
      </c>
      <c r="W43" s="4" t="s">
        <v>165</v>
      </c>
      <c r="X43" s="4" t="s">
        <v>292</v>
      </c>
      <c r="Y43" s="4" t="s">
        <v>166</v>
      </c>
      <c r="Z43" s="4" t="s">
        <v>0</v>
      </c>
      <c r="AA43" s="4" t="s">
        <v>0</v>
      </c>
      <c r="AB43" s="4" t="s">
        <v>0</v>
      </c>
      <c r="AC43" s="4" t="s">
        <v>62</v>
      </c>
      <c r="AD43" s="15" t="s">
        <v>226</v>
      </c>
      <c r="AE43" s="55">
        <f>AG43+AI43+AK43+AM43</f>
        <v>0</v>
      </c>
      <c r="AF43" s="55">
        <f>AH43+AJ43+AL43+AN43</f>
        <v>0</v>
      </c>
      <c r="AG43" s="55">
        <v>0</v>
      </c>
      <c r="AH43" s="55">
        <v>0</v>
      </c>
      <c r="AI43" s="55">
        <v>0</v>
      </c>
      <c r="AJ43" s="55">
        <v>0</v>
      </c>
      <c r="AK43" s="55">
        <v>0</v>
      </c>
      <c r="AL43" s="55">
        <v>0</v>
      </c>
      <c r="AM43" s="55">
        <v>0</v>
      </c>
      <c r="AN43" s="55">
        <v>0</v>
      </c>
      <c r="AO43" s="32">
        <v>0</v>
      </c>
      <c r="AP43" s="32">
        <v>0</v>
      </c>
      <c r="AQ43" s="32">
        <v>0</v>
      </c>
      <c r="AR43" s="32">
        <v>0</v>
      </c>
      <c r="AS43" s="32">
        <v>0</v>
      </c>
      <c r="AT43" s="35">
        <v>0</v>
      </c>
      <c r="AU43" s="35">
        <v>0</v>
      </c>
      <c r="AV43" s="35">
        <v>0</v>
      </c>
      <c r="AW43" s="35">
        <v>0</v>
      </c>
      <c r="AX43" s="35">
        <v>0</v>
      </c>
      <c r="AY43" s="38">
        <v>0</v>
      </c>
      <c r="AZ43" s="38">
        <v>0</v>
      </c>
      <c r="BA43" s="38">
        <v>0</v>
      </c>
      <c r="BB43" s="38">
        <v>0</v>
      </c>
      <c r="BC43" s="38">
        <v>0</v>
      </c>
      <c r="BD43" s="38">
        <v>0</v>
      </c>
      <c r="BE43" s="38">
        <v>0</v>
      </c>
      <c r="BF43" s="38">
        <v>0</v>
      </c>
      <c r="BG43" s="38">
        <v>0</v>
      </c>
      <c r="BH43" s="38">
        <v>0</v>
      </c>
      <c r="BI43" s="23">
        <f t="shared" si="78"/>
        <v>0</v>
      </c>
      <c r="BJ43" s="23">
        <f t="shared" si="79"/>
        <v>0</v>
      </c>
      <c r="BK43" s="23">
        <f t="shared" si="80"/>
        <v>0</v>
      </c>
      <c r="BL43" s="23">
        <f t="shared" si="81"/>
        <v>0</v>
      </c>
      <c r="BM43" s="23">
        <f t="shared" si="82"/>
        <v>0</v>
      </c>
      <c r="BN43" s="23">
        <f t="shared" si="83"/>
        <v>0</v>
      </c>
      <c r="BO43" s="23">
        <f t="shared" si="84"/>
        <v>0</v>
      </c>
      <c r="BP43" s="23">
        <f t="shared" si="85"/>
        <v>0</v>
      </c>
      <c r="BQ43" s="23">
        <f t="shared" si="86"/>
        <v>0</v>
      </c>
      <c r="BR43" s="23">
        <f t="shared" si="87"/>
        <v>0</v>
      </c>
      <c r="BS43" s="32">
        <f t="shared" si="88"/>
        <v>0</v>
      </c>
      <c r="BT43" s="32">
        <f t="shared" si="89"/>
        <v>0</v>
      </c>
      <c r="BU43" s="32">
        <f t="shared" si="90"/>
        <v>0</v>
      </c>
      <c r="BV43" s="32">
        <f t="shared" si="91"/>
        <v>0</v>
      </c>
      <c r="BW43" s="32">
        <f t="shared" si="92"/>
        <v>0</v>
      </c>
      <c r="BX43" s="35">
        <f t="shared" si="93"/>
        <v>0</v>
      </c>
      <c r="BY43" s="35">
        <f t="shared" si="94"/>
        <v>0</v>
      </c>
      <c r="BZ43" s="35">
        <f t="shared" si="95"/>
        <v>0</v>
      </c>
      <c r="CA43" s="35">
        <f t="shared" si="96"/>
        <v>0</v>
      </c>
      <c r="CB43" s="35">
        <f t="shared" si="97"/>
        <v>0</v>
      </c>
      <c r="CC43" s="38">
        <f t="shared" si="98"/>
        <v>0</v>
      </c>
      <c r="CD43" s="38">
        <f t="shared" si="99"/>
        <v>0</v>
      </c>
      <c r="CE43" s="38">
        <f t="shared" si="100"/>
        <v>0</v>
      </c>
      <c r="CF43" s="38">
        <f t="shared" si="101"/>
        <v>0</v>
      </c>
      <c r="CG43" s="38">
        <f t="shared" si="102"/>
        <v>0</v>
      </c>
      <c r="CH43" s="38">
        <f t="shared" si="103"/>
        <v>0</v>
      </c>
      <c r="CI43" s="38">
        <f t="shared" si="104"/>
        <v>0</v>
      </c>
      <c r="CJ43" s="38">
        <f t="shared" si="105"/>
        <v>0</v>
      </c>
      <c r="CK43" s="38">
        <f t="shared" si="106"/>
        <v>0</v>
      </c>
      <c r="CL43" s="38">
        <f t="shared" si="107"/>
        <v>0</v>
      </c>
      <c r="CM43" s="56">
        <f t="shared" si="108"/>
        <v>0</v>
      </c>
      <c r="CN43" s="56">
        <f t="shared" si="109"/>
        <v>0</v>
      </c>
      <c r="CO43" s="56">
        <f t="shared" si="110"/>
        <v>0</v>
      </c>
      <c r="CP43" s="56">
        <f t="shared" si="111"/>
        <v>0</v>
      </c>
      <c r="CQ43" s="56">
        <f t="shared" si="112"/>
        <v>0</v>
      </c>
      <c r="CR43" s="32">
        <f t="shared" si="113"/>
        <v>0</v>
      </c>
      <c r="CS43" s="32">
        <f t="shared" si="114"/>
        <v>0</v>
      </c>
      <c r="CT43" s="32">
        <f t="shared" si="115"/>
        <v>0</v>
      </c>
      <c r="CU43" s="32">
        <f t="shared" si="116"/>
        <v>0</v>
      </c>
      <c r="CV43" s="32">
        <f t="shared" si="117"/>
        <v>0</v>
      </c>
      <c r="CW43" s="35">
        <f t="shared" si="118"/>
        <v>0</v>
      </c>
      <c r="CX43" s="35">
        <f t="shared" si="119"/>
        <v>0</v>
      </c>
      <c r="CY43" s="35">
        <f t="shared" si="120"/>
        <v>0</v>
      </c>
      <c r="CZ43" s="35">
        <f t="shared" si="121"/>
        <v>0</v>
      </c>
      <c r="DA43" s="35">
        <f t="shared" si="122"/>
        <v>0</v>
      </c>
      <c r="DB43" s="56">
        <f t="shared" si="123"/>
        <v>0</v>
      </c>
      <c r="DC43" s="56">
        <f t="shared" si="124"/>
        <v>0</v>
      </c>
      <c r="DD43" s="56">
        <f t="shared" si="125"/>
        <v>0</v>
      </c>
      <c r="DE43" s="56">
        <f t="shared" si="126"/>
        <v>0</v>
      </c>
      <c r="DF43" s="56">
        <f t="shared" si="127"/>
        <v>0</v>
      </c>
      <c r="DG43" s="32">
        <f t="shared" si="128"/>
        <v>0</v>
      </c>
      <c r="DH43" s="32">
        <f t="shared" si="129"/>
        <v>0</v>
      </c>
      <c r="DI43" s="32">
        <f t="shared" si="130"/>
        <v>0</v>
      </c>
      <c r="DJ43" s="32">
        <f t="shared" si="131"/>
        <v>0</v>
      </c>
      <c r="DK43" s="32">
        <f t="shared" si="132"/>
        <v>0</v>
      </c>
      <c r="DL43" s="35">
        <f t="shared" si="133"/>
        <v>0</v>
      </c>
      <c r="DM43" s="35">
        <f t="shared" si="134"/>
        <v>0</v>
      </c>
      <c r="DN43" s="35">
        <f t="shared" si="135"/>
        <v>0</v>
      </c>
      <c r="DO43" s="35">
        <f t="shared" si="136"/>
        <v>0</v>
      </c>
      <c r="DP43" s="35">
        <f t="shared" si="137"/>
        <v>0</v>
      </c>
      <c r="DQ43" s="5" t="s">
        <v>0</v>
      </c>
    </row>
    <row r="44" spans="1:121" s="51" customFormat="1" ht="100.9" customHeight="1" x14ac:dyDescent="0.2">
      <c r="A44" s="45" t="s">
        <v>314</v>
      </c>
      <c r="B44" s="46" t="s">
        <v>315</v>
      </c>
      <c r="C44" s="46" t="s">
        <v>0</v>
      </c>
      <c r="D44" s="46" t="s">
        <v>0</v>
      </c>
      <c r="E44" s="46" t="s">
        <v>0</v>
      </c>
      <c r="F44" s="46" t="s">
        <v>0</v>
      </c>
      <c r="G44" s="46" t="s">
        <v>0</v>
      </c>
      <c r="H44" s="46" t="s">
        <v>0</v>
      </c>
      <c r="I44" s="46" t="s">
        <v>0</v>
      </c>
      <c r="J44" s="46" t="s">
        <v>0</v>
      </c>
      <c r="K44" s="46" t="s">
        <v>0</v>
      </c>
      <c r="L44" s="46" t="s">
        <v>0</v>
      </c>
      <c r="M44" s="46" t="s">
        <v>0</v>
      </c>
      <c r="N44" s="46" t="s">
        <v>0</v>
      </c>
      <c r="O44" s="46" t="s">
        <v>0</v>
      </c>
      <c r="P44" s="46" t="s">
        <v>0</v>
      </c>
      <c r="Q44" s="46" t="s">
        <v>0</v>
      </c>
      <c r="R44" s="46" t="s">
        <v>0</v>
      </c>
      <c r="S44" s="46" t="s">
        <v>0</v>
      </c>
      <c r="T44" s="46" t="s">
        <v>0</v>
      </c>
      <c r="U44" s="46" t="s">
        <v>0</v>
      </c>
      <c r="V44" s="46" t="s">
        <v>0</v>
      </c>
      <c r="W44" s="46" t="s">
        <v>0</v>
      </c>
      <c r="X44" s="46" t="s">
        <v>0</v>
      </c>
      <c r="Y44" s="46" t="s">
        <v>0</v>
      </c>
      <c r="Z44" s="46" t="s">
        <v>0</v>
      </c>
      <c r="AA44" s="46" t="s">
        <v>0</v>
      </c>
      <c r="AB44" s="46" t="s">
        <v>0</v>
      </c>
      <c r="AC44" s="46" t="s">
        <v>0</v>
      </c>
      <c r="AD44" s="47" t="s">
        <v>0</v>
      </c>
      <c r="AE44" s="48">
        <f>AE45+AE46+AE47+AE48+AE49+AE50+AE51+AE52+AE53+AE54+AE55</f>
        <v>1702.5999999999997</v>
      </c>
      <c r="AF44" s="48">
        <f t="shared" ref="AF44:CQ44" si="138">AF45+AF46+AF47+AF48+AF49+AF50+AF51+AF52+AF53+AF54+AF55</f>
        <v>1654.5999999999997</v>
      </c>
      <c r="AG44" s="48">
        <f t="shared" si="138"/>
        <v>0</v>
      </c>
      <c r="AH44" s="48">
        <f t="shared" si="138"/>
        <v>0</v>
      </c>
      <c r="AI44" s="48">
        <f t="shared" si="138"/>
        <v>25.6</v>
      </c>
      <c r="AJ44" s="48">
        <f t="shared" si="138"/>
        <v>25.6</v>
      </c>
      <c r="AK44" s="48">
        <f t="shared" si="138"/>
        <v>0</v>
      </c>
      <c r="AL44" s="48">
        <f t="shared" si="138"/>
        <v>0</v>
      </c>
      <c r="AM44" s="48">
        <f t="shared" si="138"/>
        <v>1676.9999999999998</v>
      </c>
      <c r="AN44" s="48">
        <f t="shared" si="138"/>
        <v>1628.9999999999998</v>
      </c>
      <c r="AO44" s="48">
        <f t="shared" si="138"/>
        <v>1604.8</v>
      </c>
      <c r="AP44" s="48">
        <f t="shared" si="138"/>
        <v>0</v>
      </c>
      <c r="AQ44" s="48">
        <f t="shared" si="138"/>
        <v>0</v>
      </c>
      <c r="AR44" s="48">
        <f t="shared" si="138"/>
        <v>0</v>
      </c>
      <c r="AS44" s="48">
        <f t="shared" si="138"/>
        <v>1604.8</v>
      </c>
      <c r="AT44" s="48">
        <f t="shared" si="138"/>
        <v>1450.1000000000001</v>
      </c>
      <c r="AU44" s="48">
        <f t="shared" si="138"/>
        <v>0</v>
      </c>
      <c r="AV44" s="48">
        <f t="shared" si="138"/>
        <v>0</v>
      </c>
      <c r="AW44" s="48">
        <f t="shared" si="138"/>
        <v>0</v>
      </c>
      <c r="AX44" s="48">
        <f t="shared" si="138"/>
        <v>1450.1000000000001</v>
      </c>
      <c r="AY44" s="48">
        <f t="shared" si="138"/>
        <v>1465</v>
      </c>
      <c r="AZ44" s="48">
        <f t="shared" si="138"/>
        <v>0</v>
      </c>
      <c r="BA44" s="48">
        <f t="shared" si="138"/>
        <v>0</v>
      </c>
      <c r="BB44" s="48">
        <f t="shared" si="138"/>
        <v>0</v>
      </c>
      <c r="BC44" s="48">
        <f t="shared" si="138"/>
        <v>1465</v>
      </c>
      <c r="BD44" s="48">
        <f t="shared" si="138"/>
        <v>1465</v>
      </c>
      <c r="BE44" s="48">
        <f t="shared" si="138"/>
        <v>0</v>
      </c>
      <c r="BF44" s="48">
        <f t="shared" si="138"/>
        <v>0</v>
      </c>
      <c r="BG44" s="48">
        <f t="shared" si="138"/>
        <v>0</v>
      </c>
      <c r="BH44" s="48">
        <f t="shared" si="138"/>
        <v>1465</v>
      </c>
      <c r="BI44" s="48">
        <f t="shared" si="138"/>
        <v>1702.5999999999997</v>
      </c>
      <c r="BJ44" s="48">
        <f t="shared" si="138"/>
        <v>1654.5999999999997</v>
      </c>
      <c r="BK44" s="48">
        <f t="shared" si="138"/>
        <v>0</v>
      </c>
      <c r="BL44" s="48">
        <f t="shared" si="138"/>
        <v>0</v>
      </c>
      <c r="BM44" s="48">
        <f t="shared" si="138"/>
        <v>25.6</v>
      </c>
      <c r="BN44" s="48">
        <f t="shared" si="138"/>
        <v>25.6</v>
      </c>
      <c r="BO44" s="48">
        <f t="shared" si="138"/>
        <v>0</v>
      </c>
      <c r="BP44" s="48">
        <f t="shared" si="138"/>
        <v>0</v>
      </c>
      <c r="BQ44" s="48">
        <f t="shared" si="138"/>
        <v>1676.9999999999998</v>
      </c>
      <c r="BR44" s="48">
        <f t="shared" si="138"/>
        <v>1628.9999999999998</v>
      </c>
      <c r="BS44" s="48">
        <f t="shared" si="138"/>
        <v>1604.8</v>
      </c>
      <c r="BT44" s="48">
        <f t="shared" si="138"/>
        <v>0</v>
      </c>
      <c r="BU44" s="48">
        <f t="shared" si="138"/>
        <v>0</v>
      </c>
      <c r="BV44" s="48">
        <f t="shared" si="138"/>
        <v>0</v>
      </c>
      <c r="BW44" s="48">
        <f t="shared" si="138"/>
        <v>1604.8</v>
      </c>
      <c r="BX44" s="48">
        <f t="shared" si="138"/>
        <v>1450.1000000000001</v>
      </c>
      <c r="BY44" s="48">
        <f t="shared" si="138"/>
        <v>0</v>
      </c>
      <c r="BZ44" s="48">
        <f t="shared" si="138"/>
        <v>0</v>
      </c>
      <c r="CA44" s="48">
        <f t="shared" si="138"/>
        <v>0</v>
      </c>
      <c r="CB44" s="48">
        <f t="shared" si="138"/>
        <v>1450.1000000000001</v>
      </c>
      <c r="CC44" s="48">
        <f t="shared" si="138"/>
        <v>1465</v>
      </c>
      <c r="CD44" s="48">
        <f t="shared" si="138"/>
        <v>0</v>
      </c>
      <c r="CE44" s="48">
        <f t="shared" si="138"/>
        <v>0</v>
      </c>
      <c r="CF44" s="48">
        <f t="shared" si="138"/>
        <v>0</v>
      </c>
      <c r="CG44" s="48">
        <f t="shared" si="138"/>
        <v>1465</v>
      </c>
      <c r="CH44" s="48">
        <f t="shared" si="138"/>
        <v>1465</v>
      </c>
      <c r="CI44" s="48">
        <f t="shared" si="138"/>
        <v>0</v>
      </c>
      <c r="CJ44" s="48">
        <f t="shared" si="138"/>
        <v>0</v>
      </c>
      <c r="CK44" s="48">
        <f t="shared" si="138"/>
        <v>0</v>
      </c>
      <c r="CL44" s="48">
        <f t="shared" si="138"/>
        <v>1465</v>
      </c>
      <c r="CM44" s="48">
        <f t="shared" si="138"/>
        <v>1654.5999999999997</v>
      </c>
      <c r="CN44" s="48">
        <f t="shared" si="138"/>
        <v>0</v>
      </c>
      <c r="CO44" s="48">
        <f t="shared" si="138"/>
        <v>25.6</v>
      </c>
      <c r="CP44" s="48">
        <f t="shared" si="138"/>
        <v>0</v>
      </c>
      <c r="CQ44" s="48">
        <f t="shared" si="138"/>
        <v>1628.9999999999998</v>
      </c>
      <c r="CR44" s="48">
        <f t="shared" ref="CR44:DP44" si="139">CR45+CR46+CR47+CR48+CR49+CR50+CR51+CR52+CR53+CR54+CR55</f>
        <v>1604.8</v>
      </c>
      <c r="CS44" s="48">
        <f t="shared" si="139"/>
        <v>0</v>
      </c>
      <c r="CT44" s="48">
        <f t="shared" si="139"/>
        <v>0</v>
      </c>
      <c r="CU44" s="48">
        <f t="shared" si="139"/>
        <v>0</v>
      </c>
      <c r="CV44" s="48">
        <f t="shared" si="139"/>
        <v>1604.8</v>
      </c>
      <c r="CW44" s="48">
        <f t="shared" si="139"/>
        <v>1450.1000000000001</v>
      </c>
      <c r="CX44" s="48">
        <f t="shared" si="139"/>
        <v>0</v>
      </c>
      <c r="CY44" s="48">
        <f t="shared" si="139"/>
        <v>0</v>
      </c>
      <c r="CZ44" s="48">
        <f t="shared" si="139"/>
        <v>0</v>
      </c>
      <c r="DA44" s="48">
        <f t="shared" si="139"/>
        <v>1450.1000000000001</v>
      </c>
      <c r="DB44" s="48">
        <f t="shared" si="139"/>
        <v>1654.5999999999997</v>
      </c>
      <c r="DC44" s="48">
        <f t="shared" si="139"/>
        <v>0</v>
      </c>
      <c r="DD44" s="48">
        <f t="shared" si="139"/>
        <v>25.6</v>
      </c>
      <c r="DE44" s="48">
        <f t="shared" si="139"/>
        <v>0</v>
      </c>
      <c r="DF44" s="48">
        <f t="shared" si="139"/>
        <v>1628.9999999999998</v>
      </c>
      <c r="DG44" s="48">
        <f t="shared" si="139"/>
        <v>1604.8</v>
      </c>
      <c r="DH44" s="48">
        <f t="shared" si="139"/>
        <v>0</v>
      </c>
      <c r="DI44" s="48">
        <f t="shared" si="139"/>
        <v>0</v>
      </c>
      <c r="DJ44" s="48">
        <f t="shared" si="139"/>
        <v>0</v>
      </c>
      <c r="DK44" s="48">
        <f t="shared" si="139"/>
        <v>1604.8</v>
      </c>
      <c r="DL44" s="48">
        <f t="shared" si="139"/>
        <v>1450.1000000000001</v>
      </c>
      <c r="DM44" s="48">
        <f t="shared" si="139"/>
        <v>0</v>
      </c>
      <c r="DN44" s="48">
        <f t="shared" si="139"/>
        <v>0</v>
      </c>
      <c r="DO44" s="48">
        <f t="shared" si="139"/>
        <v>0</v>
      </c>
      <c r="DP44" s="48">
        <f t="shared" si="139"/>
        <v>1450.1000000000001</v>
      </c>
      <c r="DQ44" s="50" t="s">
        <v>0</v>
      </c>
    </row>
    <row r="45" spans="1:121" ht="43.35" customHeight="1" x14ac:dyDescent="0.2">
      <c r="A45" s="52" t="s">
        <v>316</v>
      </c>
      <c r="B45" s="53" t="s">
        <v>317</v>
      </c>
      <c r="C45" s="53" t="s">
        <v>318</v>
      </c>
      <c r="D45" s="53" t="s">
        <v>319</v>
      </c>
      <c r="E45" s="53" t="s">
        <v>320</v>
      </c>
      <c r="F45" s="53" t="s">
        <v>0</v>
      </c>
      <c r="G45" s="53" t="s">
        <v>0</v>
      </c>
      <c r="H45" s="53" t="s">
        <v>0</v>
      </c>
      <c r="I45" s="53" t="s">
        <v>0</v>
      </c>
      <c r="J45" s="53" t="s">
        <v>0</v>
      </c>
      <c r="K45" s="53" t="s">
        <v>0</v>
      </c>
      <c r="L45" s="53" t="s">
        <v>0</v>
      </c>
      <c r="M45" s="53" t="s">
        <v>0</v>
      </c>
      <c r="N45" s="53" t="s">
        <v>0</v>
      </c>
      <c r="O45" s="53" t="s">
        <v>0</v>
      </c>
      <c r="P45" s="53" t="s">
        <v>0</v>
      </c>
      <c r="Q45" s="53" t="s">
        <v>0</v>
      </c>
      <c r="R45" s="53" t="s">
        <v>0</v>
      </c>
      <c r="S45" s="53" t="s">
        <v>0</v>
      </c>
      <c r="T45" s="53" t="s">
        <v>0</v>
      </c>
      <c r="U45" s="53" t="s">
        <v>0</v>
      </c>
      <c r="V45" s="53" t="s">
        <v>0</v>
      </c>
      <c r="W45" s="53" t="s">
        <v>228</v>
      </c>
      <c r="X45" s="53" t="s">
        <v>205</v>
      </c>
      <c r="Y45" s="53" t="s">
        <v>229</v>
      </c>
      <c r="Z45" s="53" t="s">
        <v>0</v>
      </c>
      <c r="AA45" s="53" t="s">
        <v>0</v>
      </c>
      <c r="AB45" s="53" t="s">
        <v>0</v>
      </c>
      <c r="AC45" s="53" t="s">
        <v>42</v>
      </c>
      <c r="AD45" s="54" t="s">
        <v>248</v>
      </c>
      <c r="AE45" s="55">
        <f>AG45+AI45+AK45+AM45</f>
        <v>328</v>
      </c>
      <c r="AF45" s="55">
        <f>AH45+AJ45+AL45+AN45</f>
        <v>290.3</v>
      </c>
      <c r="AG45" s="55">
        <v>0</v>
      </c>
      <c r="AH45" s="55">
        <v>0</v>
      </c>
      <c r="AI45" s="55">
        <v>0</v>
      </c>
      <c r="AJ45" s="55">
        <v>0</v>
      </c>
      <c r="AK45" s="55">
        <v>0</v>
      </c>
      <c r="AL45" s="55">
        <v>0</v>
      </c>
      <c r="AM45" s="55">
        <v>328</v>
      </c>
      <c r="AN45" s="55">
        <v>290.3</v>
      </c>
      <c r="AO45" s="81">
        <f>AP45+AQ45+AS45</f>
        <v>213.6</v>
      </c>
      <c r="AP45" s="81">
        <v>0</v>
      </c>
      <c r="AQ45" s="81">
        <v>0</v>
      </c>
      <c r="AR45" s="81">
        <v>0</v>
      </c>
      <c r="AS45" s="81">
        <v>213.6</v>
      </c>
      <c r="AT45" s="35">
        <f>AU45+AV45+AX45</f>
        <v>69.900000000000006</v>
      </c>
      <c r="AU45" s="84">
        <v>0</v>
      </c>
      <c r="AV45" s="84">
        <v>0</v>
      </c>
      <c r="AW45" s="84">
        <v>0</v>
      </c>
      <c r="AX45" s="84">
        <v>69.900000000000006</v>
      </c>
      <c r="AY45" s="88">
        <f>AZ45+BA45+BC45</f>
        <v>84.8</v>
      </c>
      <c r="AZ45" s="88">
        <v>0</v>
      </c>
      <c r="BA45" s="88">
        <v>0</v>
      </c>
      <c r="BB45" s="88"/>
      <c r="BC45" s="88">
        <v>84.8</v>
      </c>
      <c r="BD45" s="88">
        <f>BE45+BF45+BH45</f>
        <v>84.8</v>
      </c>
      <c r="BE45" s="88">
        <v>0</v>
      </c>
      <c r="BF45" s="88">
        <v>0</v>
      </c>
      <c r="BG45" s="88"/>
      <c r="BH45" s="88">
        <v>84.8</v>
      </c>
      <c r="BI45" s="56">
        <f>AE45</f>
        <v>328</v>
      </c>
      <c r="BJ45" s="56">
        <f t="shared" ref="BJ45:BR45" si="140">AF45</f>
        <v>290.3</v>
      </c>
      <c r="BK45" s="56">
        <f t="shared" si="140"/>
        <v>0</v>
      </c>
      <c r="BL45" s="56">
        <f t="shared" si="140"/>
        <v>0</v>
      </c>
      <c r="BM45" s="56">
        <f t="shared" si="140"/>
        <v>0</v>
      </c>
      <c r="BN45" s="56">
        <f t="shared" si="140"/>
        <v>0</v>
      </c>
      <c r="BO45" s="56">
        <f t="shared" si="140"/>
        <v>0</v>
      </c>
      <c r="BP45" s="56">
        <f t="shared" si="140"/>
        <v>0</v>
      </c>
      <c r="BQ45" s="56">
        <f t="shared" si="140"/>
        <v>328</v>
      </c>
      <c r="BR45" s="56">
        <f t="shared" si="140"/>
        <v>290.3</v>
      </c>
      <c r="BS45" s="81">
        <f>AO45</f>
        <v>213.6</v>
      </c>
      <c r="BT45" s="81">
        <f t="shared" ref="BT45:CL45" si="141">AP45</f>
        <v>0</v>
      </c>
      <c r="BU45" s="81">
        <f t="shared" si="141"/>
        <v>0</v>
      </c>
      <c r="BV45" s="81">
        <f t="shared" si="141"/>
        <v>0</v>
      </c>
      <c r="BW45" s="81">
        <f t="shared" si="141"/>
        <v>213.6</v>
      </c>
      <c r="BX45" s="84">
        <f t="shared" si="141"/>
        <v>69.900000000000006</v>
      </c>
      <c r="BY45" s="84">
        <f t="shared" si="141"/>
        <v>0</v>
      </c>
      <c r="BZ45" s="84">
        <f t="shared" si="141"/>
        <v>0</v>
      </c>
      <c r="CA45" s="84">
        <f t="shared" si="141"/>
        <v>0</v>
      </c>
      <c r="CB45" s="84">
        <f t="shared" si="141"/>
        <v>69.900000000000006</v>
      </c>
      <c r="CC45" s="88">
        <f t="shared" si="141"/>
        <v>84.8</v>
      </c>
      <c r="CD45" s="88">
        <f t="shared" si="141"/>
        <v>0</v>
      </c>
      <c r="CE45" s="88">
        <f t="shared" si="141"/>
        <v>0</v>
      </c>
      <c r="CF45" s="88">
        <f t="shared" si="141"/>
        <v>0</v>
      </c>
      <c r="CG45" s="88">
        <f t="shared" si="141"/>
        <v>84.8</v>
      </c>
      <c r="CH45" s="88">
        <f t="shared" si="141"/>
        <v>84.8</v>
      </c>
      <c r="CI45" s="88">
        <f t="shared" si="141"/>
        <v>0</v>
      </c>
      <c r="CJ45" s="88">
        <f t="shared" si="141"/>
        <v>0</v>
      </c>
      <c r="CK45" s="88">
        <f t="shared" si="141"/>
        <v>0</v>
      </c>
      <c r="CL45" s="88">
        <f t="shared" si="141"/>
        <v>84.8</v>
      </c>
      <c r="CM45" s="56">
        <f>AF45</f>
        <v>290.3</v>
      </c>
      <c r="CN45" s="56">
        <f>AH45</f>
        <v>0</v>
      </c>
      <c r="CO45" s="56">
        <f>AJ45</f>
        <v>0</v>
      </c>
      <c r="CP45" s="56">
        <f>AL45</f>
        <v>0</v>
      </c>
      <c r="CQ45" s="56">
        <f>AN45</f>
        <v>290.3</v>
      </c>
      <c r="CR45" s="81">
        <f>AO45</f>
        <v>213.6</v>
      </c>
      <c r="CS45" s="81">
        <f t="shared" ref="CS45:DA45" si="142">AP45</f>
        <v>0</v>
      </c>
      <c r="CT45" s="81">
        <f t="shared" si="142"/>
        <v>0</v>
      </c>
      <c r="CU45" s="81">
        <f t="shared" si="142"/>
        <v>0</v>
      </c>
      <c r="CV45" s="81">
        <f t="shared" si="142"/>
        <v>213.6</v>
      </c>
      <c r="CW45" s="84">
        <f t="shared" si="142"/>
        <v>69.900000000000006</v>
      </c>
      <c r="CX45" s="84">
        <f t="shared" si="142"/>
        <v>0</v>
      </c>
      <c r="CY45" s="84">
        <f t="shared" si="142"/>
        <v>0</v>
      </c>
      <c r="CZ45" s="84">
        <f t="shared" si="142"/>
        <v>0</v>
      </c>
      <c r="DA45" s="84">
        <f t="shared" si="142"/>
        <v>69.900000000000006</v>
      </c>
      <c r="DB45" s="56">
        <f>BJ45</f>
        <v>290.3</v>
      </c>
      <c r="DC45" s="56">
        <f>BL45</f>
        <v>0</v>
      </c>
      <c r="DD45" s="56">
        <f>BN45</f>
        <v>0</v>
      </c>
      <c r="DE45" s="56">
        <f>BP45</f>
        <v>0</v>
      </c>
      <c r="DF45" s="56">
        <f>BR45</f>
        <v>290.3</v>
      </c>
      <c r="DG45" s="81">
        <f>BS45</f>
        <v>213.6</v>
      </c>
      <c r="DH45" s="81">
        <f t="shared" ref="DH45:DP45" si="143">BT45</f>
        <v>0</v>
      </c>
      <c r="DI45" s="81">
        <f t="shared" si="143"/>
        <v>0</v>
      </c>
      <c r="DJ45" s="81">
        <f t="shared" si="143"/>
        <v>0</v>
      </c>
      <c r="DK45" s="81">
        <f t="shared" si="143"/>
        <v>213.6</v>
      </c>
      <c r="DL45" s="84">
        <f t="shared" si="143"/>
        <v>69.900000000000006</v>
      </c>
      <c r="DM45" s="84">
        <f t="shared" si="143"/>
        <v>0</v>
      </c>
      <c r="DN45" s="84">
        <f t="shared" si="143"/>
        <v>0</v>
      </c>
      <c r="DO45" s="84">
        <f t="shared" si="143"/>
        <v>0</v>
      </c>
      <c r="DP45" s="84">
        <f t="shared" si="143"/>
        <v>69.900000000000006</v>
      </c>
      <c r="DQ45" s="57" t="s">
        <v>0</v>
      </c>
    </row>
    <row r="46" spans="1:121" ht="57.6" customHeight="1" x14ac:dyDescent="0.2">
      <c r="A46" s="3" t="s">
        <v>316</v>
      </c>
      <c r="B46" s="4" t="s">
        <v>317</v>
      </c>
      <c r="C46" s="4" t="s">
        <v>163</v>
      </c>
      <c r="D46" s="4" t="s">
        <v>227</v>
      </c>
      <c r="E46" s="4" t="s">
        <v>164</v>
      </c>
      <c r="F46" s="4" t="s">
        <v>0</v>
      </c>
      <c r="G46" s="4" t="s">
        <v>0</v>
      </c>
      <c r="H46" s="4" t="s">
        <v>0</v>
      </c>
      <c r="I46" s="4" t="s">
        <v>0</v>
      </c>
      <c r="J46" s="4" t="s">
        <v>0</v>
      </c>
      <c r="K46" s="4" t="s">
        <v>0</v>
      </c>
      <c r="L46" s="4" t="s">
        <v>0</v>
      </c>
      <c r="M46" s="4" t="s">
        <v>0</v>
      </c>
      <c r="N46" s="4" t="s">
        <v>0</v>
      </c>
      <c r="O46" s="4" t="s">
        <v>0</v>
      </c>
      <c r="P46" s="4" t="s">
        <v>0</v>
      </c>
      <c r="Q46" s="4" t="s">
        <v>0</v>
      </c>
      <c r="R46" s="4" t="s">
        <v>0</v>
      </c>
      <c r="S46" s="4" t="s">
        <v>0</v>
      </c>
      <c r="T46" s="4" t="s">
        <v>0</v>
      </c>
      <c r="U46" s="4" t="s">
        <v>0</v>
      </c>
      <c r="V46" s="4" t="s">
        <v>0</v>
      </c>
      <c r="W46" s="4" t="s">
        <v>165</v>
      </c>
      <c r="X46" s="4" t="s">
        <v>321</v>
      </c>
      <c r="Y46" s="4" t="s">
        <v>166</v>
      </c>
      <c r="Z46" s="4" t="s">
        <v>0</v>
      </c>
      <c r="AA46" s="4" t="s">
        <v>0</v>
      </c>
      <c r="AB46" s="4" t="s">
        <v>0</v>
      </c>
      <c r="AC46" s="4" t="s">
        <v>42</v>
      </c>
      <c r="AD46" s="15" t="s">
        <v>248</v>
      </c>
      <c r="AE46" s="55">
        <v>0</v>
      </c>
      <c r="AF46" s="55">
        <v>0</v>
      </c>
      <c r="AG46" s="55">
        <v>0</v>
      </c>
      <c r="AH46" s="55">
        <v>0</v>
      </c>
      <c r="AI46" s="55">
        <v>0</v>
      </c>
      <c r="AJ46" s="55">
        <v>0</v>
      </c>
      <c r="AK46" s="55">
        <v>0</v>
      </c>
      <c r="AL46" s="55">
        <v>0</v>
      </c>
      <c r="AM46" s="55">
        <v>0</v>
      </c>
      <c r="AN46" s="55">
        <v>0</v>
      </c>
      <c r="AO46" s="80">
        <v>0</v>
      </c>
      <c r="AP46" s="80">
        <v>0</v>
      </c>
      <c r="AQ46" s="80">
        <v>0</v>
      </c>
      <c r="AR46" s="80">
        <v>0</v>
      </c>
      <c r="AS46" s="80">
        <v>0</v>
      </c>
      <c r="AT46" s="83">
        <v>0</v>
      </c>
      <c r="AU46" s="83">
        <v>0</v>
      </c>
      <c r="AV46" s="83">
        <v>0</v>
      </c>
      <c r="AW46" s="83">
        <v>0</v>
      </c>
      <c r="AX46" s="83">
        <v>0</v>
      </c>
      <c r="AY46" s="87">
        <v>0</v>
      </c>
      <c r="AZ46" s="87">
        <v>0</v>
      </c>
      <c r="BA46" s="87">
        <v>0</v>
      </c>
      <c r="BB46" s="87">
        <v>0</v>
      </c>
      <c r="BC46" s="87">
        <v>0</v>
      </c>
      <c r="BD46" s="87">
        <v>0</v>
      </c>
      <c r="BE46" s="87">
        <v>0</v>
      </c>
      <c r="BF46" s="87">
        <v>0</v>
      </c>
      <c r="BG46" s="87">
        <v>0</v>
      </c>
      <c r="BH46" s="87">
        <v>0</v>
      </c>
      <c r="BI46" s="56">
        <f t="shared" ref="BI46:BI55" si="144">AE46</f>
        <v>0</v>
      </c>
      <c r="BJ46" s="56">
        <f t="shared" ref="BJ46:BJ55" si="145">AF46</f>
        <v>0</v>
      </c>
      <c r="BK46" s="56">
        <f t="shared" ref="BK46:BK55" si="146">AG46</f>
        <v>0</v>
      </c>
      <c r="BL46" s="56">
        <f t="shared" ref="BL46:BL55" si="147">AH46</f>
        <v>0</v>
      </c>
      <c r="BM46" s="56">
        <f t="shared" ref="BM46:BM55" si="148">AI46</f>
        <v>0</v>
      </c>
      <c r="BN46" s="56">
        <f t="shared" ref="BN46:BN55" si="149">AJ46</f>
        <v>0</v>
      </c>
      <c r="BO46" s="56">
        <f t="shared" ref="BO46:BO55" si="150">AK46</f>
        <v>0</v>
      </c>
      <c r="BP46" s="56">
        <f t="shared" ref="BP46:BP55" si="151">AL46</f>
        <v>0</v>
      </c>
      <c r="BQ46" s="56">
        <f t="shared" ref="BQ46:BQ55" si="152">AM46</f>
        <v>0</v>
      </c>
      <c r="BR46" s="56">
        <f t="shared" ref="BR46:BR55" si="153">AN46</f>
        <v>0</v>
      </c>
      <c r="BS46" s="81">
        <f t="shared" ref="BS46:BS55" si="154">AO46</f>
        <v>0</v>
      </c>
      <c r="BT46" s="81">
        <f t="shared" ref="BT46:BT55" si="155">AP46</f>
        <v>0</v>
      </c>
      <c r="BU46" s="81">
        <f t="shared" ref="BU46:BU55" si="156">AQ46</f>
        <v>0</v>
      </c>
      <c r="BV46" s="81">
        <f t="shared" ref="BV46:BV55" si="157">AR46</f>
        <v>0</v>
      </c>
      <c r="BW46" s="81">
        <f t="shared" ref="BW46:BW55" si="158">AS46</f>
        <v>0</v>
      </c>
      <c r="BX46" s="84">
        <f t="shared" ref="BX46:BX55" si="159">AT46</f>
        <v>0</v>
      </c>
      <c r="BY46" s="84">
        <f t="shared" ref="BY46:BY55" si="160">AU46</f>
        <v>0</v>
      </c>
      <c r="BZ46" s="84">
        <f t="shared" ref="BZ46:BZ55" si="161">AV46</f>
        <v>0</v>
      </c>
      <c r="CA46" s="84">
        <f t="shared" ref="CA46:CA55" si="162">AW46</f>
        <v>0</v>
      </c>
      <c r="CB46" s="84">
        <f t="shared" ref="CB46:CB55" si="163">AX46</f>
        <v>0</v>
      </c>
      <c r="CC46" s="88">
        <f t="shared" ref="CC46:CC55" si="164">AY46</f>
        <v>0</v>
      </c>
      <c r="CD46" s="88">
        <f t="shared" ref="CD46:CD55" si="165">AZ46</f>
        <v>0</v>
      </c>
      <c r="CE46" s="88">
        <f t="shared" ref="CE46:CE55" si="166">BA46</f>
        <v>0</v>
      </c>
      <c r="CF46" s="88">
        <f t="shared" ref="CF46:CF55" si="167">BB46</f>
        <v>0</v>
      </c>
      <c r="CG46" s="88">
        <f t="shared" ref="CG46:CG55" si="168">BC46</f>
        <v>0</v>
      </c>
      <c r="CH46" s="88">
        <f t="shared" ref="CH46:CH55" si="169">BD46</f>
        <v>0</v>
      </c>
      <c r="CI46" s="88">
        <f t="shared" ref="CI46:CI55" si="170">BE46</f>
        <v>0</v>
      </c>
      <c r="CJ46" s="88">
        <f t="shared" ref="CJ46:CJ55" si="171">BF46</f>
        <v>0</v>
      </c>
      <c r="CK46" s="88">
        <f t="shared" ref="CK46:CK55" si="172">BG46</f>
        <v>0</v>
      </c>
      <c r="CL46" s="88">
        <f t="shared" ref="CL46:CL55" si="173">BH46</f>
        <v>0</v>
      </c>
      <c r="CM46" s="56">
        <f t="shared" ref="CM46:CM55" si="174">AF46</f>
        <v>0</v>
      </c>
      <c r="CN46" s="56">
        <f t="shared" ref="CN46:CN55" si="175">AH46</f>
        <v>0</v>
      </c>
      <c r="CO46" s="56">
        <f t="shared" ref="CO46:CO55" si="176">AJ46</f>
        <v>0</v>
      </c>
      <c r="CP46" s="56">
        <f t="shared" ref="CP46:CP55" si="177">AL46</f>
        <v>0</v>
      </c>
      <c r="CQ46" s="56">
        <f t="shared" ref="CQ46:CQ55" si="178">AN46</f>
        <v>0</v>
      </c>
      <c r="CR46" s="81">
        <f t="shared" ref="CR46:CR55" si="179">AO46</f>
        <v>0</v>
      </c>
      <c r="CS46" s="81">
        <f t="shared" ref="CS46:CS55" si="180">AP46</f>
        <v>0</v>
      </c>
      <c r="CT46" s="81">
        <f t="shared" ref="CT46:CT55" si="181">AQ46</f>
        <v>0</v>
      </c>
      <c r="CU46" s="81">
        <f t="shared" ref="CU46:CU55" si="182">AR46</f>
        <v>0</v>
      </c>
      <c r="CV46" s="81">
        <f t="shared" ref="CV46:CV55" si="183">AS46</f>
        <v>0</v>
      </c>
      <c r="CW46" s="84">
        <f t="shared" ref="CW46:CW55" si="184">AT46</f>
        <v>0</v>
      </c>
      <c r="CX46" s="84">
        <f t="shared" ref="CX46:CX55" si="185">AU46</f>
        <v>0</v>
      </c>
      <c r="CY46" s="84">
        <f t="shared" ref="CY46:CY55" si="186">AV46</f>
        <v>0</v>
      </c>
      <c r="CZ46" s="84">
        <f t="shared" ref="CZ46:CZ55" si="187">AW46</f>
        <v>0</v>
      </c>
      <c r="DA46" s="84">
        <f t="shared" ref="DA46:DA55" si="188">AX46</f>
        <v>0</v>
      </c>
      <c r="DB46" s="56">
        <f t="shared" ref="DB46:DB55" si="189">BJ46</f>
        <v>0</v>
      </c>
      <c r="DC46" s="56">
        <f t="shared" ref="DC46:DC55" si="190">BL46</f>
        <v>0</v>
      </c>
      <c r="DD46" s="56">
        <f t="shared" ref="DD46:DD55" si="191">BN46</f>
        <v>0</v>
      </c>
      <c r="DE46" s="56">
        <f t="shared" ref="DE46:DE55" si="192">BP46</f>
        <v>0</v>
      </c>
      <c r="DF46" s="56">
        <f t="shared" ref="DF46:DF55" si="193">BR46</f>
        <v>0</v>
      </c>
      <c r="DG46" s="81">
        <f t="shared" ref="DG46:DG55" si="194">BS46</f>
        <v>0</v>
      </c>
      <c r="DH46" s="81">
        <f t="shared" ref="DH46:DH55" si="195">BT46</f>
        <v>0</v>
      </c>
      <c r="DI46" s="81">
        <f t="shared" ref="DI46:DI55" si="196">BU46</f>
        <v>0</v>
      </c>
      <c r="DJ46" s="81">
        <f t="shared" ref="DJ46:DJ55" si="197">BV46</f>
        <v>0</v>
      </c>
      <c r="DK46" s="81">
        <f t="shared" ref="DK46:DK55" si="198">BW46</f>
        <v>0</v>
      </c>
      <c r="DL46" s="84">
        <f t="shared" ref="DL46:DL55" si="199">BX46</f>
        <v>0</v>
      </c>
      <c r="DM46" s="84">
        <f t="shared" ref="DM46:DM55" si="200">BY46</f>
        <v>0</v>
      </c>
      <c r="DN46" s="84">
        <f t="shared" ref="DN46:DN55" si="201">BZ46</f>
        <v>0</v>
      </c>
      <c r="DO46" s="84">
        <f t="shared" ref="DO46:DO55" si="202">CA46</f>
        <v>0</v>
      </c>
      <c r="DP46" s="84">
        <f t="shared" ref="DP46:DP55" si="203">CB46</f>
        <v>0</v>
      </c>
      <c r="DQ46" s="5" t="s">
        <v>0</v>
      </c>
    </row>
    <row r="47" spans="1:121" ht="43.35" customHeight="1" x14ac:dyDescent="0.2">
      <c r="A47" s="52" t="s">
        <v>322</v>
      </c>
      <c r="B47" s="53" t="s">
        <v>323</v>
      </c>
      <c r="C47" s="53" t="s">
        <v>318</v>
      </c>
      <c r="D47" s="53" t="s">
        <v>319</v>
      </c>
      <c r="E47" s="53" t="s">
        <v>320</v>
      </c>
      <c r="F47" s="53" t="s">
        <v>0</v>
      </c>
      <c r="G47" s="53" t="s">
        <v>0</v>
      </c>
      <c r="H47" s="53" t="s">
        <v>0</v>
      </c>
      <c r="I47" s="53" t="s">
        <v>0</v>
      </c>
      <c r="J47" s="53" t="s">
        <v>0</v>
      </c>
      <c r="K47" s="53" t="s">
        <v>0</v>
      </c>
      <c r="L47" s="53" t="s">
        <v>0</v>
      </c>
      <c r="M47" s="53" t="s">
        <v>0</v>
      </c>
      <c r="N47" s="53" t="s">
        <v>0</v>
      </c>
      <c r="O47" s="53" t="s">
        <v>0</v>
      </c>
      <c r="P47" s="53" t="s">
        <v>0</v>
      </c>
      <c r="Q47" s="53" t="s">
        <v>0</v>
      </c>
      <c r="R47" s="53" t="s">
        <v>0</v>
      </c>
      <c r="S47" s="53" t="s">
        <v>0</v>
      </c>
      <c r="T47" s="53" t="s">
        <v>0</v>
      </c>
      <c r="U47" s="53" t="s">
        <v>0</v>
      </c>
      <c r="V47" s="53" t="s">
        <v>0</v>
      </c>
      <c r="W47" s="53" t="s">
        <v>228</v>
      </c>
      <c r="X47" s="53" t="s">
        <v>205</v>
      </c>
      <c r="Y47" s="53" t="s">
        <v>229</v>
      </c>
      <c r="Z47" s="53" t="s">
        <v>0</v>
      </c>
      <c r="AA47" s="53" t="s">
        <v>0</v>
      </c>
      <c r="AB47" s="53" t="s">
        <v>0</v>
      </c>
      <c r="AC47" s="53" t="s">
        <v>42</v>
      </c>
      <c r="AD47" s="54" t="s">
        <v>248</v>
      </c>
      <c r="AE47" s="55">
        <f>AG47+AI47+AK47+AM47</f>
        <v>1364.6999999999998</v>
      </c>
      <c r="AF47" s="55">
        <f>AH47+AJ47+AL47+AN47</f>
        <v>1354.3999999999999</v>
      </c>
      <c r="AG47" s="55">
        <v>0</v>
      </c>
      <c r="AH47" s="55">
        <v>0</v>
      </c>
      <c r="AI47" s="55">
        <v>25.6</v>
      </c>
      <c r="AJ47" s="55">
        <v>25.6</v>
      </c>
      <c r="AK47" s="55">
        <v>0</v>
      </c>
      <c r="AL47" s="55">
        <v>0</v>
      </c>
      <c r="AM47" s="55">
        <v>1339.1</v>
      </c>
      <c r="AN47" s="55">
        <v>1328.8</v>
      </c>
      <c r="AO47" s="81">
        <f>AP47+AQ47+AS47</f>
        <v>1384.4</v>
      </c>
      <c r="AP47" s="81">
        <v>0</v>
      </c>
      <c r="AQ47" s="81">
        <v>0</v>
      </c>
      <c r="AR47" s="81">
        <v>0</v>
      </c>
      <c r="AS47" s="81">
        <v>1384.4</v>
      </c>
      <c r="AT47" s="35">
        <f>AU47+AV47+AX47</f>
        <v>1373.4</v>
      </c>
      <c r="AU47" s="84">
        <v>0</v>
      </c>
      <c r="AV47" s="84">
        <v>0</v>
      </c>
      <c r="AW47" s="84"/>
      <c r="AX47" s="84">
        <v>1373.4</v>
      </c>
      <c r="AY47" s="88">
        <f>AZ47+BA47+BC47</f>
        <v>1373.4</v>
      </c>
      <c r="AZ47" s="88">
        <v>0</v>
      </c>
      <c r="BA47" s="88">
        <v>0</v>
      </c>
      <c r="BB47" s="88"/>
      <c r="BC47" s="88">
        <v>1373.4</v>
      </c>
      <c r="BD47" s="88">
        <f>BE47+BF47+BH47</f>
        <v>1373.4</v>
      </c>
      <c r="BE47" s="88">
        <v>0</v>
      </c>
      <c r="BF47" s="88">
        <v>0</v>
      </c>
      <c r="BG47" s="88"/>
      <c r="BH47" s="88">
        <v>1373.4</v>
      </c>
      <c r="BI47" s="56">
        <f t="shared" si="144"/>
        <v>1364.6999999999998</v>
      </c>
      <c r="BJ47" s="56">
        <f t="shared" si="145"/>
        <v>1354.3999999999999</v>
      </c>
      <c r="BK47" s="56">
        <f t="shared" si="146"/>
        <v>0</v>
      </c>
      <c r="BL47" s="56">
        <f t="shared" si="147"/>
        <v>0</v>
      </c>
      <c r="BM47" s="56">
        <f t="shared" si="148"/>
        <v>25.6</v>
      </c>
      <c r="BN47" s="56">
        <f t="shared" si="149"/>
        <v>25.6</v>
      </c>
      <c r="BO47" s="56">
        <f t="shared" si="150"/>
        <v>0</v>
      </c>
      <c r="BP47" s="56">
        <f t="shared" si="151"/>
        <v>0</v>
      </c>
      <c r="BQ47" s="56">
        <f t="shared" si="152"/>
        <v>1339.1</v>
      </c>
      <c r="BR47" s="56">
        <f t="shared" si="153"/>
        <v>1328.8</v>
      </c>
      <c r="BS47" s="81">
        <f t="shared" si="154"/>
        <v>1384.4</v>
      </c>
      <c r="BT47" s="81">
        <f t="shared" si="155"/>
        <v>0</v>
      </c>
      <c r="BU47" s="81">
        <f t="shared" si="156"/>
        <v>0</v>
      </c>
      <c r="BV47" s="81">
        <f t="shared" si="157"/>
        <v>0</v>
      </c>
      <c r="BW47" s="81">
        <f t="shared" si="158"/>
        <v>1384.4</v>
      </c>
      <c r="BX47" s="84">
        <f t="shared" si="159"/>
        <v>1373.4</v>
      </c>
      <c r="BY47" s="84">
        <f t="shared" si="160"/>
        <v>0</v>
      </c>
      <c r="BZ47" s="84">
        <f t="shared" si="161"/>
        <v>0</v>
      </c>
      <c r="CA47" s="84">
        <f t="shared" si="162"/>
        <v>0</v>
      </c>
      <c r="CB47" s="84">
        <f t="shared" si="163"/>
        <v>1373.4</v>
      </c>
      <c r="CC47" s="88">
        <f t="shared" si="164"/>
        <v>1373.4</v>
      </c>
      <c r="CD47" s="88">
        <f t="shared" si="165"/>
        <v>0</v>
      </c>
      <c r="CE47" s="88">
        <f t="shared" si="166"/>
        <v>0</v>
      </c>
      <c r="CF47" s="88">
        <f t="shared" si="167"/>
        <v>0</v>
      </c>
      <c r="CG47" s="88">
        <f t="shared" si="168"/>
        <v>1373.4</v>
      </c>
      <c r="CH47" s="88">
        <f t="shared" si="169"/>
        <v>1373.4</v>
      </c>
      <c r="CI47" s="88">
        <f t="shared" si="170"/>
        <v>0</v>
      </c>
      <c r="CJ47" s="88">
        <f t="shared" si="171"/>
        <v>0</v>
      </c>
      <c r="CK47" s="88">
        <f t="shared" si="172"/>
        <v>0</v>
      </c>
      <c r="CL47" s="88">
        <f t="shared" si="173"/>
        <v>1373.4</v>
      </c>
      <c r="CM47" s="56">
        <f t="shared" si="174"/>
        <v>1354.3999999999999</v>
      </c>
      <c r="CN47" s="56">
        <f t="shared" si="175"/>
        <v>0</v>
      </c>
      <c r="CO47" s="56">
        <f t="shared" si="176"/>
        <v>25.6</v>
      </c>
      <c r="CP47" s="56">
        <f t="shared" si="177"/>
        <v>0</v>
      </c>
      <c r="CQ47" s="56">
        <f t="shared" si="178"/>
        <v>1328.8</v>
      </c>
      <c r="CR47" s="81">
        <f t="shared" si="179"/>
        <v>1384.4</v>
      </c>
      <c r="CS47" s="81">
        <f t="shared" si="180"/>
        <v>0</v>
      </c>
      <c r="CT47" s="81">
        <f t="shared" si="181"/>
        <v>0</v>
      </c>
      <c r="CU47" s="81">
        <f t="shared" si="182"/>
        <v>0</v>
      </c>
      <c r="CV47" s="81">
        <f t="shared" si="183"/>
        <v>1384.4</v>
      </c>
      <c r="CW47" s="84">
        <f t="shared" si="184"/>
        <v>1373.4</v>
      </c>
      <c r="CX47" s="84">
        <f t="shared" si="185"/>
        <v>0</v>
      </c>
      <c r="CY47" s="84">
        <f t="shared" si="186"/>
        <v>0</v>
      </c>
      <c r="CZ47" s="84">
        <f t="shared" si="187"/>
        <v>0</v>
      </c>
      <c r="DA47" s="84">
        <f t="shared" si="188"/>
        <v>1373.4</v>
      </c>
      <c r="DB47" s="56">
        <f t="shared" si="189"/>
        <v>1354.3999999999999</v>
      </c>
      <c r="DC47" s="56">
        <f t="shared" si="190"/>
        <v>0</v>
      </c>
      <c r="DD47" s="56">
        <f t="shared" si="191"/>
        <v>25.6</v>
      </c>
      <c r="DE47" s="56">
        <f t="shared" si="192"/>
        <v>0</v>
      </c>
      <c r="DF47" s="56">
        <f t="shared" si="193"/>
        <v>1328.8</v>
      </c>
      <c r="DG47" s="81">
        <f t="shared" si="194"/>
        <v>1384.4</v>
      </c>
      <c r="DH47" s="81">
        <f t="shared" si="195"/>
        <v>0</v>
      </c>
      <c r="DI47" s="81">
        <f t="shared" si="196"/>
        <v>0</v>
      </c>
      <c r="DJ47" s="81">
        <f t="shared" si="197"/>
        <v>0</v>
      </c>
      <c r="DK47" s="81">
        <f t="shared" si="198"/>
        <v>1384.4</v>
      </c>
      <c r="DL47" s="84">
        <f t="shared" si="199"/>
        <v>1373.4</v>
      </c>
      <c r="DM47" s="84">
        <f t="shared" si="200"/>
        <v>0</v>
      </c>
      <c r="DN47" s="84">
        <f t="shared" si="201"/>
        <v>0</v>
      </c>
      <c r="DO47" s="84">
        <f t="shared" si="202"/>
        <v>0</v>
      </c>
      <c r="DP47" s="84">
        <f t="shared" si="203"/>
        <v>1373.4</v>
      </c>
      <c r="DQ47" s="57" t="s">
        <v>0</v>
      </c>
    </row>
    <row r="48" spans="1:121" ht="57.6" customHeight="1" x14ac:dyDescent="0.2">
      <c r="A48" s="3" t="s">
        <v>322</v>
      </c>
      <c r="B48" s="4" t="s">
        <v>323</v>
      </c>
      <c r="C48" s="4" t="s">
        <v>163</v>
      </c>
      <c r="D48" s="4" t="s">
        <v>227</v>
      </c>
      <c r="E48" s="4" t="s">
        <v>164</v>
      </c>
      <c r="F48" s="4" t="s">
        <v>0</v>
      </c>
      <c r="G48" s="4" t="s">
        <v>0</v>
      </c>
      <c r="H48" s="4" t="s">
        <v>0</v>
      </c>
      <c r="I48" s="4" t="s">
        <v>0</v>
      </c>
      <c r="J48" s="4" t="s">
        <v>0</v>
      </c>
      <c r="K48" s="4" t="s">
        <v>0</v>
      </c>
      <c r="L48" s="4" t="s">
        <v>0</v>
      </c>
      <c r="M48" s="4" t="s">
        <v>0</v>
      </c>
      <c r="N48" s="4" t="s">
        <v>0</v>
      </c>
      <c r="O48" s="4" t="s">
        <v>0</v>
      </c>
      <c r="P48" s="4" t="s">
        <v>0</v>
      </c>
      <c r="Q48" s="4" t="s">
        <v>0</v>
      </c>
      <c r="R48" s="4" t="s">
        <v>0</v>
      </c>
      <c r="S48" s="4" t="s">
        <v>0</v>
      </c>
      <c r="T48" s="4" t="s">
        <v>0</v>
      </c>
      <c r="U48" s="4" t="s">
        <v>0</v>
      </c>
      <c r="V48" s="4" t="s">
        <v>0</v>
      </c>
      <c r="W48" s="4" t="s">
        <v>0</v>
      </c>
      <c r="X48" s="4" t="s">
        <v>0</v>
      </c>
      <c r="Y48" s="4" t="s">
        <v>0</v>
      </c>
      <c r="Z48" s="4" t="s">
        <v>0</v>
      </c>
      <c r="AA48" s="4" t="s">
        <v>0</v>
      </c>
      <c r="AB48" s="4" t="s">
        <v>0</v>
      </c>
      <c r="AC48" s="4" t="s">
        <v>42</v>
      </c>
      <c r="AD48" s="15" t="s">
        <v>248</v>
      </c>
      <c r="AE48" s="55">
        <v>0</v>
      </c>
      <c r="AF48" s="55">
        <v>0</v>
      </c>
      <c r="AG48" s="55">
        <v>0</v>
      </c>
      <c r="AH48" s="55">
        <v>0</v>
      </c>
      <c r="AI48" s="55">
        <v>0</v>
      </c>
      <c r="AJ48" s="55">
        <v>0</v>
      </c>
      <c r="AK48" s="55">
        <v>0</v>
      </c>
      <c r="AL48" s="55">
        <v>0</v>
      </c>
      <c r="AM48" s="55">
        <v>0</v>
      </c>
      <c r="AN48" s="55">
        <v>0</v>
      </c>
      <c r="AO48" s="80">
        <v>0</v>
      </c>
      <c r="AP48" s="80">
        <v>0</v>
      </c>
      <c r="AQ48" s="80">
        <v>0</v>
      </c>
      <c r="AR48" s="80">
        <v>0</v>
      </c>
      <c r="AS48" s="80">
        <v>0</v>
      </c>
      <c r="AT48" s="83">
        <v>0</v>
      </c>
      <c r="AU48" s="83">
        <v>0</v>
      </c>
      <c r="AV48" s="83">
        <v>0</v>
      </c>
      <c r="AW48" s="83">
        <v>0</v>
      </c>
      <c r="AX48" s="83">
        <v>0</v>
      </c>
      <c r="AY48" s="87">
        <v>0</v>
      </c>
      <c r="AZ48" s="87">
        <v>0</v>
      </c>
      <c r="BA48" s="87">
        <v>0</v>
      </c>
      <c r="BB48" s="87">
        <v>0</v>
      </c>
      <c r="BC48" s="87">
        <v>0</v>
      </c>
      <c r="BD48" s="87">
        <v>0</v>
      </c>
      <c r="BE48" s="87">
        <v>0</v>
      </c>
      <c r="BF48" s="87">
        <v>0</v>
      </c>
      <c r="BG48" s="87">
        <v>0</v>
      </c>
      <c r="BH48" s="87">
        <v>0</v>
      </c>
      <c r="BI48" s="56">
        <f t="shared" si="144"/>
        <v>0</v>
      </c>
      <c r="BJ48" s="56">
        <f t="shared" si="145"/>
        <v>0</v>
      </c>
      <c r="BK48" s="56">
        <f t="shared" si="146"/>
        <v>0</v>
      </c>
      <c r="BL48" s="56">
        <f t="shared" si="147"/>
        <v>0</v>
      </c>
      <c r="BM48" s="56">
        <f t="shared" si="148"/>
        <v>0</v>
      </c>
      <c r="BN48" s="56">
        <f t="shared" si="149"/>
        <v>0</v>
      </c>
      <c r="BO48" s="56">
        <f t="shared" si="150"/>
        <v>0</v>
      </c>
      <c r="BP48" s="56">
        <f t="shared" si="151"/>
        <v>0</v>
      </c>
      <c r="BQ48" s="56">
        <f t="shared" si="152"/>
        <v>0</v>
      </c>
      <c r="BR48" s="56">
        <f t="shared" si="153"/>
        <v>0</v>
      </c>
      <c r="BS48" s="81">
        <f t="shared" si="154"/>
        <v>0</v>
      </c>
      <c r="BT48" s="81">
        <f t="shared" si="155"/>
        <v>0</v>
      </c>
      <c r="BU48" s="81">
        <f t="shared" si="156"/>
        <v>0</v>
      </c>
      <c r="BV48" s="81">
        <f t="shared" si="157"/>
        <v>0</v>
      </c>
      <c r="BW48" s="81">
        <f t="shared" si="158"/>
        <v>0</v>
      </c>
      <c r="BX48" s="84">
        <f t="shared" si="159"/>
        <v>0</v>
      </c>
      <c r="BY48" s="84">
        <f t="shared" si="160"/>
        <v>0</v>
      </c>
      <c r="BZ48" s="84">
        <f t="shared" si="161"/>
        <v>0</v>
      </c>
      <c r="CA48" s="84">
        <f t="shared" si="162"/>
        <v>0</v>
      </c>
      <c r="CB48" s="84">
        <f t="shared" si="163"/>
        <v>0</v>
      </c>
      <c r="CC48" s="88">
        <f t="shared" si="164"/>
        <v>0</v>
      </c>
      <c r="CD48" s="88">
        <f t="shared" si="165"/>
        <v>0</v>
      </c>
      <c r="CE48" s="88">
        <f t="shared" si="166"/>
        <v>0</v>
      </c>
      <c r="CF48" s="88">
        <f t="shared" si="167"/>
        <v>0</v>
      </c>
      <c r="CG48" s="88">
        <f t="shared" si="168"/>
        <v>0</v>
      </c>
      <c r="CH48" s="88">
        <f t="shared" si="169"/>
        <v>0</v>
      </c>
      <c r="CI48" s="88">
        <f t="shared" si="170"/>
        <v>0</v>
      </c>
      <c r="CJ48" s="88">
        <f t="shared" si="171"/>
        <v>0</v>
      </c>
      <c r="CK48" s="88">
        <f t="shared" si="172"/>
        <v>0</v>
      </c>
      <c r="CL48" s="88">
        <f t="shared" si="173"/>
        <v>0</v>
      </c>
      <c r="CM48" s="56">
        <f t="shared" si="174"/>
        <v>0</v>
      </c>
      <c r="CN48" s="56">
        <f t="shared" si="175"/>
        <v>0</v>
      </c>
      <c r="CO48" s="56">
        <f t="shared" si="176"/>
        <v>0</v>
      </c>
      <c r="CP48" s="56">
        <f t="shared" si="177"/>
        <v>0</v>
      </c>
      <c r="CQ48" s="56">
        <f t="shared" si="178"/>
        <v>0</v>
      </c>
      <c r="CR48" s="81">
        <f t="shared" si="179"/>
        <v>0</v>
      </c>
      <c r="CS48" s="81">
        <f t="shared" si="180"/>
        <v>0</v>
      </c>
      <c r="CT48" s="81">
        <f t="shared" si="181"/>
        <v>0</v>
      </c>
      <c r="CU48" s="81">
        <f t="shared" si="182"/>
        <v>0</v>
      </c>
      <c r="CV48" s="81">
        <f t="shared" si="183"/>
        <v>0</v>
      </c>
      <c r="CW48" s="84">
        <f t="shared" si="184"/>
        <v>0</v>
      </c>
      <c r="CX48" s="84">
        <f t="shared" si="185"/>
        <v>0</v>
      </c>
      <c r="CY48" s="84">
        <f t="shared" si="186"/>
        <v>0</v>
      </c>
      <c r="CZ48" s="84">
        <f t="shared" si="187"/>
        <v>0</v>
      </c>
      <c r="DA48" s="84">
        <f t="shared" si="188"/>
        <v>0</v>
      </c>
      <c r="DB48" s="56">
        <f t="shared" si="189"/>
        <v>0</v>
      </c>
      <c r="DC48" s="56">
        <f t="shared" si="190"/>
        <v>0</v>
      </c>
      <c r="DD48" s="56">
        <f t="shared" si="191"/>
        <v>0</v>
      </c>
      <c r="DE48" s="56">
        <f t="shared" si="192"/>
        <v>0</v>
      </c>
      <c r="DF48" s="56">
        <f t="shared" si="193"/>
        <v>0</v>
      </c>
      <c r="DG48" s="81">
        <f t="shared" si="194"/>
        <v>0</v>
      </c>
      <c r="DH48" s="81">
        <f t="shared" si="195"/>
        <v>0</v>
      </c>
      <c r="DI48" s="81">
        <f t="shared" si="196"/>
        <v>0</v>
      </c>
      <c r="DJ48" s="81">
        <f t="shared" si="197"/>
        <v>0</v>
      </c>
      <c r="DK48" s="81">
        <f t="shared" si="198"/>
        <v>0</v>
      </c>
      <c r="DL48" s="84">
        <f t="shared" si="199"/>
        <v>0</v>
      </c>
      <c r="DM48" s="84">
        <f t="shared" si="200"/>
        <v>0</v>
      </c>
      <c r="DN48" s="84">
        <f t="shared" si="201"/>
        <v>0</v>
      </c>
      <c r="DO48" s="84">
        <f t="shared" si="202"/>
        <v>0</v>
      </c>
      <c r="DP48" s="84">
        <f t="shared" si="203"/>
        <v>0</v>
      </c>
      <c r="DQ48" s="5" t="s">
        <v>0</v>
      </c>
    </row>
    <row r="49" spans="1:121" ht="100.9" customHeight="1" x14ac:dyDescent="0.2">
      <c r="A49" s="52" t="s">
        <v>324</v>
      </c>
      <c r="B49" s="53" t="s">
        <v>325</v>
      </c>
      <c r="C49" s="53" t="s">
        <v>163</v>
      </c>
      <c r="D49" s="53" t="s">
        <v>230</v>
      </c>
      <c r="E49" s="53" t="s">
        <v>164</v>
      </c>
      <c r="F49" s="53" t="s">
        <v>0</v>
      </c>
      <c r="G49" s="53" t="s">
        <v>0</v>
      </c>
      <c r="H49" s="53" t="s">
        <v>0</v>
      </c>
      <c r="I49" s="53" t="s">
        <v>0</v>
      </c>
      <c r="J49" s="53" t="s">
        <v>0</v>
      </c>
      <c r="K49" s="53" t="s">
        <v>0</v>
      </c>
      <c r="L49" s="53" t="s">
        <v>0</v>
      </c>
      <c r="M49" s="53" t="s">
        <v>0</v>
      </c>
      <c r="N49" s="53" t="s">
        <v>0</v>
      </c>
      <c r="O49" s="53" t="s">
        <v>0</v>
      </c>
      <c r="P49" s="53" t="s">
        <v>0</v>
      </c>
      <c r="Q49" s="53" t="s">
        <v>0</v>
      </c>
      <c r="R49" s="53" t="s">
        <v>0</v>
      </c>
      <c r="S49" s="53" t="s">
        <v>0</v>
      </c>
      <c r="T49" s="53" t="s">
        <v>0</v>
      </c>
      <c r="U49" s="53" t="s">
        <v>0</v>
      </c>
      <c r="V49" s="53" t="s">
        <v>0</v>
      </c>
      <c r="W49" s="53" t="s">
        <v>165</v>
      </c>
      <c r="X49" s="53" t="s">
        <v>231</v>
      </c>
      <c r="Y49" s="53" t="s">
        <v>166</v>
      </c>
      <c r="Z49" s="53" t="s">
        <v>232</v>
      </c>
      <c r="AA49" s="53" t="s">
        <v>170</v>
      </c>
      <c r="AB49" s="53" t="s">
        <v>174</v>
      </c>
      <c r="AC49" s="53" t="s">
        <v>42</v>
      </c>
      <c r="AD49" s="54" t="s">
        <v>195</v>
      </c>
      <c r="AE49" s="55">
        <f>AG49+AI49+AK49+AM49</f>
        <v>6.8</v>
      </c>
      <c r="AF49" s="55">
        <f>AH49+AJ49+AL49+AN49</f>
        <v>6.8</v>
      </c>
      <c r="AG49" s="55">
        <v>0</v>
      </c>
      <c r="AH49" s="55">
        <v>0</v>
      </c>
      <c r="AI49" s="55">
        <v>0</v>
      </c>
      <c r="AJ49" s="55">
        <v>0</v>
      </c>
      <c r="AK49" s="55">
        <v>0</v>
      </c>
      <c r="AL49" s="55">
        <v>0</v>
      </c>
      <c r="AM49" s="55">
        <v>6.8</v>
      </c>
      <c r="AN49" s="55">
        <v>6.8</v>
      </c>
      <c r="AO49" s="81">
        <f>AP49+AQ49+AS49</f>
        <v>6.8</v>
      </c>
      <c r="AP49" s="81">
        <v>0</v>
      </c>
      <c r="AQ49" s="81">
        <v>0</v>
      </c>
      <c r="AR49" s="81">
        <v>0</v>
      </c>
      <c r="AS49" s="81">
        <v>6.8</v>
      </c>
      <c r="AT49" s="35">
        <f>AU49+AV49+AX49</f>
        <v>6.8</v>
      </c>
      <c r="AU49" s="84">
        <v>0</v>
      </c>
      <c r="AV49" s="84">
        <v>0</v>
      </c>
      <c r="AW49" s="84"/>
      <c r="AX49" s="84">
        <v>6.8</v>
      </c>
      <c r="AY49" s="88">
        <f>AZ49+BA49+BC49</f>
        <v>6.8</v>
      </c>
      <c r="AZ49" s="88">
        <v>0</v>
      </c>
      <c r="BA49" s="88">
        <v>0</v>
      </c>
      <c r="BB49" s="88"/>
      <c r="BC49" s="88">
        <v>6.8</v>
      </c>
      <c r="BD49" s="88">
        <f>BE49+BF49+BH49</f>
        <v>6.8</v>
      </c>
      <c r="BE49" s="88">
        <v>0</v>
      </c>
      <c r="BF49" s="88">
        <v>0</v>
      </c>
      <c r="BG49" s="88"/>
      <c r="BH49" s="88">
        <v>6.8</v>
      </c>
      <c r="BI49" s="56">
        <f t="shared" si="144"/>
        <v>6.8</v>
      </c>
      <c r="BJ49" s="56">
        <f t="shared" si="145"/>
        <v>6.8</v>
      </c>
      <c r="BK49" s="56">
        <f t="shared" si="146"/>
        <v>0</v>
      </c>
      <c r="BL49" s="56">
        <f t="shared" si="147"/>
        <v>0</v>
      </c>
      <c r="BM49" s="56">
        <f t="shared" si="148"/>
        <v>0</v>
      </c>
      <c r="BN49" s="56">
        <f t="shared" si="149"/>
        <v>0</v>
      </c>
      <c r="BO49" s="56">
        <f t="shared" si="150"/>
        <v>0</v>
      </c>
      <c r="BP49" s="56">
        <f t="shared" si="151"/>
        <v>0</v>
      </c>
      <c r="BQ49" s="56">
        <f t="shared" si="152"/>
        <v>6.8</v>
      </c>
      <c r="BR49" s="56">
        <f t="shared" si="153"/>
        <v>6.8</v>
      </c>
      <c r="BS49" s="81">
        <f t="shared" si="154"/>
        <v>6.8</v>
      </c>
      <c r="BT49" s="81">
        <f t="shared" si="155"/>
        <v>0</v>
      </c>
      <c r="BU49" s="81">
        <f t="shared" si="156"/>
        <v>0</v>
      </c>
      <c r="BV49" s="81">
        <f t="shared" si="157"/>
        <v>0</v>
      </c>
      <c r="BW49" s="81">
        <f t="shared" si="158"/>
        <v>6.8</v>
      </c>
      <c r="BX49" s="84">
        <f t="shared" si="159"/>
        <v>6.8</v>
      </c>
      <c r="BY49" s="84">
        <f t="shared" si="160"/>
        <v>0</v>
      </c>
      <c r="BZ49" s="84">
        <f t="shared" si="161"/>
        <v>0</v>
      </c>
      <c r="CA49" s="84">
        <f t="shared" si="162"/>
        <v>0</v>
      </c>
      <c r="CB49" s="84">
        <f t="shared" si="163"/>
        <v>6.8</v>
      </c>
      <c r="CC49" s="88">
        <f t="shared" si="164"/>
        <v>6.8</v>
      </c>
      <c r="CD49" s="88">
        <f t="shared" si="165"/>
        <v>0</v>
      </c>
      <c r="CE49" s="88">
        <f t="shared" si="166"/>
        <v>0</v>
      </c>
      <c r="CF49" s="88">
        <f t="shared" si="167"/>
        <v>0</v>
      </c>
      <c r="CG49" s="88">
        <f t="shared" si="168"/>
        <v>6.8</v>
      </c>
      <c r="CH49" s="88">
        <f t="shared" si="169"/>
        <v>6.8</v>
      </c>
      <c r="CI49" s="88">
        <f t="shared" si="170"/>
        <v>0</v>
      </c>
      <c r="CJ49" s="88">
        <f t="shared" si="171"/>
        <v>0</v>
      </c>
      <c r="CK49" s="88">
        <f t="shared" si="172"/>
        <v>0</v>
      </c>
      <c r="CL49" s="88">
        <f t="shared" si="173"/>
        <v>6.8</v>
      </c>
      <c r="CM49" s="56">
        <f t="shared" si="174"/>
        <v>6.8</v>
      </c>
      <c r="CN49" s="56">
        <f t="shared" si="175"/>
        <v>0</v>
      </c>
      <c r="CO49" s="56">
        <f t="shared" si="176"/>
        <v>0</v>
      </c>
      <c r="CP49" s="56">
        <f t="shared" si="177"/>
        <v>0</v>
      </c>
      <c r="CQ49" s="56">
        <f t="shared" si="178"/>
        <v>6.8</v>
      </c>
      <c r="CR49" s="81">
        <f t="shared" si="179"/>
        <v>6.8</v>
      </c>
      <c r="CS49" s="81">
        <f t="shared" si="180"/>
        <v>0</v>
      </c>
      <c r="CT49" s="81">
        <f t="shared" si="181"/>
        <v>0</v>
      </c>
      <c r="CU49" s="81">
        <f t="shared" si="182"/>
        <v>0</v>
      </c>
      <c r="CV49" s="81">
        <f t="shared" si="183"/>
        <v>6.8</v>
      </c>
      <c r="CW49" s="84">
        <f t="shared" si="184"/>
        <v>6.8</v>
      </c>
      <c r="CX49" s="84">
        <f t="shared" si="185"/>
        <v>0</v>
      </c>
      <c r="CY49" s="84">
        <f t="shared" si="186"/>
        <v>0</v>
      </c>
      <c r="CZ49" s="84">
        <f t="shared" si="187"/>
        <v>0</v>
      </c>
      <c r="DA49" s="84">
        <f t="shared" si="188"/>
        <v>6.8</v>
      </c>
      <c r="DB49" s="56">
        <f t="shared" si="189"/>
        <v>6.8</v>
      </c>
      <c r="DC49" s="56">
        <f t="shared" si="190"/>
        <v>0</v>
      </c>
      <c r="DD49" s="56">
        <f t="shared" si="191"/>
        <v>0</v>
      </c>
      <c r="DE49" s="56">
        <f t="shared" si="192"/>
        <v>0</v>
      </c>
      <c r="DF49" s="56">
        <f t="shared" si="193"/>
        <v>6.8</v>
      </c>
      <c r="DG49" s="81">
        <f t="shared" si="194"/>
        <v>6.8</v>
      </c>
      <c r="DH49" s="81">
        <f t="shared" si="195"/>
        <v>0</v>
      </c>
      <c r="DI49" s="81">
        <f t="shared" si="196"/>
        <v>0</v>
      </c>
      <c r="DJ49" s="81">
        <f t="shared" si="197"/>
        <v>0</v>
      </c>
      <c r="DK49" s="81">
        <f t="shared" si="198"/>
        <v>6.8</v>
      </c>
      <c r="DL49" s="84">
        <f t="shared" si="199"/>
        <v>6.8</v>
      </c>
      <c r="DM49" s="84">
        <f t="shared" si="200"/>
        <v>0</v>
      </c>
      <c r="DN49" s="84">
        <f t="shared" si="201"/>
        <v>0</v>
      </c>
      <c r="DO49" s="84">
        <f t="shared" si="202"/>
        <v>0</v>
      </c>
      <c r="DP49" s="84">
        <f t="shared" si="203"/>
        <v>6.8</v>
      </c>
      <c r="DQ49" s="57" t="s">
        <v>0</v>
      </c>
    </row>
    <row r="50" spans="1:121" ht="100.9" customHeight="1" x14ac:dyDescent="0.2">
      <c r="A50" s="3" t="s">
        <v>324</v>
      </c>
      <c r="B50" s="4" t="s">
        <v>325</v>
      </c>
      <c r="C50" s="4" t="s">
        <v>0</v>
      </c>
      <c r="D50" s="4" t="s">
        <v>0</v>
      </c>
      <c r="E50" s="4" t="s">
        <v>0</v>
      </c>
      <c r="F50" s="4" t="s">
        <v>0</v>
      </c>
      <c r="G50" s="4" t="s">
        <v>0</v>
      </c>
      <c r="H50" s="4" t="s">
        <v>0</v>
      </c>
      <c r="I50" s="4" t="s">
        <v>0</v>
      </c>
      <c r="J50" s="4" t="s">
        <v>0</v>
      </c>
      <c r="K50" s="4" t="s">
        <v>0</v>
      </c>
      <c r="L50" s="4" t="s">
        <v>0</v>
      </c>
      <c r="M50" s="4" t="s">
        <v>0</v>
      </c>
      <c r="N50" s="4" t="s">
        <v>0</v>
      </c>
      <c r="O50" s="4" t="s">
        <v>0</v>
      </c>
      <c r="P50" s="4" t="s">
        <v>0</v>
      </c>
      <c r="Q50" s="4" t="s">
        <v>0</v>
      </c>
      <c r="R50" s="4" t="s">
        <v>0</v>
      </c>
      <c r="S50" s="4" t="s">
        <v>0</v>
      </c>
      <c r="T50" s="4" t="s">
        <v>0</v>
      </c>
      <c r="U50" s="4" t="s">
        <v>0</v>
      </c>
      <c r="V50" s="4" t="s">
        <v>0</v>
      </c>
      <c r="W50" s="4" t="s">
        <v>0</v>
      </c>
      <c r="X50" s="4" t="s">
        <v>0</v>
      </c>
      <c r="Y50" s="4" t="s">
        <v>0</v>
      </c>
      <c r="Z50" s="4" t="s">
        <v>233</v>
      </c>
      <c r="AA50" s="4" t="s">
        <v>170</v>
      </c>
      <c r="AB50" s="4" t="s">
        <v>180</v>
      </c>
      <c r="AC50" s="4" t="s">
        <v>42</v>
      </c>
      <c r="AD50" s="15" t="s">
        <v>195</v>
      </c>
      <c r="AE50" s="55">
        <v>0</v>
      </c>
      <c r="AF50" s="55">
        <v>0</v>
      </c>
      <c r="AG50" s="55">
        <v>0</v>
      </c>
      <c r="AH50" s="55">
        <v>0</v>
      </c>
      <c r="AI50" s="55">
        <v>0</v>
      </c>
      <c r="AJ50" s="55">
        <v>0</v>
      </c>
      <c r="AK50" s="55">
        <v>0</v>
      </c>
      <c r="AL50" s="55">
        <v>0</v>
      </c>
      <c r="AM50" s="55">
        <v>0</v>
      </c>
      <c r="AN50" s="55">
        <v>0</v>
      </c>
      <c r="AO50" s="80">
        <v>0</v>
      </c>
      <c r="AP50" s="80">
        <v>0</v>
      </c>
      <c r="AQ50" s="80">
        <v>0</v>
      </c>
      <c r="AR50" s="80">
        <v>0</v>
      </c>
      <c r="AS50" s="80">
        <v>0</v>
      </c>
      <c r="AT50" s="83">
        <v>0</v>
      </c>
      <c r="AU50" s="83">
        <v>0</v>
      </c>
      <c r="AV50" s="83">
        <v>0</v>
      </c>
      <c r="AW50" s="83">
        <v>0</v>
      </c>
      <c r="AX50" s="83">
        <v>0</v>
      </c>
      <c r="AY50" s="87">
        <v>0</v>
      </c>
      <c r="AZ50" s="87">
        <v>0</v>
      </c>
      <c r="BA50" s="87">
        <v>0</v>
      </c>
      <c r="BB50" s="87">
        <v>0</v>
      </c>
      <c r="BC50" s="87">
        <v>0</v>
      </c>
      <c r="BD50" s="87">
        <v>0</v>
      </c>
      <c r="BE50" s="87">
        <v>0</v>
      </c>
      <c r="BF50" s="87">
        <v>0</v>
      </c>
      <c r="BG50" s="87">
        <v>0</v>
      </c>
      <c r="BH50" s="87">
        <v>0</v>
      </c>
      <c r="BI50" s="56">
        <f t="shared" si="144"/>
        <v>0</v>
      </c>
      <c r="BJ50" s="56">
        <f t="shared" si="145"/>
        <v>0</v>
      </c>
      <c r="BK50" s="56">
        <f t="shared" si="146"/>
        <v>0</v>
      </c>
      <c r="BL50" s="56">
        <f t="shared" si="147"/>
        <v>0</v>
      </c>
      <c r="BM50" s="56">
        <f t="shared" si="148"/>
        <v>0</v>
      </c>
      <c r="BN50" s="56">
        <f t="shared" si="149"/>
        <v>0</v>
      </c>
      <c r="BO50" s="56">
        <f t="shared" si="150"/>
        <v>0</v>
      </c>
      <c r="BP50" s="56">
        <f t="shared" si="151"/>
        <v>0</v>
      </c>
      <c r="BQ50" s="56">
        <f t="shared" si="152"/>
        <v>0</v>
      </c>
      <c r="BR50" s="56">
        <f t="shared" si="153"/>
        <v>0</v>
      </c>
      <c r="BS50" s="81">
        <f t="shared" si="154"/>
        <v>0</v>
      </c>
      <c r="BT50" s="81">
        <f t="shared" si="155"/>
        <v>0</v>
      </c>
      <c r="BU50" s="81">
        <f t="shared" si="156"/>
        <v>0</v>
      </c>
      <c r="BV50" s="81">
        <f t="shared" si="157"/>
        <v>0</v>
      </c>
      <c r="BW50" s="81">
        <f t="shared" si="158"/>
        <v>0</v>
      </c>
      <c r="BX50" s="84">
        <f t="shared" si="159"/>
        <v>0</v>
      </c>
      <c r="BY50" s="84">
        <f t="shared" si="160"/>
        <v>0</v>
      </c>
      <c r="BZ50" s="84">
        <f t="shared" si="161"/>
        <v>0</v>
      </c>
      <c r="CA50" s="84">
        <f t="shared" si="162"/>
        <v>0</v>
      </c>
      <c r="CB50" s="84">
        <f t="shared" si="163"/>
        <v>0</v>
      </c>
      <c r="CC50" s="88">
        <f t="shared" si="164"/>
        <v>0</v>
      </c>
      <c r="CD50" s="88">
        <f t="shared" si="165"/>
        <v>0</v>
      </c>
      <c r="CE50" s="88">
        <f t="shared" si="166"/>
        <v>0</v>
      </c>
      <c r="CF50" s="88">
        <f t="shared" si="167"/>
        <v>0</v>
      </c>
      <c r="CG50" s="88">
        <f t="shared" si="168"/>
        <v>0</v>
      </c>
      <c r="CH50" s="88">
        <f t="shared" si="169"/>
        <v>0</v>
      </c>
      <c r="CI50" s="88">
        <f t="shared" si="170"/>
        <v>0</v>
      </c>
      <c r="CJ50" s="88">
        <f t="shared" si="171"/>
        <v>0</v>
      </c>
      <c r="CK50" s="88">
        <f t="shared" si="172"/>
        <v>0</v>
      </c>
      <c r="CL50" s="88">
        <f t="shared" si="173"/>
        <v>0</v>
      </c>
      <c r="CM50" s="56">
        <f t="shared" si="174"/>
        <v>0</v>
      </c>
      <c r="CN50" s="56">
        <f t="shared" si="175"/>
        <v>0</v>
      </c>
      <c r="CO50" s="56">
        <f t="shared" si="176"/>
        <v>0</v>
      </c>
      <c r="CP50" s="56">
        <f t="shared" si="177"/>
        <v>0</v>
      </c>
      <c r="CQ50" s="56">
        <f t="shared" si="178"/>
        <v>0</v>
      </c>
      <c r="CR50" s="81">
        <f t="shared" si="179"/>
        <v>0</v>
      </c>
      <c r="CS50" s="81">
        <f t="shared" si="180"/>
        <v>0</v>
      </c>
      <c r="CT50" s="81">
        <f t="shared" si="181"/>
        <v>0</v>
      </c>
      <c r="CU50" s="81">
        <f t="shared" si="182"/>
        <v>0</v>
      </c>
      <c r="CV50" s="81">
        <f t="shared" si="183"/>
        <v>0</v>
      </c>
      <c r="CW50" s="84">
        <f t="shared" si="184"/>
        <v>0</v>
      </c>
      <c r="CX50" s="84">
        <f t="shared" si="185"/>
        <v>0</v>
      </c>
      <c r="CY50" s="84">
        <f t="shared" si="186"/>
        <v>0</v>
      </c>
      <c r="CZ50" s="84">
        <f t="shared" si="187"/>
        <v>0</v>
      </c>
      <c r="DA50" s="84">
        <f t="shared" si="188"/>
        <v>0</v>
      </c>
      <c r="DB50" s="56">
        <f t="shared" si="189"/>
        <v>0</v>
      </c>
      <c r="DC50" s="56">
        <f t="shared" si="190"/>
        <v>0</v>
      </c>
      <c r="DD50" s="56">
        <f t="shared" si="191"/>
        <v>0</v>
      </c>
      <c r="DE50" s="56">
        <f t="shared" si="192"/>
        <v>0</v>
      </c>
      <c r="DF50" s="56">
        <f t="shared" si="193"/>
        <v>0</v>
      </c>
      <c r="DG50" s="81">
        <f t="shared" si="194"/>
        <v>0</v>
      </c>
      <c r="DH50" s="81">
        <f t="shared" si="195"/>
        <v>0</v>
      </c>
      <c r="DI50" s="81">
        <f t="shared" si="196"/>
        <v>0</v>
      </c>
      <c r="DJ50" s="81">
        <f t="shared" si="197"/>
        <v>0</v>
      </c>
      <c r="DK50" s="81">
        <f t="shared" si="198"/>
        <v>0</v>
      </c>
      <c r="DL50" s="84">
        <f t="shared" si="199"/>
        <v>0</v>
      </c>
      <c r="DM50" s="84">
        <f t="shared" si="200"/>
        <v>0</v>
      </c>
      <c r="DN50" s="84">
        <f t="shared" si="201"/>
        <v>0</v>
      </c>
      <c r="DO50" s="84">
        <f t="shared" si="202"/>
        <v>0</v>
      </c>
      <c r="DP50" s="84">
        <f t="shared" si="203"/>
        <v>0</v>
      </c>
      <c r="DQ50" s="5" t="s">
        <v>0</v>
      </c>
    </row>
    <row r="51" spans="1:121" ht="43.35" customHeight="1" x14ac:dyDescent="0.2">
      <c r="A51" s="3" t="s">
        <v>326</v>
      </c>
      <c r="B51" s="4" t="s">
        <v>327</v>
      </c>
      <c r="C51" s="4" t="s">
        <v>234</v>
      </c>
      <c r="D51" s="4" t="s">
        <v>168</v>
      </c>
      <c r="E51" s="4" t="s">
        <v>187</v>
      </c>
      <c r="F51" s="4" t="s">
        <v>0</v>
      </c>
      <c r="G51" s="4" t="s">
        <v>0</v>
      </c>
      <c r="H51" s="4" t="s">
        <v>0</v>
      </c>
      <c r="I51" s="4" t="s">
        <v>0</v>
      </c>
      <c r="J51" s="4" t="s">
        <v>0</v>
      </c>
      <c r="K51" s="4" t="s">
        <v>0</v>
      </c>
      <c r="L51" s="4" t="s">
        <v>0</v>
      </c>
      <c r="M51" s="4" t="s">
        <v>0</v>
      </c>
      <c r="N51" s="4" t="s">
        <v>0</v>
      </c>
      <c r="O51" s="4" t="s">
        <v>0</v>
      </c>
      <c r="P51" s="4" t="s">
        <v>0</v>
      </c>
      <c r="Q51" s="4" t="s">
        <v>0</v>
      </c>
      <c r="R51" s="4" t="s">
        <v>0</v>
      </c>
      <c r="S51" s="4" t="s">
        <v>0</v>
      </c>
      <c r="T51" s="4" t="s">
        <v>0</v>
      </c>
      <c r="U51" s="4" t="s">
        <v>0</v>
      </c>
      <c r="V51" s="4" t="s">
        <v>0</v>
      </c>
      <c r="W51" s="4" t="s">
        <v>165</v>
      </c>
      <c r="X51" s="4" t="s">
        <v>328</v>
      </c>
      <c r="Y51" s="4" t="s">
        <v>166</v>
      </c>
      <c r="Z51" s="4" t="s">
        <v>0</v>
      </c>
      <c r="AA51" s="4" t="s">
        <v>0</v>
      </c>
      <c r="AB51" s="4" t="s">
        <v>0</v>
      </c>
      <c r="AC51" s="4" t="s">
        <v>60</v>
      </c>
      <c r="AD51" s="15" t="s">
        <v>235</v>
      </c>
      <c r="AE51" s="55">
        <f>AG51+AI51+AK51+AM51</f>
        <v>0</v>
      </c>
      <c r="AF51" s="55">
        <f>AH51+AJ51+AL51+AN51</f>
        <v>0</v>
      </c>
      <c r="AG51" s="55">
        <v>0</v>
      </c>
      <c r="AH51" s="55">
        <v>0</v>
      </c>
      <c r="AI51" s="55">
        <v>0</v>
      </c>
      <c r="AJ51" s="55">
        <v>0</v>
      </c>
      <c r="AK51" s="55">
        <v>0</v>
      </c>
      <c r="AL51" s="55">
        <v>0</v>
      </c>
      <c r="AM51" s="55">
        <v>0</v>
      </c>
      <c r="AN51" s="55">
        <v>0</v>
      </c>
      <c r="AO51" s="32">
        <v>0</v>
      </c>
      <c r="AP51" s="32">
        <v>0</v>
      </c>
      <c r="AQ51" s="32">
        <v>0</v>
      </c>
      <c r="AR51" s="32">
        <v>0</v>
      </c>
      <c r="AS51" s="32">
        <v>0</v>
      </c>
      <c r="AT51" s="35">
        <v>0</v>
      </c>
      <c r="AU51" s="35">
        <v>0</v>
      </c>
      <c r="AV51" s="35">
        <v>0</v>
      </c>
      <c r="AW51" s="35">
        <v>0</v>
      </c>
      <c r="AX51" s="35">
        <v>0</v>
      </c>
      <c r="AY51" s="38">
        <v>0</v>
      </c>
      <c r="AZ51" s="38">
        <v>0</v>
      </c>
      <c r="BA51" s="38">
        <v>0</v>
      </c>
      <c r="BB51" s="38">
        <v>0</v>
      </c>
      <c r="BC51" s="38">
        <v>0</v>
      </c>
      <c r="BD51" s="38">
        <v>0</v>
      </c>
      <c r="BE51" s="38">
        <v>0</v>
      </c>
      <c r="BF51" s="38">
        <v>0</v>
      </c>
      <c r="BG51" s="38">
        <v>0</v>
      </c>
      <c r="BH51" s="38">
        <v>0</v>
      </c>
      <c r="BI51" s="56">
        <f t="shared" si="144"/>
        <v>0</v>
      </c>
      <c r="BJ51" s="56">
        <f t="shared" si="145"/>
        <v>0</v>
      </c>
      <c r="BK51" s="56">
        <f t="shared" si="146"/>
        <v>0</v>
      </c>
      <c r="BL51" s="56">
        <f t="shared" si="147"/>
        <v>0</v>
      </c>
      <c r="BM51" s="56">
        <f t="shared" si="148"/>
        <v>0</v>
      </c>
      <c r="BN51" s="56">
        <f t="shared" si="149"/>
        <v>0</v>
      </c>
      <c r="BO51" s="56">
        <f t="shared" si="150"/>
        <v>0</v>
      </c>
      <c r="BP51" s="56">
        <f t="shared" si="151"/>
        <v>0</v>
      </c>
      <c r="BQ51" s="56">
        <f t="shared" si="152"/>
        <v>0</v>
      </c>
      <c r="BR51" s="56">
        <f t="shared" si="153"/>
        <v>0</v>
      </c>
      <c r="BS51" s="81">
        <f t="shared" si="154"/>
        <v>0</v>
      </c>
      <c r="BT51" s="81">
        <f t="shared" si="155"/>
        <v>0</v>
      </c>
      <c r="BU51" s="81">
        <f t="shared" si="156"/>
        <v>0</v>
      </c>
      <c r="BV51" s="81">
        <f t="shared" si="157"/>
        <v>0</v>
      </c>
      <c r="BW51" s="81">
        <f t="shared" si="158"/>
        <v>0</v>
      </c>
      <c r="BX51" s="84">
        <f t="shared" si="159"/>
        <v>0</v>
      </c>
      <c r="BY51" s="84">
        <f t="shared" si="160"/>
        <v>0</v>
      </c>
      <c r="BZ51" s="84">
        <f t="shared" si="161"/>
        <v>0</v>
      </c>
      <c r="CA51" s="84">
        <f t="shared" si="162"/>
        <v>0</v>
      </c>
      <c r="CB51" s="84">
        <f t="shared" si="163"/>
        <v>0</v>
      </c>
      <c r="CC51" s="88">
        <f t="shared" si="164"/>
        <v>0</v>
      </c>
      <c r="CD51" s="88">
        <f t="shared" si="165"/>
        <v>0</v>
      </c>
      <c r="CE51" s="88">
        <f t="shared" si="166"/>
        <v>0</v>
      </c>
      <c r="CF51" s="88">
        <f t="shared" si="167"/>
        <v>0</v>
      </c>
      <c r="CG51" s="88">
        <f t="shared" si="168"/>
        <v>0</v>
      </c>
      <c r="CH51" s="88">
        <f t="shared" si="169"/>
        <v>0</v>
      </c>
      <c r="CI51" s="88">
        <f t="shared" si="170"/>
        <v>0</v>
      </c>
      <c r="CJ51" s="88">
        <f t="shared" si="171"/>
        <v>0</v>
      </c>
      <c r="CK51" s="88">
        <f t="shared" si="172"/>
        <v>0</v>
      </c>
      <c r="CL51" s="88">
        <f t="shared" si="173"/>
        <v>0</v>
      </c>
      <c r="CM51" s="56">
        <f t="shared" si="174"/>
        <v>0</v>
      </c>
      <c r="CN51" s="56">
        <f t="shared" si="175"/>
        <v>0</v>
      </c>
      <c r="CO51" s="56">
        <f t="shared" si="176"/>
        <v>0</v>
      </c>
      <c r="CP51" s="56">
        <f t="shared" si="177"/>
        <v>0</v>
      </c>
      <c r="CQ51" s="56">
        <f t="shared" si="178"/>
        <v>0</v>
      </c>
      <c r="CR51" s="81">
        <f t="shared" si="179"/>
        <v>0</v>
      </c>
      <c r="CS51" s="81">
        <f t="shared" si="180"/>
        <v>0</v>
      </c>
      <c r="CT51" s="81">
        <f t="shared" si="181"/>
        <v>0</v>
      </c>
      <c r="CU51" s="81">
        <f t="shared" si="182"/>
        <v>0</v>
      </c>
      <c r="CV51" s="81">
        <f t="shared" si="183"/>
        <v>0</v>
      </c>
      <c r="CW51" s="84">
        <f t="shared" si="184"/>
        <v>0</v>
      </c>
      <c r="CX51" s="84">
        <f t="shared" si="185"/>
        <v>0</v>
      </c>
      <c r="CY51" s="84">
        <f t="shared" si="186"/>
        <v>0</v>
      </c>
      <c r="CZ51" s="84">
        <f t="shared" si="187"/>
        <v>0</v>
      </c>
      <c r="DA51" s="84">
        <f t="shared" si="188"/>
        <v>0</v>
      </c>
      <c r="DB51" s="56">
        <f t="shared" si="189"/>
        <v>0</v>
      </c>
      <c r="DC51" s="56">
        <f t="shared" si="190"/>
        <v>0</v>
      </c>
      <c r="DD51" s="56">
        <f t="shared" si="191"/>
        <v>0</v>
      </c>
      <c r="DE51" s="56">
        <f t="shared" si="192"/>
        <v>0</v>
      </c>
      <c r="DF51" s="56">
        <f t="shared" si="193"/>
        <v>0</v>
      </c>
      <c r="DG51" s="81">
        <f t="shared" si="194"/>
        <v>0</v>
      </c>
      <c r="DH51" s="81">
        <f t="shared" si="195"/>
        <v>0</v>
      </c>
      <c r="DI51" s="81">
        <f t="shared" si="196"/>
        <v>0</v>
      </c>
      <c r="DJ51" s="81">
        <f t="shared" si="197"/>
        <v>0</v>
      </c>
      <c r="DK51" s="81">
        <f t="shared" si="198"/>
        <v>0</v>
      </c>
      <c r="DL51" s="84">
        <f t="shared" si="199"/>
        <v>0</v>
      </c>
      <c r="DM51" s="84">
        <f t="shared" si="200"/>
        <v>0</v>
      </c>
      <c r="DN51" s="84">
        <f t="shared" si="201"/>
        <v>0</v>
      </c>
      <c r="DO51" s="84">
        <f t="shared" si="202"/>
        <v>0</v>
      </c>
      <c r="DP51" s="84">
        <f t="shared" si="203"/>
        <v>0</v>
      </c>
      <c r="DQ51" s="5" t="s">
        <v>0</v>
      </c>
    </row>
    <row r="52" spans="1:121" ht="57.6" customHeight="1" x14ac:dyDescent="0.2">
      <c r="A52" s="3" t="s">
        <v>326</v>
      </c>
      <c r="B52" s="4" t="s">
        <v>327</v>
      </c>
      <c r="C52" s="4" t="s">
        <v>163</v>
      </c>
      <c r="D52" s="4" t="s">
        <v>236</v>
      </c>
      <c r="E52" s="4" t="s">
        <v>164</v>
      </c>
      <c r="F52" s="4" t="s">
        <v>0</v>
      </c>
      <c r="G52" s="4" t="s">
        <v>0</v>
      </c>
      <c r="H52" s="4" t="s">
        <v>0</v>
      </c>
      <c r="I52" s="4" t="s">
        <v>0</v>
      </c>
      <c r="J52" s="4" t="s">
        <v>0</v>
      </c>
      <c r="K52" s="4" t="s">
        <v>0</v>
      </c>
      <c r="L52" s="4" t="s">
        <v>0</v>
      </c>
      <c r="M52" s="4" t="s">
        <v>0</v>
      </c>
      <c r="N52" s="4" t="s">
        <v>0</v>
      </c>
      <c r="O52" s="4" t="s">
        <v>0</v>
      </c>
      <c r="P52" s="4" t="s">
        <v>0</v>
      </c>
      <c r="Q52" s="4" t="s">
        <v>0</v>
      </c>
      <c r="R52" s="4" t="s">
        <v>0</v>
      </c>
      <c r="S52" s="4" t="s">
        <v>0</v>
      </c>
      <c r="T52" s="4" t="s">
        <v>0</v>
      </c>
      <c r="U52" s="4" t="s">
        <v>0</v>
      </c>
      <c r="V52" s="4" t="s">
        <v>0</v>
      </c>
      <c r="W52" s="4" t="s">
        <v>0</v>
      </c>
      <c r="X52" s="4" t="s">
        <v>0</v>
      </c>
      <c r="Y52" s="4" t="s">
        <v>0</v>
      </c>
      <c r="Z52" s="4" t="s">
        <v>0</v>
      </c>
      <c r="AA52" s="4" t="s">
        <v>0</v>
      </c>
      <c r="AB52" s="4" t="s">
        <v>0</v>
      </c>
      <c r="AC52" s="4" t="s">
        <v>60</v>
      </c>
      <c r="AD52" s="15" t="s">
        <v>235</v>
      </c>
      <c r="AE52" s="55">
        <v>0</v>
      </c>
      <c r="AF52" s="55">
        <v>0</v>
      </c>
      <c r="AG52" s="55">
        <v>0</v>
      </c>
      <c r="AH52" s="55">
        <v>0</v>
      </c>
      <c r="AI52" s="55">
        <v>0</v>
      </c>
      <c r="AJ52" s="55">
        <v>0</v>
      </c>
      <c r="AK52" s="55">
        <v>0</v>
      </c>
      <c r="AL52" s="55">
        <v>0</v>
      </c>
      <c r="AM52" s="55">
        <v>0</v>
      </c>
      <c r="AN52" s="55">
        <v>0</v>
      </c>
      <c r="AO52" s="80">
        <v>0</v>
      </c>
      <c r="AP52" s="80">
        <v>0</v>
      </c>
      <c r="AQ52" s="80">
        <v>0</v>
      </c>
      <c r="AR52" s="80">
        <v>0</v>
      </c>
      <c r="AS52" s="80">
        <v>0</v>
      </c>
      <c r="AT52" s="83">
        <v>0</v>
      </c>
      <c r="AU52" s="83">
        <v>0</v>
      </c>
      <c r="AV52" s="83">
        <v>0</v>
      </c>
      <c r="AW52" s="83">
        <v>0</v>
      </c>
      <c r="AX52" s="83">
        <v>0</v>
      </c>
      <c r="AY52" s="87">
        <v>0</v>
      </c>
      <c r="AZ52" s="87">
        <v>0</v>
      </c>
      <c r="BA52" s="87">
        <v>0</v>
      </c>
      <c r="BB52" s="87">
        <v>0</v>
      </c>
      <c r="BC52" s="87">
        <v>0</v>
      </c>
      <c r="BD52" s="87">
        <v>0</v>
      </c>
      <c r="BE52" s="87">
        <v>0</v>
      </c>
      <c r="BF52" s="87">
        <v>0</v>
      </c>
      <c r="BG52" s="87">
        <v>0</v>
      </c>
      <c r="BH52" s="87">
        <v>0</v>
      </c>
      <c r="BI52" s="56">
        <f t="shared" si="144"/>
        <v>0</v>
      </c>
      <c r="BJ52" s="56">
        <f t="shared" si="145"/>
        <v>0</v>
      </c>
      <c r="BK52" s="56">
        <f t="shared" si="146"/>
        <v>0</v>
      </c>
      <c r="BL52" s="56">
        <f t="shared" si="147"/>
        <v>0</v>
      </c>
      <c r="BM52" s="56">
        <f t="shared" si="148"/>
        <v>0</v>
      </c>
      <c r="BN52" s="56">
        <f t="shared" si="149"/>
        <v>0</v>
      </c>
      <c r="BO52" s="56">
        <f t="shared" si="150"/>
        <v>0</v>
      </c>
      <c r="BP52" s="56">
        <f t="shared" si="151"/>
        <v>0</v>
      </c>
      <c r="BQ52" s="56">
        <f t="shared" si="152"/>
        <v>0</v>
      </c>
      <c r="BR52" s="56">
        <f t="shared" si="153"/>
        <v>0</v>
      </c>
      <c r="BS52" s="81">
        <f t="shared" si="154"/>
        <v>0</v>
      </c>
      <c r="BT52" s="81">
        <f t="shared" si="155"/>
        <v>0</v>
      </c>
      <c r="BU52" s="81">
        <f t="shared" si="156"/>
        <v>0</v>
      </c>
      <c r="BV52" s="81">
        <f t="shared" si="157"/>
        <v>0</v>
      </c>
      <c r="BW52" s="81">
        <f t="shared" si="158"/>
        <v>0</v>
      </c>
      <c r="BX52" s="84">
        <f t="shared" si="159"/>
        <v>0</v>
      </c>
      <c r="BY52" s="84">
        <f t="shared" si="160"/>
        <v>0</v>
      </c>
      <c r="BZ52" s="84">
        <f t="shared" si="161"/>
        <v>0</v>
      </c>
      <c r="CA52" s="84">
        <f t="shared" si="162"/>
        <v>0</v>
      </c>
      <c r="CB52" s="84">
        <f t="shared" si="163"/>
        <v>0</v>
      </c>
      <c r="CC52" s="88">
        <f t="shared" si="164"/>
        <v>0</v>
      </c>
      <c r="CD52" s="88">
        <f t="shared" si="165"/>
        <v>0</v>
      </c>
      <c r="CE52" s="88">
        <f t="shared" si="166"/>
        <v>0</v>
      </c>
      <c r="CF52" s="88">
        <f t="shared" si="167"/>
        <v>0</v>
      </c>
      <c r="CG52" s="88">
        <f t="shared" si="168"/>
        <v>0</v>
      </c>
      <c r="CH52" s="88">
        <f t="shared" si="169"/>
        <v>0</v>
      </c>
      <c r="CI52" s="88">
        <f t="shared" si="170"/>
        <v>0</v>
      </c>
      <c r="CJ52" s="88">
        <f t="shared" si="171"/>
        <v>0</v>
      </c>
      <c r="CK52" s="88">
        <f t="shared" si="172"/>
        <v>0</v>
      </c>
      <c r="CL52" s="88">
        <f t="shared" si="173"/>
        <v>0</v>
      </c>
      <c r="CM52" s="56">
        <f t="shared" si="174"/>
        <v>0</v>
      </c>
      <c r="CN52" s="56">
        <f t="shared" si="175"/>
        <v>0</v>
      </c>
      <c r="CO52" s="56">
        <f t="shared" si="176"/>
        <v>0</v>
      </c>
      <c r="CP52" s="56">
        <f t="shared" si="177"/>
        <v>0</v>
      </c>
      <c r="CQ52" s="56">
        <f t="shared" si="178"/>
        <v>0</v>
      </c>
      <c r="CR52" s="81">
        <f t="shared" si="179"/>
        <v>0</v>
      </c>
      <c r="CS52" s="81">
        <f t="shared" si="180"/>
        <v>0</v>
      </c>
      <c r="CT52" s="81">
        <f t="shared" si="181"/>
        <v>0</v>
      </c>
      <c r="CU52" s="81">
        <f t="shared" si="182"/>
        <v>0</v>
      </c>
      <c r="CV52" s="81">
        <f t="shared" si="183"/>
        <v>0</v>
      </c>
      <c r="CW52" s="84">
        <f t="shared" si="184"/>
        <v>0</v>
      </c>
      <c r="CX52" s="84">
        <f t="shared" si="185"/>
        <v>0</v>
      </c>
      <c r="CY52" s="84">
        <f t="shared" si="186"/>
        <v>0</v>
      </c>
      <c r="CZ52" s="84">
        <f t="shared" si="187"/>
        <v>0</v>
      </c>
      <c r="DA52" s="84">
        <f t="shared" si="188"/>
        <v>0</v>
      </c>
      <c r="DB52" s="56">
        <f t="shared" si="189"/>
        <v>0</v>
      </c>
      <c r="DC52" s="56">
        <f t="shared" si="190"/>
        <v>0</v>
      </c>
      <c r="DD52" s="56">
        <f t="shared" si="191"/>
        <v>0</v>
      </c>
      <c r="DE52" s="56">
        <f t="shared" si="192"/>
        <v>0</v>
      </c>
      <c r="DF52" s="56">
        <f t="shared" si="193"/>
        <v>0</v>
      </c>
      <c r="DG52" s="81">
        <f t="shared" si="194"/>
        <v>0</v>
      </c>
      <c r="DH52" s="81">
        <f t="shared" si="195"/>
        <v>0</v>
      </c>
      <c r="DI52" s="81">
        <f t="shared" si="196"/>
        <v>0</v>
      </c>
      <c r="DJ52" s="81">
        <f t="shared" si="197"/>
        <v>0</v>
      </c>
      <c r="DK52" s="81">
        <f t="shared" si="198"/>
        <v>0</v>
      </c>
      <c r="DL52" s="84">
        <f t="shared" si="199"/>
        <v>0</v>
      </c>
      <c r="DM52" s="84">
        <f t="shared" si="200"/>
        <v>0</v>
      </c>
      <c r="DN52" s="84">
        <f t="shared" si="201"/>
        <v>0</v>
      </c>
      <c r="DO52" s="84">
        <f t="shared" si="202"/>
        <v>0</v>
      </c>
      <c r="DP52" s="84">
        <f t="shared" si="203"/>
        <v>0</v>
      </c>
      <c r="DQ52" s="5" t="s">
        <v>0</v>
      </c>
    </row>
    <row r="53" spans="1:121" ht="86.85" customHeight="1" x14ac:dyDescent="0.2">
      <c r="A53" s="3" t="s">
        <v>326</v>
      </c>
      <c r="B53" s="4" t="s">
        <v>327</v>
      </c>
      <c r="C53" s="4" t="s">
        <v>0</v>
      </c>
      <c r="D53" s="4" t="s">
        <v>0</v>
      </c>
      <c r="E53" s="4" t="s">
        <v>0</v>
      </c>
      <c r="F53" s="4" t="s">
        <v>0</v>
      </c>
      <c r="G53" s="4" t="s">
        <v>0</v>
      </c>
      <c r="H53" s="4" t="s">
        <v>0</v>
      </c>
      <c r="I53" s="4" t="s">
        <v>0</v>
      </c>
      <c r="J53" s="4" t="s">
        <v>0</v>
      </c>
      <c r="K53" s="4" t="s">
        <v>0</v>
      </c>
      <c r="L53" s="4" t="s">
        <v>0</v>
      </c>
      <c r="M53" s="4" t="s">
        <v>213</v>
      </c>
      <c r="N53" s="4" t="s">
        <v>170</v>
      </c>
      <c r="O53" s="4" t="s">
        <v>214</v>
      </c>
      <c r="P53" s="4" t="s">
        <v>58</v>
      </c>
      <c r="Q53" s="4" t="s">
        <v>0</v>
      </c>
      <c r="R53" s="4" t="s">
        <v>0</v>
      </c>
      <c r="S53" s="4" t="s">
        <v>0</v>
      </c>
      <c r="T53" s="4" t="s">
        <v>0</v>
      </c>
      <c r="U53" s="4" t="s">
        <v>0</v>
      </c>
      <c r="V53" s="4" t="s">
        <v>0</v>
      </c>
      <c r="W53" s="4" t="s">
        <v>0</v>
      </c>
      <c r="X53" s="4" t="s">
        <v>0</v>
      </c>
      <c r="Y53" s="4" t="s">
        <v>0</v>
      </c>
      <c r="Z53" s="4" t="s">
        <v>0</v>
      </c>
      <c r="AA53" s="4" t="s">
        <v>0</v>
      </c>
      <c r="AB53" s="4" t="s">
        <v>0</v>
      </c>
      <c r="AC53" s="4" t="s">
        <v>60</v>
      </c>
      <c r="AD53" s="15" t="s">
        <v>329</v>
      </c>
      <c r="AE53" s="55">
        <f t="shared" ref="AE53:AF55" si="204">AG53+AI53+AK53+AM53</f>
        <v>0</v>
      </c>
      <c r="AF53" s="55">
        <f t="shared" si="204"/>
        <v>0</v>
      </c>
      <c r="AG53" s="55">
        <v>0</v>
      </c>
      <c r="AH53" s="55">
        <v>0</v>
      </c>
      <c r="AI53" s="55">
        <v>0</v>
      </c>
      <c r="AJ53" s="55">
        <v>0</v>
      </c>
      <c r="AK53" s="55">
        <v>0</v>
      </c>
      <c r="AL53" s="55">
        <v>0</v>
      </c>
      <c r="AM53" s="55">
        <v>0</v>
      </c>
      <c r="AN53" s="55">
        <v>0</v>
      </c>
      <c r="AO53" s="32">
        <v>0</v>
      </c>
      <c r="AP53" s="32">
        <v>0</v>
      </c>
      <c r="AQ53" s="32">
        <v>0</v>
      </c>
      <c r="AR53" s="32">
        <v>0</v>
      </c>
      <c r="AS53" s="32">
        <v>0</v>
      </c>
      <c r="AT53" s="35">
        <v>0</v>
      </c>
      <c r="AU53" s="35">
        <v>0</v>
      </c>
      <c r="AV53" s="35">
        <v>0</v>
      </c>
      <c r="AW53" s="35">
        <v>0</v>
      </c>
      <c r="AX53" s="35">
        <v>0</v>
      </c>
      <c r="AY53" s="38">
        <v>0</v>
      </c>
      <c r="AZ53" s="38">
        <v>0</v>
      </c>
      <c r="BA53" s="38">
        <v>0</v>
      </c>
      <c r="BB53" s="38"/>
      <c r="BC53" s="38">
        <v>0</v>
      </c>
      <c r="BD53" s="38">
        <v>0</v>
      </c>
      <c r="BE53" s="38">
        <v>0</v>
      </c>
      <c r="BF53" s="38">
        <v>0</v>
      </c>
      <c r="BG53" s="38"/>
      <c r="BH53" s="38">
        <v>0</v>
      </c>
      <c r="BI53" s="56">
        <f t="shared" si="144"/>
        <v>0</v>
      </c>
      <c r="BJ53" s="56">
        <f t="shared" si="145"/>
        <v>0</v>
      </c>
      <c r="BK53" s="56">
        <f t="shared" si="146"/>
        <v>0</v>
      </c>
      <c r="BL53" s="56">
        <f t="shared" si="147"/>
        <v>0</v>
      </c>
      <c r="BM53" s="56">
        <f t="shared" si="148"/>
        <v>0</v>
      </c>
      <c r="BN53" s="56">
        <f t="shared" si="149"/>
        <v>0</v>
      </c>
      <c r="BO53" s="56">
        <f t="shared" si="150"/>
        <v>0</v>
      </c>
      <c r="BP53" s="56">
        <f t="shared" si="151"/>
        <v>0</v>
      </c>
      <c r="BQ53" s="56">
        <f t="shared" si="152"/>
        <v>0</v>
      </c>
      <c r="BR53" s="56">
        <f t="shared" si="153"/>
        <v>0</v>
      </c>
      <c r="BS53" s="81">
        <f t="shared" si="154"/>
        <v>0</v>
      </c>
      <c r="BT53" s="81">
        <f t="shared" si="155"/>
        <v>0</v>
      </c>
      <c r="BU53" s="81">
        <f t="shared" si="156"/>
        <v>0</v>
      </c>
      <c r="BV53" s="81">
        <f t="shared" si="157"/>
        <v>0</v>
      </c>
      <c r="BW53" s="81">
        <f t="shared" si="158"/>
        <v>0</v>
      </c>
      <c r="BX53" s="84">
        <f t="shared" si="159"/>
        <v>0</v>
      </c>
      <c r="BY53" s="84">
        <f t="shared" si="160"/>
        <v>0</v>
      </c>
      <c r="BZ53" s="84">
        <f t="shared" si="161"/>
        <v>0</v>
      </c>
      <c r="CA53" s="84">
        <f t="shared" si="162"/>
        <v>0</v>
      </c>
      <c r="CB53" s="84">
        <f t="shared" si="163"/>
        <v>0</v>
      </c>
      <c r="CC53" s="88">
        <f t="shared" si="164"/>
        <v>0</v>
      </c>
      <c r="CD53" s="88">
        <f t="shared" si="165"/>
        <v>0</v>
      </c>
      <c r="CE53" s="88">
        <f t="shared" si="166"/>
        <v>0</v>
      </c>
      <c r="CF53" s="88">
        <f t="shared" si="167"/>
        <v>0</v>
      </c>
      <c r="CG53" s="88">
        <f t="shared" si="168"/>
        <v>0</v>
      </c>
      <c r="CH53" s="88">
        <f t="shared" si="169"/>
        <v>0</v>
      </c>
      <c r="CI53" s="88">
        <f t="shared" si="170"/>
        <v>0</v>
      </c>
      <c r="CJ53" s="88">
        <f t="shared" si="171"/>
        <v>0</v>
      </c>
      <c r="CK53" s="88">
        <f t="shared" si="172"/>
        <v>0</v>
      </c>
      <c r="CL53" s="88">
        <f t="shared" si="173"/>
        <v>0</v>
      </c>
      <c r="CM53" s="56">
        <f t="shared" si="174"/>
        <v>0</v>
      </c>
      <c r="CN53" s="56">
        <f t="shared" si="175"/>
        <v>0</v>
      </c>
      <c r="CO53" s="56">
        <f t="shared" si="176"/>
        <v>0</v>
      </c>
      <c r="CP53" s="56">
        <f t="shared" si="177"/>
        <v>0</v>
      </c>
      <c r="CQ53" s="56">
        <f t="shared" si="178"/>
        <v>0</v>
      </c>
      <c r="CR53" s="81">
        <f t="shared" si="179"/>
        <v>0</v>
      </c>
      <c r="CS53" s="81">
        <f t="shared" si="180"/>
        <v>0</v>
      </c>
      <c r="CT53" s="81">
        <f t="shared" si="181"/>
        <v>0</v>
      </c>
      <c r="CU53" s="81">
        <f t="shared" si="182"/>
        <v>0</v>
      </c>
      <c r="CV53" s="81">
        <f t="shared" si="183"/>
        <v>0</v>
      </c>
      <c r="CW53" s="84">
        <f t="shared" si="184"/>
        <v>0</v>
      </c>
      <c r="CX53" s="84">
        <f t="shared" si="185"/>
        <v>0</v>
      </c>
      <c r="CY53" s="84">
        <f t="shared" si="186"/>
        <v>0</v>
      </c>
      <c r="CZ53" s="84">
        <f t="shared" si="187"/>
        <v>0</v>
      </c>
      <c r="DA53" s="84">
        <f t="shared" si="188"/>
        <v>0</v>
      </c>
      <c r="DB53" s="56">
        <f t="shared" si="189"/>
        <v>0</v>
      </c>
      <c r="DC53" s="56">
        <f t="shared" si="190"/>
        <v>0</v>
      </c>
      <c r="DD53" s="56">
        <f t="shared" si="191"/>
        <v>0</v>
      </c>
      <c r="DE53" s="56">
        <f t="shared" si="192"/>
        <v>0</v>
      </c>
      <c r="DF53" s="56">
        <f t="shared" si="193"/>
        <v>0</v>
      </c>
      <c r="DG53" s="81">
        <f t="shared" si="194"/>
        <v>0</v>
      </c>
      <c r="DH53" s="81">
        <f t="shared" si="195"/>
        <v>0</v>
      </c>
      <c r="DI53" s="81">
        <f t="shared" si="196"/>
        <v>0</v>
      </c>
      <c r="DJ53" s="81">
        <f t="shared" si="197"/>
        <v>0</v>
      </c>
      <c r="DK53" s="81">
        <f t="shared" si="198"/>
        <v>0</v>
      </c>
      <c r="DL53" s="84">
        <f t="shared" si="199"/>
        <v>0</v>
      </c>
      <c r="DM53" s="84">
        <f t="shared" si="200"/>
        <v>0</v>
      </c>
      <c r="DN53" s="84">
        <f t="shared" si="201"/>
        <v>0</v>
      </c>
      <c r="DO53" s="84">
        <f t="shared" si="202"/>
        <v>0</v>
      </c>
      <c r="DP53" s="84">
        <f t="shared" si="203"/>
        <v>0</v>
      </c>
      <c r="DQ53" s="5" t="s">
        <v>178</v>
      </c>
    </row>
    <row r="54" spans="1:121" ht="72.599999999999994" customHeight="1" x14ac:dyDescent="0.2">
      <c r="A54" s="3" t="s">
        <v>330</v>
      </c>
      <c r="B54" s="4" t="s">
        <v>331</v>
      </c>
      <c r="C54" s="4" t="s">
        <v>163</v>
      </c>
      <c r="D54" s="4" t="s">
        <v>237</v>
      </c>
      <c r="E54" s="4" t="s">
        <v>164</v>
      </c>
      <c r="F54" s="4" t="s">
        <v>0</v>
      </c>
      <c r="G54" s="4" t="s">
        <v>0</v>
      </c>
      <c r="H54" s="4" t="s">
        <v>0</v>
      </c>
      <c r="I54" s="4" t="s">
        <v>0</v>
      </c>
      <c r="J54" s="4" t="s">
        <v>0</v>
      </c>
      <c r="K54" s="4" t="s">
        <v>0</v>
      </c>
      <c r="L54" s="4" t="s">
        <v>0</v>
      </c>
      <c r="M54" s="4" t="s">
        <v>0</v>
      </c>
      <c r="N54" s="4" t="s">
        <v>0</v>
      </c>
      <c r="O54" s="4" t="s">
        <v>0</v>
      </c>
      <c r="P54" s="4" t="s">
        <v>0</v>
      </c>
      <c r="Q54" s="4" t="s">
        <v>0</v>
      </c>
      <c r="R54" s="4" t="s">
        <v>0</v>
      </c>
      <c r="S54" s="4" t="s">
        <v>0</v>
      </c>
      <c r="T54" s="4" t="s">
        <v>0</v>
      </c>
      <c r="U54" s="4" t="s">
        <v>0</v>
      </c>
      <c r="V54" s="4" t="s">
        <v>0</v>
      </c>
      <c r="W54" s="4" t="s">
        <v>165</v>
      </c>
      <c r="X54" s="4" t="s">
        <v>238</v>
      </c>
      <c r="Y54" s="4" t="s">
        <v>166</v>
      </c>
      <c r="Z54" s="4" t="s">
        <v>0</v>
      </c>
      <c r="AA54" s="4" t="s">
        <v>0</v>
      </c>
      <c r="AB54" s="4" t="s">
        <v>0</v>
      </c>
      <c r="AC54" s="4" t="s">
        <v>64</v>
      </c>
      <c r="AD54" s="15" t="s">
        <v>332</v>
      </c>
      <c r="AE54" s="55">
        <f t="shared" si="204"/>
        <v>0</v>
      </c>
      <c r="AF54" s="55">
        <f t="shared" si="204"/>
        <v>0</v>
      </c>
      <c r="AG54" s="55">
        <v>0</v>
      </c>
      <c r="AH54" s="55">
        <v>0</v>
      </c>
      <c r="AI54" s="55">
        <v>0</v>
      </c>
      <c r="AJ54" s="55">
        <v>0</v>
      </c>
      <c r="AK54" s="55">
        <v>0</v>
      </c>
      <c r="AL54" s="55">
        <v>0</v>
      </c>
      <c r="AM54" s="55">
        <v>0</v>
      </c>
      <c r="AN54" s="55">
        <v>0</v>
      </c>
      <c r="AO54" s="32">
        <v>0</v>
      </c>
      <c r="AP54" s="32">
        <v>0</v>
      </c>
      <c r="AQ54" s="32">
        <v>0</v>
      </c>
      <c r="AR54" s="32">
        <v>0</v>
      </c>
      <c r="AS54" s="32">
        <v>0</v>
      </c>
      <c r="AT54" s="35">
        <v>0</v>
      </c>
      <c r="AU54" s="35">
        <v>0</v>
      </c>
      <c r="AV54" s="35">
        <v>0</v>
      </c>
      <c r="AW54" s="35">
        <v>0</v>
      </c>
      <c r="AX54" s="35">
        <v>0</v>
      </c>
      <c r="AY54" s="38">
        <v>0</v>
      </c>
      <c r="AZ54" s="38">
        <v>0</v>
      </c>
      <c r="BA54" s="38">
        <v>0</v>
      </c>
      <c r="BB54" s="38">
        <v>0</v>
      </c>
      <c r="BC54" s="38">
        <v>0</v>
      </c>
      <c r="BD54" s="38">
        <v>0</v>
      </c>
      <c r="BE54" s="38">
        <v>0</v>
      </c>
      <c r="BF54" s="38">
        <v>0</v>
      </c>
      <c r="BG54" s="38">
        <v>0</v>
      </c>
      <c r="BH54" s="38">
        <v>0</v>
      </c>
      <c r="BI54" s="56">
        <f t="shared" si="144"/>
        <v>0</v>
      </c>
      <c r="BJ54" s="56">
        <f t="shared" si="145"/>
        <v>0</v>
      </c>
      <c r="BK54" s="56">
        <f t="shared" si="146"/>
        <v>0</v>
      </c>
      <c r="BL54" s="56">
        <f t="shared" si="147"/>
        <v>0</v>
      </c>
      <c r="BM54" s="56">
        <f t="shared" si="148"/>
        <v>0</v>
      </c>
      <c r="BN54" s="56">
        <f t="shared" si="149"/>
        <v>0</v>
      </c>
      <c r="BO54" s="56">
        <f t="shared" si="150"/>
        <v>0</v>
      </c>
      <c r="BP54" s="56">
        <f t="shared" si="151"/>
        <v>0</v>
      </c>
      <c r="BQ54" s="56">
        <f t="shared" si="152"/>
        <v>0</v>
      </c>
      <c r="BR54" s="56">
        <f t="shared" si="153"/>
        <v>0</v>
      </c>
      <c r="BS54" s="81">
        <f t="shared" si="154"/>
        <v>0</v>
      </c>
      <c r="BT54" s="81">
        <f t="shared" si="155"/>
        <v>0</v>
      </c>
      <c r="BU54" s="81">
        <f t="shared" si="156"/>
        <v>0</v>
      </c>
      <c r="BV54" s="81">
        <f t="shared" si="157"/>
        <v>0</v>
      </c>
      <c r="BW54" s="81">
        <f t="shared" si="158"/>
        <v>0</v>
      </c>
      <c r="BX54" s="84">
        <f t="shared" si="159"/>
        <v>0</v>
      </c>
      <c r="BY54" s="84">
        <f t="shared" si="160"/>
        <v>0</v>
      </c>
      <c r="BZ54" s="84">
        <f t="shared" si="161"/>
        <v>0</v>
      </c>
      <c r="CA54" s="84">
        <f t="shared" si="162"/>
        <v>0</v>
      </c>
      <c r="CB54" s="84">
        <f t="shared" si="163"/>
        <v>0</v>
      </c>
      <c r="CC54" s="88">
        <f t="shared" si="164"/>
        <v>0</v>
      </c>
      <c r="CD54" s="88">
        <f t="shared" si="165"/>
        <v>0</v>
      </c>
      <c r="CE54" s="88">
        <f t="shared" si="166"/>
        <v>0</v>
      </c>
      <c r="CF54" s="88">
        <f t="shared" si="167"/>
        <v>0</v>
      </c>
      <c r="CG54" s="88">
        <f t="shared" si="168"/>
        <v>0</v>
      </c>
      <c r="CH54" s="88">
        <f t="shared" si="169"/>
        <v>0</v>
      </c>
      <c r="CI54" s="88">
        <f t="shared" si="170"/>
        <v>0</v>
      </c>
      <c r="CJ54" s="88">
        <f t="shared" si="171"/>
        <v>0</v>
      </c>
      <c r="CK54" s="88">
        <f t="shared" si="172"/>
        <v>0</v>
      </c>
      <c r="CL54" s="88">
        <f t="shared" si="173"/>
        <v>0</v>
      </c>
      <c r="CM54" s="56">
        <f t="shared" si="174"/>
        <v>0</v>
      </c>
      <c r="CN54" s="56">
        <f t="shared" si="175"/>
        <v>0</v>
      </c>
      <c r="CO54" s="56">
        <f t="shared" si="176"/>
        <v>0</v>
      </c>
      <c r="CP54" s="56">
        <f t="shared" si="177"/>
        <v>0</v>
      </c>
      <c r="CQ54" s="56">
        <f t="shared" si="178"/>
        <v>0</v>
      </c>
      <c r="CR54" s="81">
        <f t="shared" si="179"/>
        <v>0</v>
      </c>
      <c r="CS54" s="81">
        <f t="shared" si="180"/>
        <v>0</v>
      </c>
      <c r="CT54" s="81">
        <f t="shared" si="181"/>
        <v>0</v>
      </c>
      <c r="CU54" s="81">
        <f t="shared" si="182"/>
        <v>0</v>
      </c>
      <c r="CV54" s="81">
        <f t="shared" si="183"/>
        <v>0</v>
      </c>
      <c r="CW54" s="84">
        <f t="shared" si="184"/>
        <v>0</v>
      </c>
      <c r="CX54" s="84">
        <f t="shared" si="185"/>
        <v>0</v>
      </c>
      <c r="CY54" s="84">
        <f t="shared" si="186"/>
        <v>0</v>
      </c>
      <c r="CZ54" s="84">
        <f t="shared" si="187"/>
        <v>0</v>
      </c>
      <c r="DA54" s="84">
        <f t="shared" si="188"/>
        <v>0</v>
      </c>
      <c r="DB54" s="56">
        <f t="shared" si="189"/>
        <v>0</v>
      </c>
      <c r="DC54" s="56">
        <f t="shared" si="190"/>
        <v>0</v>
      </c>
      <c r="DD54" s="56">
        <f t="shared" si="191"/>
        <v>0</v>
      </c>
      <c r="DE54" s="56">
        <f t="shared" si="192"/>
        <v>0</v>
      </c>
      <c r="DF54" s="56">
        <f t="shared" si="193"/>
        <v>0</v>
      </c>
      <c r="DG54" s="81">
        <f t="shared" si="194"/>
        <v>0</v>
      </c>
      <c r="DH54" s="81">
        <f t="shared" si="195"/>
        <v>0</v>
      </c>
      <c r="DI54" s="81">
        <f t="shared" si="196"/>
        <v>0</v>
      </c>
      <c r="DJ54" s="81">
        <f t="shared" si="197"/>
        <v>0</v>
      </c>
      <c r="DK54" s="81">
        <f t="shared" si="198"/>
        <v>0</v>
      </c>
      <c r="DL54" s="84">
        <f t="shared" si="199"/>
        <v>0</v>
      </c>
      <c r="DM54" s="84">
        <f t="shared" si="200"/>
        <v>0</v>
      </c>
      <c r="DN54" s="84">
        <f t="shared" si="201"/>
        <v>0</v>
      </c>
      <c r="DO54" s="84">
        <f t="shared" si="202"/>
        <v>0</v>
      </c>
      <c r="DP54" s="84">
        <f t="shared" si="203"/>
        <v>0</v>
      </c>
      <c r="DQ54" s="5" t="s">
        <v>0</v>
      </c>
    </row>
    <row r="55" spans="1:121" ht="100.9" customHeight="1" x14ac:dyDescent="0.2">
      <c r="A55" s="3" t="s">
        <v>333</v>
      </c>
      <c r="B55" s="4" t="s">
        <v>334</v>
      </c>
      <c r="C55" s="4" t="s">
        <v>163</v>
      </c>
      <c r="D55" s="4" t="s">
        <v>239</v>
      </c>
      <c r="E55" s="4" t="s">
        <v>164</v>
      </c>
      <c r="F55" s="4" t="s">
        <v>0</v>
      </c>
      <c r="G55" s="4" t="s">
        <v>0</v>
      </c>
      <c r="H55" s="4" t="s">
        <v>0</v>
      </c>
      <c r="I55" s="4" t="s">
        <v>0</v>
      </c>
      <c r="J55" s="4" t="s">
        <v>0</v>
      </c>
      <c r="K55" s="4" t="s">
        <v>0</v>
      </c>
      <c r="L55" s="4" t="s">
        <v>0</v>
      </c>
      <c r="M55" s="4" t="s">
        <v>0</v>
      </c>
      <c r="N55" s="4" t="s">
        <v>0</v>
      </c>
      <c r="O55" s="4" t="s">
        <v>0</v>
      </c>
      <c r="P55" s="4" t="s">
        <v>0</v>
      </c>
      <c r="Q55" s="4" t="s">
        <v>0</v>
      </c>
      <c r="R55" s="4" t="s">
        <v>0</v>
      </c>
      <c r="S55" s="4" t="s">
        <v>0</v>
      </c>
      <c r="T55" s="4" t="s">
        <v>0</v>
      </c>
      <c r="U55" s="4" t="s">
        <v>0</v>
      </c>
      <c r="V55" s="4" t="s">
        <v>0</v>
      </c>
      <c r="W55" s="4" t="s">
        <v>165</v>
      </c>
      <c r="X55" s="4" t="s">
        <v>240</v>
      </c>
      <c r="Y55" s="4" t="s">
        <v>166</v>
      </c>
      <c r="Z55" s="4" t="s">
        <v>0</v>
      </c>
      <c r="AA55" s="4" t="s">
        <v>0</v>
      </c>
      <c r="AB55" s="4" t="s">
        <v>0</v>
      </c>
      <c r="AC55" s="4" t="s">
        <v>42</v>
      </c>
      <c r="AD55" s="15" t="s">
        <v>248</v>
      </c>
      <c r="AE55" s="55">
        <f t="shared" si="204"/>
        <v>3.1</v>
      </c>
      <c r="AF55" s="55">
        <f t="shared" si="204"/>
        <v>3.1</v>
      </c>
      <c r="AG55" s="55">
        <v>0</v>
      </c>
      <c r="AH55" s="55">
        <v>0</v>
      </c>
      <c r="AI55" s="55">
        <v>0</v>
      </c>
      <c r="AJ55" s="55">
        <v>0</v>
      </c>
      <c r="AK55" s="55">
        <v>0</v>
      </c>
      <c r="AL55" s="55">
        <v>0</v>
      </c>
      <c r="AM55" s="55">
        <v>3.1</v>
      </c>
      <c r="AN55" s="55">
        <v>3.1</v>
      </c>
      <c r="AO55" s="32">
        <v>0</v>
      </c>
      <c r="AP55" s="32">
        <v>0</v>
      </c>
      <c r="AQ55" s="32">
        <v>0</v>
      </c>
      <c r="AR55" s="32">
        <v>0</v>
      </c>
      <c r="AS55" s="32">
        <v>0</v>
      </c>
      <c r="AT55" s="35">
        <v>0</v>
      </c>
      <c r="AU55" s="35">
        <v>0</v>
      </c>
      <c r="AV55" s="35">
        <v>0</v>
      </c>
      <c r="AW55" s="35">
        <v>0</v>
      </c>
      <c r="AX55" s="35">
        <v>0</v>
      </c>
      <c r="AY55" s="38">
        <v>0</v>
      </c>
      <c r="AZ55" s="38">
        <v>0</v>
      </c>
      <c r="BA55" s="38">
        <v>0</v>
      </c>
      <c r="BB55" s="38">
        <v>0</v>
      </c>
      <c r="BC55" s="38">
        <v>0</v>
      </c>
      <c r="BD55" s="38">
        <v>0</v>
      </c>
      <c r="BE55" s="38">
        <v>0</v>
      </c>
      <c r="BF55" s="38">
        <v>0</v>
      </c>
      <c r="BG55" s="38">
        <v>0</v>
      </c>
      <c r="BH55" s="38">
        <v>0</v>
      </c>
      <c r="BI55" s="56">
        <f t="shared" si="144"/>
        <v>3.1</v>
      </c>
      <c r="BJ55" s="56">
        <f t="shared" si="145"/>
        <v>3.1</v>
      </c>
      <c r="BK55" s="56">
        <f t="shared" si="146"/>
        <v>0</v>
      </c>
      <c r="BL55" s="56">
        <f t="shared" si="147"/>
        <v>0</v>
      </c>
      <c r="BM55" s="56">
        <f t="shared" si="148"/>
        <v>0</v>
      </c>
      <c r="BN55" s="56">
        <f t="shared" si="149"/>
        <v>0</v>
      </c>
      <c r="BO55" s="56">
        <f t="shared" si="150"/>
        <v>0</v>
      </c>
      <c r="BP55" s="56">
        <f t="shared" si="151"/>
        <v>0</v>
      </c>
      <c r="BQ55" s="56">
        <f t="shared" si="152"/>
        <v>3.1</v>
      </c>
      <c r="BR55" s="56">
        <f t="shared" si="153"/>
        <v>3.1</v>
      </c>
      <c r="BS55" s="81">
        <f t="shared" si="154"/>
        <v>0</v>
      </c>
      <c r="BT55" s="81">
        <f t="shared" si="155"/>
        <v>0</v>
      </c>
      <c r="BU55" s="81">
        <f t="shared" si="156"/>
        <v>0</v>
      </c>
      <c r="BV55" s="81">
        <f t="shared" si="157"/>
        <v>0</v>
      </c>
      <c r="BW55" s="81">
        <f t="shared" si="158"/>
        <v>0</v>
      </c>
      <c r="BX55" s="84">
        <f t="shared" si="159"/>
        <v>0</v>
      </c>
      <c r="BY55" s="84">
        <f t="shared" si="160"/>
        <v>0</v>
      </c>
      <c r="BZ55" s="84">
        <f t="shared" si="161"/>
        <v>0</v>
      </c>
      <c r="CA55" s="84">
        <f t="shared" si="162"/>
        <v>0</v>
      </c>
      <c r="CB55" s="84">
        <f t="shared" si="163"/>
        <v>0</v>
      </c>
      <c r="CC55" s="88">
        <f t="shared" si="164"/>
        <v>0</v>
      </c>
      <c r="CD55" s="88">
        <f t="shared" si="165"/>
        <v>0</v>
      </c>
      <c r="CE55" s="88">
        <f t="shared" si="166"/>
        <v>0</v>
      </c>
      <c r="CF55" s="88">
        <f t="shared" si="167"/>
        <v>0</v>
      </c>
      <c r="CG55" s="88">
        <f t="shared" si="168"/>
        <v>0</v>
      </c>
      <c r="CH55" s="88">
        <f t="shared" si="169"/>
        <v>0</v>
      </c>
      <c r="CI55" s="88">
        <f t="shared" si="170"/>
        <v>0</v>
      </c>
      <c r="CJ55" s="88">
        <f t="shared" si="171"/>
        <v>0</v>
      </c>
      <c r="CK55" s="88">
        <f t="shared" si="172"/>
        <v>0</v>
      </c>
      <c r="CL55" s="88">
        <f t="shared" si="173"/>
        <v>0</v>
      </c>
      <c r="CM55" s="56">
        <f t="shared" si="174"/>
        <v>3.1</v>
      </c>
      <c r="CN55" s="56">
        <f t="shared" si="175"/>
        <v>0</v>
      </c>
      <c r="CO55" s="56">
        <f t="shared" si="176"/>
        <v>0</v>
      </c>
      <c r="CP55" s="56">
        <f t="shared" si="177"/>
        <v>0</v>
      </c>
      <c r="CQ55" s="56">
        <f t="shared" si="178"/>
        <v>3.1</v>
      </c>
      <c r="CR55" s="81">
        <f t="shared" si="179"/>
        <v>0</v>
      </c>
      <c r="CS55" s="81">
        <f t="shared" si="180"/>
        <v>0</v>
      </c>
      <c r="CT55" s="81">
        <f t="shared" si="181"/>
        <v>0</v>
      </c>
      <c r="CU55" s="81">
        <f t="shared" si="182"/>
        <v>0</v>
      </c>
      <c r="CV55" s="81">
        <f t="shared" si="183"/>
        <v>0</v>
      </c>
      <c r="CW55" s="84">
        <f t="shared" si="184"/>
        <v>0</v>
      </c>
      <c r="CX55" s="84">
        <f t="shared" si="185"/>
        <v>0</v>
      </c>
      <c r="CY55" s="84">
        <f t="shared" si="186"/>
        <v>0</v>
      </c>
      <c r="CZ55" s="84">
        <f t="shared" si="187"/>
        <v>0</v>
      </c>
      <c r="DA55" s="84">
        <f t="shared" si="188"/>
        <v>0</v>
      </c>
      <c r="DB55" s="56">
        <f t="shared" si="189"/>
        <v>3.1</v>
      </c>
      <c r="DC55" s="56">
        <f t="shared" si="190"/>
        <v>0</v>
      </c>
      <c r="DD55" s="56">
        <f t="shared" si="191"/>
        <v>0</v>
      </c>
      <c r="DE55" s="56">
        <f t="shared" si="192"/>
        <v>0</v>
      </c>
      <c r="DF55" s="56">
        <f t="shared" si="193"/>
        <v>3.1</v>
      </c>
      <c r="DG55" s="81">
        <f t="shared" si="194"/>
        <v>0</v>
      </c>
      <c r="DH55" s="81">
        <f t="shared" si="195"/>
        <v>0</v>
      </c>
      <c r="DI55" s="81">
        <f t="shared" si="196"/>
        <v>0</v>
      </c>
      <c r="DJ55" s="81">
        <f t="shared" si="197"/>
        <v>0</v>
      </c>
      <c r="DK55" s="81">
        <f t="shared" si="198"/>
        <v>0</v>
      </c>
      <c r="DL55" s="84">
        <f t="shared" si="199"/>
        <v>0</v>
      </c>
      <c r="DM55" s="84">
        <f t="shared" si="200"/>
        <v>0</v>
      </c>
      <c r="DN55" s="84">
        <f t="shared" si="201"/>
        <v>0</v>
      </c>
      <c r="DO55" s="84">
        <f t="shared" si="202"/>
        <v>0</v>
      </c>
      <c r="DP55" s="84">
        <f t="shared" si="203"/>
        <v>0</v>
      </c>
      <c r="DQ55" s="5" t="s">
        <v>0</v>
      </c>
    </row>
    <row r="56" spans="1:121" s="51" customFormat="1" ht="86.85" customHeight="1" x14ac:dyDescent="0.2">
      <c r="A56" s="45" t="s">
        <v>335</v>
      </c>
      <c r="B56" s="46" t="s">
        <v>336</v>
      </c>
      <c r="C56" s="46" t="s">
        <v>0</v>
      </c>
      <c r="D56" s="46" t="s">
        <v>0</v>
      </c>
      <c r="E56" s="46" t="s">
        <v>0</v>
      </c>
      <c r="F56" s="46" t="s">
        <v>0</v>
      </c>
      <c r="G56" s="46" t="s">
        <v>0</v>
      </c>
      <c r="H56" s="46" t="s">
        <v>0</v>
      </c>
      <c r="I56" s="46" t="s">
        <v>0</v>
      </c>
      <c r="J56" s="46" t="s">
        <v>0</v>
      </c>
      <c r="K56" s="46" t="s">
        <v>0</v>
      </c>
      <c r="L56" s="46" t="s">
        <v>0</v>
      </c>
      <c r="M56" s="46" t="s">
        <v>0</v>
      </c>
      <c r="N56" s="46" t="s">
        <v>0</v>
      </c>
      <c r="O56" s="46" t="s">
        <v>0</v>
      </c>
      <c r="P56" s="46" t="s">
        <v>0</v>
      </c>
      <c r="Q56" s="46" t="s">
        <v>0</v>
      </c>
      <c r="R56" s="46" t="s">
        <v>0</v>
      </c>
      <c r="S56" s="46" t="s">
        <v>0</v>
      </c>
      <c r="T56" s="46" t="s">
        <v>0</v>
      </c>
      <c r="U56" s="46" t="s">
        <v>0</v>
      </c>
      <c r="V56" s="46" t="s">
        <v>0</v>
      </c>
      <c r="W56" s="46" t="s">
        <v>0</v>
      </c>
      <c r="X56" s="46" t="s">
        <v>0</v>
      </c>
      <c r="Y56" s="46" t="s">
        <v>0</v>
      </c>
      <c r="Z56" s="46" t="s">
        <v>0</v>
      </c>
      <c r="AA56" s="46" t="s">
        <v>0</v>
      </c>
      <c r="AB56" s="46" t="s">
        <v>0</v>
      </c>
      <c r="AC56" s="46" t="s">
        <v>0</v>
      </c>
      <c r="AD56" s="47" t="s">
        <v>0</v>
      </c>
      <c r="AE56" s="48">
        <f>AE57+AE61</f>
        <v>2064.3000000000002</v>
      </c>
      <c r="AF56" s="48">
        <f t="shared" ref="AF56:CQ56" si="205">AF57+AF61</f>
        <v>2052.3999999999996</v>
      </c>
      <c r="AG56" s="48">
        <f t="shared" si="205"/>
        <v>164</v>
      </c>
      <c r="AH56" s="48">
        <f t="shared" si="205"/>
        <v>164</v>
      </c>
      <c r="AI56" s="48">
        <f t="shared" si="205"/>
        <v>1900.3</v>
      </c>
      <c r="AJ56" s="48">
        <f t="shared" si="205"/>
        <v>1888.3999999999999</v>
      </c>
      <c r="AK56" s="48">
        <f t="shared" si="205"/>
        <v>0</v>
      </c>
      <c r="AL56" s="48">
        <f t="shared" si="205"/>
        <v>0</v>
      </c>
      <c r="AM56" s="48">
        <f t="shared" si="205"/>
        <v>0</v>
      </c>
      <c r="AN56" s="48">
        <f t="shared" si="205"/>
        <v>0</v>
      </c>
      <c r="AO56" s="48">
        <f t="shared" si="205"/>
        <v>190.5</v>
      </c>
      <c r="AP56" s="48">
        <f t="shared" si="205"/>
        <v>179.9</v>
      </c>
      <c r="AQ56" s="48">
        <f t="shared" si="205"/>
        <v>10.6</v>
      </c>
      <c r="AR56" s="48">
        <f t="shared" si="205"/>
        <v>0</v>
      </c>
      <c r="AS56" s="48">
        <f t="shared" si="205"/>
        <v>0</v>
      </c>
      <c r="AT56" s="48">
        <f t="shared" si="205"/>
        <v>188.5</v>
      </c>
      <c r="AU56" s="48">
        <f t="shared" si="205"/>
        <v>177.9</v>
      </c>
      <c r="AV56" s="48">
        <f t="shared" si="205"/>
        <v>10.6</v>
      </c>
      <c r="AW56" s="48">
        <f t="shared" si="205"/>
        <v>0</v>
      </c>
      <c r="AX56" s="48">
        <f t="shared" si="205"/>
        <v>0</v>
      </c>
      <c r="AY56" s="48">
        <f t="shared" si="205"/>
        <v>188.5</v>
      </c>
      <c r="AZ56" s="48">
        <f t="shared" si="205"/>
        <v>177.9</v>
      </c>
      <c r="BA56" s="48">
        <f t="shared" si="205"/>
        <v>10.6</v>
      </c>
      <c r="BB56" s="48">
        <f t="shared" si="205"/>
        <v>0</v>
      </c>
      <c r="BC56" s="48">
        <f t="shared" si="205"/>
        <v>0</v>
      </c>
      <c r="BD56" s="48">
        <f t="shared" si="205"/>
        <v>188.5</v>
      </c>
      <c r="BE56" s="48">
        <f t="shared" si="205"/>
        <v>177.9</v>
      </c>
      <c r="BF56" s="48">
        <f t="shared" si="205"/>
        <v>10.6</v>
      </c>
      <c r="BG56" s="48">
        <f t="shared" si="205"/>
        <v>0</v>
      </c>
      <c r="BH56" s="48">
        <f t="shared" si="205"/>
        <v>0</v>
      </c>
      <c r="BI56" s="48">
        <f t="shared" si="205"/>
        <v>176</v>
      </c>
      <c r="BJ56" s="48">
        <f t="shared" si="205"/>
        <v>164.1</v>
      </c>
      <c r="BK56" s="48">
        <f t="shared" si="205"/>
        <v>164</v>
      </c>
      <c r="BL56" s="48">
        <f t="shared" si="205"/>
        <v>164</v>
      </c>
      <c r="BM56" s="48">
        <f t="shared" si="205"/>
        <v>12</v>
      </c>
      <c r="BN56" s="48">
        <f t="shared" si="205"/>
        <v>0.1</v>
      </c>
      <c r="BO56" s="48">
        <f t="shared" si="205"/>
        <v>0</v>
      </c>
      <c r="BP56" s="48">
        <f t="shared" si="205"/>
        <v>0</v>
      </c>
      <c r="BQ56" s="48">
        <f t="shared" si="205"/>
        <v>0</v>
      </c>
      <c r="BR56" s="48">
        <f t="shared" si="205"/>
        <v>0</v>
      </c>
      <c r="BS56" s="48">
        <f t="shared" si="205"/>
        <v>190.5</v>
      </c>
      <c r="BT56" s="48">
        <f t="shared" si="205"/>
        <v>179.9</v>
      </c>
      <c r="BU56" s="48">
        <f t="shared" si="205"/>
        <v>10.6</v>
      </c>
      <c r="BV56" s="48">
        <f t="shared" si="205"/>
        <v>0</v>
      </c>
      <c r="BW56" s="48">
        <f t="shared" si="205"/>
        <v>0</v>
      </c>
      <c r="BX56" s="48">
        <f t="shared" si="205"/>
        <v>188.5</v>
      </c>
      <c r="BY56" s="48">
        <f t="shared" si="205"/>
        <v>177.9</v>
      </c>
      <c r="BZ56" s="48">
        <f t="shared" si="205"/>
        <v>10.6</v>
      </c>
      <c r="CA56" s="48">
        <f t="shared" si="205"/>
        <v>0</v>
      </c>
      <c r="CB56" s="48">
        <f t="shared" si="205"/>
        <v>0</v>
      </c>
      <c r="CC56" s="48">
        <f t="shared" si="205"/>
        <v>188.5</v>
      </c>
      <c r="CD56" s="48">
        <f t="shared" si="205"/>
        <v>177.9</v>
      </c>
      <c r="CE56" s="48">
        <f t="shared" si="205"/>
        <v>10.6</v>
      </c>
      <c r="CF56" s="48">
        <f t="shared" si="205"/>
        <v>0</v>
      </c>
      <c r="CG56" s="48">
        <f t="shared" si="205"/>
        <v>0</v>
      </c>
      <c r="CH56" s="48">
        <f t="shared" si="205"/>
        <v>188.5</v>
      </c>
      <c r="CI56" s="48">
        <f t="shared" si="205"/>
        <v>177.9</v>
      </c>
      <c r="CJ56" s="48">
        <f t="shared" si="205"/>
        <v>10.6</v>
      </c>
      <c r="CK56" s="48">
        <f t="shared" si="205"/>
        <v>0</v>
      </c>
      <c r="CL56" s="48">
        <f t="shared" si="205"/>
        <v>0</v>
      </c>
      <c r="CM56" s="48">
        <f t="shared" si="205"/>
        <v>2052.3999999999996</v>
      </c>
      <c r="CN56" s="48">
        <f t="shared" si="205"/>
        <v>164</v>
      </c>
      <c r="CO56" s="48">
        <f t="shared" si="205"/>
        <v>1888.3999999999999</v>
      </c>
      <c r="CP56" s="48">
        <f t="shared" si="205"/>
        <v>0</v>
      </c>
      <c r="CQ56" s="48">
        <f t="shared" si="205"/>
        <v>0</v>
      </c>
      <c r="CR56" s="48">
        <f t="shared" ref="CR56:DP56" si="206">CR57+CR61</f>
        <v>190.5</v>
      </c>
      <c r="CS56" s="48">
        <f t="shared" si="206"/>
        <v>179.9</v>
      </c>
      <c r="CT56" s="48">
        <f t="shared" si="206"/>
        <v>10.6</v>
      </c>
      <c r="CU56" s="48">
        <f t="shared" si="206"/>
        <v>0</v>
      </c>
      <c r="CV56" s="48">
        <f t="shared" si="206"/>
        <v>0</v>
      </c>
      <c r="CW56" s="48">
        <f t="shared" si="206"/>
        <v>188.5</v>
      </c>
      <c r="CX56" s="48">
        <f t="shared" si="206"/>
        <v>177.9</v>
      </c>
      <c r="CY56" s="48">
        <f t="shared" si="206"/>
        <v>10.6</v>
      </c>
      <c r="CZ56" s="48">
        <f t="shared" si="206"/>
        <v>0</v>
      </c>
      <c r="DA56" s="48">
        <f t="shared" si="206"/>
        <v>0</v>
      </c>
      <c r="DB56" s="48">
        <f t="shared" si="206"/>
        <v>164.1</v>
      </c>
      <c r="DC56" s="48">
        <f t="shared" si="206"/>
        <v>164</v>
      </c>
      <c r="DD56" s="48">
        <f t="shared" si="206"/>
        <v>0.1</v>
      </c>
      <c r="DE56" s="48">
        <f t="shared" si="206"/>
        <v>0</v>
      </c>
      <c r="DF56" s="48">
        <f t="shared" si="206"/>
        <v>0</v>
      </c>
      <c r="DG56" s="48">
        <f t="shared" si="206"/>
        <v>190.5</v>
      </c>
      <c r="DH56" s="48">
        <f t="shared" si="206"/>
        <v>179.9</v>
      </c>
      <c r="DI56" s="48">
        <f t="shared" si="206"/>
        <v>10.6</v>
      </c>
      <c r="DJ56" s="48">
        <f t="shared" si="206"/>
        <v>0</v>
      </c>
      <c r="DK56" s="48">
        <f t="shared" si="206"/>
        <v>0</v>
      </c>
      <c r="DL56" s="48">
        <f t="shared" si="206"/>
        <v>188.5</v>
      </c>
      <c r="DM56" s="48">
        <f t="shared" si="206"/>
        <v>177.9</v>
      </c>
      <c r="DN56" s="48">
        <f t="shared" si="206"/>
        <v>10.6</v>
      </c>
      <c r="DO56" s="48">
        <f t="shared" si="206"/>
        <v>0</v>
      </c>
      <c r="DP56" s="48">
        <f t="shared" si="206"/>
        <v>0</v>
      </c>
      <c r="DQ56" s="50" t="s">
        <v>0</v>
      </c>
    </row>
    <row r="57" spans="1:121" s="29" customFormat="1" ht="31.5" customHeight="1" x14ac:dyDescent="0.2">
      <c r="A57" s="24" t="s">
        <v>337</v>
      </c>
      <c r="B57" s="25" t="s">
        <v>338</v>
      </c>
      <c r="C57" s="25" t="s">
        <v>0</v>
      </c>
      <c r="D57" s="25" t="s">
        <v>0</v>
      </c>
      <c r="E57" s="25" t="s">
        <v>0</v>
      </c>
      <c r="F57" s="25" t="s">
        <v>0</v>
      </c>
      <c r="G57" s="25" t="s">
        <v>0</v>
      </c>
      <c r="H57" s="25" t="s">
        <v>0</v>
      </c>
      <c r="I57" s="25" t="s">
        <v>0</v>
      </c>
      <c r="J57" s="25" t="s">
        <v>0</v>
      </c>
      <c r="K57" s="25" t="s">
        <v>0</v>
      </c>
      <c r="L57" s="25" t="s">
        <v>0</v>
      </c>
      <c r="M57" s="25" t="s">
        <v>0</v>
      </c>
      <c r="N57" s="25" t="s">
        <v>0</v>
      </c>
      <c r="O57" s="25" t="s">
        <v>0</v>
      </c>
      <c r="P57" s="25" t="s">
        <v>0</v>
      </c>
      <c r="Q57" s="25" t="s">
        <v>0</v>
      </c>
      <c r="R57" s="25" t="s">
        <v>0</v>
      </c>
      <c r="S57" s="25" t="s">
        <v>0</v>
      </c>
      <c r="T57" s="25" t="s">
        <v>0</v>
      </c>
      <c r="U57" s="25" t="s">
        <v>0</v>
      </c>
      <c r="V57" s="25" t="s">
        <v>0</v>
      </c>
      <c r="W57" s="25" t="s">
        <v>0</v>
      </c>
      <c r="X57" s="25" t="s">
        <v>0</v>
      </c>
      <c r="Y57" s="25" t="s">
        <v>0</v>
      </c>
      <c r="Z57" s="25" t="s">
        <v>0</v>
      </c>
      <c r="AA57" s="25" t="s">
        <v>0</v>
      </c>
      <c r="AB57" s="25" t="s">
        <v>0</v>
      </c>
      <c r="AC57" s="25" t="s">
        <v>0</v>
      </c>
      <c r="AD57" s="26" t="s">
        <v>0</v>
      </c>
      <c r="AE57" s="27">
        <f>AE58+AE59+AE60</f>
        <v>164</v>
      </c>
      <c r="AF57" s="27">
        <f t="shared" ref="AF57:CQ57" si="207">AF58</f>
        <v>164</v>
      </c>
      <c r="AG57" s="27">
        <f t="shared" si="207"/>
        <v>164</v>
      </c>
      <c r="AH57" s="27">
        <f t="shared" si="207"/>
        <v>164</v>
      </c>
      <c r="AI57" s="27">
        <f t="shared" si="207"/>
        <v>0</v>
      </c>
      <c r="AJ57" s="27">
        <f t="shared" si="207"/>
        <v>0</v>
      </c>
      <c r="AK57" s="27">
        <f t="shared" si="207"/>
        <v>0</v>
      </c>
      <c r="AL57" s="27">
        <f t="shared" si="207"/>
        <v>0</v>
      </c>
      <c r="AM57" s="27">
        <f t="shared" si="207"/>
        <v>0</v>
      </c>
      <c r="AN57" s="27">
        <f t="shared" si="207"/>
        <v>0</v>
      </c>
      <c r="AO57" s="27">
        <f t="shared" si="207"/>
        <v>179.9</v>
      </c>
      <c r="AP57" s="27">
        <f t="shared" si="207"/>
        <v>179.9</v>
      </c>
      <c r="AQ57" s="27">
        <f t="shared" si="207"/>
        <v>0</v>
      </c>
      <c r="AR57" s="27">
        <f t="shared" si="207"/>
        <v>0</v>
      </c>
      <c r="AS57" s="27">
        <f t="shared" si="207"/>
        <v>0</v>
      </c>
      <c r="AT57" s="27">
        <f t="shared" si="207"/>
        <v>177.9</v>
      </c>
      <c r="AU57" s="27">
        <f t="shared" si="207"/>
        <v>177.9</v>
      </c>
      <c r="AV57" s="27">
        <f t="shared" si="207"/>
        <v>0</v>
      </c>
      <c r="AW57" s="27">
        <f t="shared" si="207"/>
        <v>0</v>
      </c>
      <c r="AX57" s="27">
        <f t="shared" si="207"/>
        <v>0</v>
      </c>
      <c r="AY57" s="27">
        <f t="shared" si="207"/>
        <v>177.9</v>
      </c>
      <c r="AZ57" s="27">
        <f t="shared" si="207"/>
        <v>177.9</v>
      </c>
      <c r="BA57" s="27">
        <f t="shared" si="207"/>
        <v>0</v>
      </c>
      <c r="BB57" s="27">
        <f t="shared" si="207"/>
        <v>0</v>
      </c>
      <c r="BC57" s="27">
        <f t="shared" si="207"/>
        <v>0</v>
      </c>
      <c r="BD57" s="27">
        <f t="shared" si="207"/>
        <v>177.9</v>
      </c>
      <c r="BE57" s="27">
        <f t="shared" si="207"/>
        <v>177.9</v>
      </c>
      <c r="BF57" s="27">
        <f t="shared" si="207"/>
        <v>0</v>
      </c>
      <c r="BG57" s="27">
        <f t="shared" si="207"/>
        <v>0</v>
      </c>
      <c r="BH57" s="27">
        <f t="shared" si="207"/>
        <v>0</v>
      </c>
      <c r="BI57" s="27">
        <f t="shared" si="207"/>
        <v>164</v>
      </c>
      <c r="BJ57" s="27">
        <f t="shared" si="207"/>
        <v>164</v>
      </c>
      <c r="BK57" s="27">
        <f t="shared" si="207"/>
        <v>164</v>
      </c>
      <c r="BL57" s="27">
        <f t="shared" si="207"/>
        <v>164</v>
      </c>
      <c r="BM57" s="27">
        <f t="shared" si="207"/>
        <v>0</v>
      </c>
      <c r="BN57" s="27">
        <f t="shared" si="207"/>
        <v>0</v>
      </c>
      <c r="BO57" s="27">
        <f t="shared" si="207"/>
        <v>0</v>
      </c>
      <c r="BP57" s="27">
        <f t="shared" si="207"/>
        <v>0</v>
      </c>
      <c r="BQ57" s="27">
        <f t="shared" si="207"/>
        <v>0</v>
      </c>
      <c r="BR57" s="27">
        <f t="shared" si="207"/>
        <v>0</v>
      </c>
      <c r="BS57" s="27">
        <f t="shared" si="207"/>
        <v>179.9</v>
      </c>
      <c r="BT57" s="27">
        <f t="shared" si="207"/>
        <v>179.9</v>
      </c>
      <c r="BU57" s="27">
        <f t="shared" si="207"/>
        <v>0</v>
      </c>
      <c r="BV57" s="27">
        <f t="shared" si="207"/>
        <v>0</v>
      </c>
      <c r="BW57" s="27">
        <f t="shared" si="207"/>
        <v>0</v>
      </c>
      <c r="BX57" s="27">
        <f t="shared" si="207"/>
        <v>177.9</v>
      </c>
      <c r="BY57" s="27">
        <f t="shared" si="207"/>
        <v>177.9</v>
      </c>
      <c r="BZ57" s="27">
        <f t="shared" si="207"/>
        <v>0</v>
      </c>
      <c r="CA57" s="27">
        <f t="shared" si="207"/>
        <v>0</v>
      </c>
      <c r="CB57" s="27">
        <f t="shared" si="207"/>
        <v>0</v>
      </c>
      <c r="CC57" s="27">
        <f t="shared" si="207"/>
        <v>177.9</v>
      </c>
      <c r="CD57" s="27">
        <f t="shared" si="207"/>
        <v>177.9</v>
      </c>
      <c r="CE57" s="27">
        <f t="shared" si="207"/>
        <v>0</v>
      </c>
      <c r="CF57" s="27">
        <f t="shared" si="207"/>
        <v>0</v>
      </c>
      <c r="CG57" s="27">
        <f t="shared" si="207"/>
        <v>0</v>
      </c>
      <c r="CH57" s="27">
        <f t="shared" si="207"/>
        <v>177.9</v>
      </c>
      <c r="CI57" s="27">
        <f t="shared" si="207"/>
        <v>177.9</v>
      </c>
      <c r="CJ57" s="27">
        <f t="shared" si="207"/>
        <v>0</v>
      </c>
      <c r="CK57" s="27">
        <f t="shared" si="207"/>
        <v>0</v>
      </c>
      <c r="CL57" s="27">
        <f t="shared" si="207"/>
        <v>0</v>
      </c>
      <c r="CM57" s="27">
        <f t="shared" si="207"/>
        <v>164</v>
      </c>
      <c r="CN57" s="27">
        <f t="shared" si="207"/>
        <v>164</v>
      </c>
      <c r="CO57" s="27">
        <f t="shared" si="207"/>
        <v>0</v>
      </c>
      <c r="CP57" s="27">
        <f t="shared" si="207"/>
        <v>0</v>
      </c>
      <c r="CQ57" s="27">
        <f t="shared" si="207"/>
        <v>0</v>
      </c>
      <c r="CR57" s="27">
        <f t="shared" ref="CR57:DP57" si="208">CR58</f>
        <v>179.9</v>
      </c>
      <c r="CS57" s="27">
        <f t="shared" si="208"/>
        <v>179.9</v>
      </c>
      <c r="CT57" s="27">
        <f t="shared" si="208"/>
        <v>0</v>
      </c>
      <c r="CU57" s="27">
        <f t="shared" si="208"/>
        <v>0</v>
      </c>
      <c r="CV57" s="27">
        <f t="shared" si="208"/>
        <v>0</v>
      </c>
      <c r="CW57" s="27">
        <f t="shared" si="208"/>
        <v>177.9</v>
      </c>
      <c r="CX57" s="27">
        <f t="shared" si="208"/>
        <v>177.9</v>
      </c>
      <c r="CY57" s="27">
        <f t="shared" si="208"/>
        <v>0</v>
      </c>
      <c r="CZ57" s="27">
        <f t="shared" si="208"/>
        <v>0</v>
      </c>
      <c r="DA57" s="27">
        <f t="shared" si="208"/>
        <v>0</v>
      </c>
      <c r="DB57" s="27">
        <f t="shared" si="208"/>
        <v>164</v>
      </c>
      <c r="DC57" s="27">
        <f t="shared" si="208"/>
        <v>164</v>
      </c>
      <c r="DD57" s="27">
        <f t="shared" si="208"/>
        <v>0</v>
      </c>
      <c r="DE57" s="27">
        <f t="shared" si="208"/>
        <v>0</v>
      </c>
      <c r="DF57" s="27">
        <f t="shared" si="208"/>
        <v>0</v>
      </c>
      <c r="DG57" s="27">
        <f t="shared" si="208"/>
        <v>179.9</v>
      </c>
      <c r="DH57" s="27">
        <f t="shared" si="208"/>
        <v>179.9</v>
      </c>
      <c r="DI57" s="27">
        <f t="shared" si="208"/>
        <v>0</v>
      </c>
      <c r="DJ57" s="27">
        <f t="shared" si="208"/>
        <v>0</v>
      </c>
      <c r="DK57" s="27">
        <f t="shared" si="208"/>
        <v>0</v>
      </c>
      <c r="DL57" s="27">
        <f t="shared" si="208"/>
        <v>177.9</v>
      </c>
      <c r="DM57" s="27">
        <f t="shared" si="208"/>
        <v>177.9</v>
      </c>
      <c r="DN57" s="27">
        <f t="shared" si="208"/>
        <v>0</v>
      </c>
      <c r="DO57" s="27">
        <f t="shared" si="208"/>
        <v>0</v>
      </c>
      <c r="DP57" s="27">
        <f t="shared" si="208"/>
        <v>0</v>
      </c>
      <c r="DQ57" s="28" t="s">
        <v>0</v>
      </c>
    </row>
    <row r="58" spans="1:121" ht="100.9" customHeight="1" x14ac:dyDescent="0.2">
      <c r="A58" s="3" t="s">
        <v>339</v>
      </c>
      <c r="B58" s="4" t="s">
        <v>340</v>
      </c>
      <c r="C58" s="4" t="s">
        <v>251</v>
      </c>
      <c r="D58" s="4" t="s">
        <v>192</v>
      </c>
      <c r="E58" s="4" t="s">
        <v>252</v>
      </c>
      <c r="F58" s="4" t="s">
        <v>0</v>
      </c>
      <c r="G58" s="4" t="s">
        <v>0</v>
      </c>
      <c r="H58" s="4" t="s">
        <v>0</v>
      </c>
      <c r="I58" s="4" t="s">
        <v>0</v>
      </c>
      <c r="J58" s="4" t="s">
        <v>253</v>
      </c>
      <c r="K58" s="4" t="s">
        <v>170</v>
      </c>
      <c r="L58" s="4" t="s">
        <v>254</v>
      </c>
      <c r="M58" s="4" t="s">
        <v>0</v>
      </c>
      <c r="N58" s="4" t="s">
        <v>0</v>
      </c>
      <c r="O58" s="4" t="s">
        <v>0</v>
      </c>
      <c r="P58" s="4" t="s">
        <v>0</v>
      </c>
      <c r="Q58" s="4" t="s">
        <v>0</v>
      </c>
      <c r="R58" s="4" t="s">
        <v>0</v>
      </c>
      <c r="S58" s="4" t="s">
        <v>0</v>
      </c>
      <c r="T58" s="4" t="s">
        <v>0</v>
      </c>
      <c r="U58" s="4" t="s">
        <v>0</v>
      </c>
      <c r="V58" s="4" t="s">
        <v>0</v>
      </c>
      <c r="W58" s="4" t="s">
        <v>241</v>
      </c>
      <c r="X58" s="4" t="s">
        <v>341</v>
      </c>
      <c r="Y58" s="4" t="s">
        <v>242</v>
      </c>
      <c r="Z58" s="4" t="s">
        <v>232</v>
      </c>
      <c r="AA58" s="4" t="s">
        <v>170</v>
      </c>
      <c r="AB58" s="4" t="s">
        <v>174</v>
      </c>
      <c r="AC58" s="4" t="s">
        <v>243</v>
      </c>
      <c r="AD58" s="15" t="s">
        <v>255</v>
      </c>
      <c r="AE58" s="55">
        <f>AG58+AI58+AK58+AM58</f>
        <v>164</v>
      </c>
      <c r="AF58" s="55">
        <f>AH58+AJ58+AL58+AN58</f>
        <v>164</v>
      </c>
      <c r="AG58" s="55">
        <v>164</v>
      </c>
      <c r="AH58" s="55">
        <v>164</v>
      </c>
      <c r="AI58" s="55">
        <v>0</v>
      </c>
      <c r="AJ58" s="55">
        <v>0</v>
      </c>
      <c r="AK58" s="55">
        <v>0</v>
      </c>
      <c r="AL58" s="55">
        <v>0</v>
      </c>
      <c r="AM58" s="55">
        <v>0</v>
      </c>
      <c r="AN58" s="55">
        <v>0</v>
      </c>
      <c r="AO58" s="32">
        <f>AP58+AQ58+AS58</f>
        <v>179.9</v>
      </c>
      <c r="AP58" s="32">
        <v>179.9</v>
      </c>
      <c r="AQ58" s="32">
        <v>0</v>
      </c>
      <c r="AR58" s="32">
        <v>0</v>
      </c>
      <c r="AS58" s="32">
        <v>0</v>
      </c>
      <c r="AT58" s="35">
        <f>AU58+AV58+AX58</f>
        <v>177.9</v>
      </c>
      <c r="AU58" s="35">
        <v>177.9</v>
      </c>
      <c r="AV58" s="35">
        <v>0</v>
      </c>
      <c r="AW58" s="35">
        <v>0</v>
      </c>
      <c r="AX58" s="35">
        <v>0</v>
      </c>
      <c r="AY58" s="38">
        <f>AZ58+BA58+BC58</f>
        <v>177.9</v>
      </c>
      <c r="AZ58" s="38">
        <v>177.9</v>
      </c>
      <c r="BA58" s="38">
        <v>0</v>
      </c>
      <c r="BB58" s="38"/>
      <c r="BC58" s="38">
        <v>0</v>
      </c>
      <c r="BD58" s="38">
        <f>BE58+BF58+BH58</f>
        <v>177.9</v>
      </c>
      <c r="BE58" s="38">
        <v>177.9</v>
      </c>
      <c r="BF58" s="38">
        <v>0</v>
      </c>
      <c r="BG58" s="38">
        <v>0</v>
      </c>
      <c r="BH58" s="38">
        <v>0</v>
      </c>
      <c r="BI58" s="23">
        <f>AE58</f>
        <v>164</v>
      </c>
      <c r="BJ58" s="23">
        <f t="shared" ref="BJ58:BR58" si="209">AF58</f>
        <v>164</v>
      </c>
      <c r="BK58" s="23">
        <f t="shared" si="209"/>
        <v>164</v>
      </c>
      <c r="BL58" s="23">
        <f t="shared" si="209"/>
        <v>164</v>
      </c>
      <c r="BM58" s="23">
        <f t="shared" si="209"/>
        <v>0</v>
      </c>
      <c r="BN58" s="23">
        <f t="shared" si="209"/>
        <v>0</v>
      </c>
      <c r="BO58" s="23">
        <f t="shared" si="209"/>
        <v>0</v>
      </c>
      <c r="BP58" s="23">
        <f t="shared" si="209"/>
        <v>0</v>
      </c>
      <c r="BQ58" s="23">
        <f t="shared" si="209"/>
        <v>0</v>
      </c>
      <c r="BR58" s="23">
        <f t="shared" si="209"/>
        <v>0</v>
      </c>
      <c r="BS58" s="32">
        <f>AO58</f>
        <v>179.9</v>
      </c>
      <c r="BT58" s="32">
        <f t="shared" ref="BT58:CL58" si="210">AP58</f>
        <v>179.9</v>
      </c>
      <c r="BU58" s="32">
        <f t="shared" si="210"/>
        <v>0</v>
      </c>
      <c r="BV58" s="32">
        <f t="shared" si="210"/>
        <v>0</v>
      </c>
      <c r="BW58" s="32">
        <f t="shared" si="210"/>
        <v>0</v>
      </c>
      <c r="BX58" s="35">
        <f t="shared" si="210"/>
        <v>177.9</v>
      </c>
      <c r="BY58" s="35">
        <f t="shared" si="210"/>
        <v>177.9</v>
      </c>
      <c r="BZ58" s="35">
        <f t="shared" si="210"/>
        <v>0</v>
      </c>
      <c r="CA58" s="35">
        <f t="shared" si="210"/>
        <v>0</v>
      </c>
      <c r="CB58" s="35">
        <f t="shared" si="210"/>
        <v>0</v>
      </c>
      <c r="CC58" s="38">
        <f t="shared" si="210"/>
        <v>177.9</v>
      </c>
      <c r="CD58" s="38">
        <f t="shared" si="210"/>
        <v>177.9</v>
      </c>
      <c r="CE58" s="38">
        <f t="shared" si="210"/>
        <v>0</v>
      </c>
      <c r="CF58" s="38">
        <f t="shared" si="210"/>
        <v>0</v>
      </c>
      <c r="CG58" s="38">
        <f t="shared" si="210"/>
        <v>0</v>
      </c>
      <c r="CH58" s="38">
        <f t="shared" si="210"/>
        <v>177.9</v>
      </c>
      <c r="CI58" s="38">
        <f t="shared" si="210"/>
        <v>177.9</v>
      </c>
      <c r="CJ58" s="38">
        <f t="shared" si="210"/>
        <v>0</v>
      </c>
      <c r="CK58" s="38">
        <f t="shared" si="210"/>
        <v>0</v>
      </c>
      <c r="CL58" s="38">
        <f t="shared" si="210"/>
        <v>0</v>
      </c>
      <c r="CM58" s="56">
        <f>AF58</f>
        <v>164</v>
      </c>
      <c r="CN58" s="56">
        <f>AH58</f>
        <v>164</v>
      </c>
      <c r="CO58" s="56">
        <f>AJ58</f>
        <v>0</v>
      </c>
      <c r="CP58" s="56">
        <f>AL58</f>
        <v>0</v>
      </c>
      <c r="CQ58" s="56">
        <f>AN58</f>
        <v>0</v>
      </c>
      <c r="CR58" s="32">
        <f>AO58</f>
        <v>179.9</v>
      </c>
      <c r="CS58" s="32">
        <f t="shared" ref="CS58:DA58" si="211">AP58</f>
        <v>179.9</v>
      </c>
      <c r="CT58" s="32">
        <f t="shared" si="211"/>
        <v>0</v>
      </c>
      <c r="CU58" s="32">
        <f t="shared" si="211"/>
        <v>0</v>
      </c>
      <c r="CV58" s="32">
        <f t="shared" si="211"/>
        <v>0</v>
      </c>
      <c r="CW58" s="35">
        <f t="shared" si="211"/>
        <v>177.9</v>
      </c>
      <c r="CX58" s="35">
        <f t="shared" si="211"/>
        <v>177.9</v>
      </c>
      <c r="CY58" s="35">
        <f t="shared" si="211"/>
        <v>0</v>
      </c>
      <c r="CZ58" s="35">
        <f t="shared" si="211"/>
        <v>0</v>
      </c>
      <c r="DA58" s="35">
        <f t="shared" si="211"/>
        <v>0</v>
      </c>
      <c r="DB58" s="56">
        <f>BJ58</f>
        <v>164</v>
      </c>
      <c r="DC58" s="56">
        <f>BL58</f>
        <v>164</v>
      </c>
      <c r="DD58" s="56">
        <f>BN58</f>
        <v>0</v>
      </c>
      <c r="DE58" s="56">
        <f>BP58</f>
        <v>0</v>
      </c>
      <c r="DF58" s="56">
        <f>BR58</f>
        <v>0</v>
      </c>
      <c r="DG58" s="32">
        <f>BS58</f>
        <v>179.9</v>
      </c>
      <c r="DH58" s="32">
        <f t="shared" ref="DH58:DP58" si="212">BT58</f>
        <v>179.9</v>
      </c>
      <c r="DI58" s="32">
        <f t="shared" si="212"/>
        <v>0</v>
      </c>
      <c r="DJ58" s="32">
        <f t="shared" si="212"/>
        <v>0</v>
      </c>
      <c r="DK58" s="32">
        <f t="shared" si="212"/>
        <v>0</v>
      </c>
      <c r="DL58" s="35">
        <f t="shared" si="212"/>
        <v>177.9</v>
      </c>
      <c r="DM58" s="35">
        <f t="shared" si="212"/>
        <v>177.9</v>
      </c>
      <c r="DN58" s="35">
        <f t="shared" si="212"/>
        <v>0</v>
      </c>
      <c r="DO58" s="35">
        <f t="shared" si="212"/>
        <v>0</v>
      </c>
      <c r="DP58" s="35">
        <f t="shared" si="212"/>
        <v>0</v>
      </c>
      <c r="DQ58" s="5" t="s">
        <v>0</v>
      </c>
    </row>
    <row r="59" spans="1:121" ht="100.9" customHeight="1" x14ac:dyDescent="0.2">
      <c r="A59" s="3" t="s">
        <v>339</v>
      </c>
      <c r="B59" s="4" t="s">
        <v>340</v>
      </c>
      <c r="C59" s="4" t="s">
        <v>0</v>
      </c>
      <c r="D59" s="4" t="s">
        <v>0</v>
      </c>
      <c r="E59" s="4" t="s">
        <v>0</v>
      </c>
      <c r="F59" s="4" t="s">
        <v>0</v>
      </c>
      <c r="G59" s="4" t="s">
        <v>0</v>
      </c>
      <c r="H59" s="4" t="s">
        <v>0</v>
      </c>
      <c r="I59" s="4" t="s">
        <v>0</v>
      </c>
      <c r="J59" s="4" t="s">
        <v>0</v>
      </c>
      <c r="K59" s="4" t="s">
        <v>0</v>
      </c>
      <c r="L59" s="4" t="s">
        <v>0</v>
      </c>
      <c r="M59" s="4" t="s">
        <v>0</v>
      </c>
      <c r="N59" s="4" t="s">
        <v>0</v>
      </c>
      <c r="O59" s="4" t="s">
        <v>0</v>
      </c>
      <c r="P59" s="4" t="s">
        <v>0</v>
      </c>
      <c r="Q59" s="4" t="s">
        <v>0</v>
      </c>
      <c r="R59" s="4" t="s">
        <v>0</v>
      </c>
      <c r="S59" s="4" t="s">
        <v>0</v>
      </c>
      <c r="T59" s="4" t="s">
        <v>0</v>
      </c>
      <c r="U59" s="4" t="s">
        <v>0</v>
      </c>
      <c r="V59" s="4" t="s">
        <v>0</v>
      </c>
      <c r="W59" s="4" t="s">
        <v>0</v>
      </c>
      <c r="X59" s="4" t="s">
        <v>0</v>
      </c>
      <c r="Y59" s="4" t="s">
        <v>0</v>
      </c>
      <c r="Z59" s="4" t="s">
        <v>233</v>
      </c>
      <c r="AA59" s="4" t="s">
        <v>170</v>
      </c>
      <c r="AB59" s="4" t="s">
        <v>180</v>
      </c>
      <c r="AC59" s="4" t="s">
        <v>243</v>
      </c>
      <c r="AD59" s="15" t="s">
        <v>255</v>
      </c>
      <c r="AE59" s="55">
        <v>0</v>
      </c>
      <c r="AF59" s="55">
        <v>0</v>
      </c>
      <c r="AG59" s="55">
        <v>0</v>
      </c>
      <c r="AH59" s="55">
        <v>0</v>
      </c>
      <c r="AI59" s="55">
        <v>0</v>
      </c>
      <c r="AJ59" s="55">
        <v>0</v>
      </c>
      <c r="AK59" s="55">
        <v>0</v>
      </c>
      <c r="AL59" s="55">
        <v>0</v>
      </c>
      <c r="AM59" s="55">
        <v>0</v>
      </c>
      <c r="AN59" s="55">
        <v>0</v>
      </c>
      <c r="AO59" s="82">
        <v>0</v>
      </c>
      <c r="AP59" s="82">
        <v>0</v>
      </c>
      <c r="AQ59" s="82">
        <v>0</v>
      </c>
      <c r="AR59" s="82">
        <v>0</v>
      </c>
      <c r="AS59" s="82">
        <v>0</v>
      </c>
      <c r="AT59" s="85">
        <v>0</v>
      </c>
      <c r="AU59" s="85">
        <v>0</v>
      </c>
      <c r="AV59" s="85">
        <v>0</v>
      </c>
      <c r="AW59" s="85">
        <v>0</v>
      </c>
      <c r="AX59" s="85">
        <v>0</v>
      </c>
      <c r="AY59" s="89">
        <v>0</v>
      </c>
      <c r="AZ59" s="89">
        <v>0</v>
      </c>
      <c r="BA59" s="89">
        <v>0</v>
      </c>
      <c r="BB59" s="89">
        <v>0</v>
      </c>
      <c r="BC59" s="89">
        <v>0</v>
      </c>
      <c r="BD59" s="89">
        <v>0</v>
      </c>
      <c r="BE59" s="89">
        <v>0</v>
      </c>
      <c r="BF59" s="89">
        <v>0</v>
      </c>
      <c r="BG59" s="89">
        <v>0</v>
      </c>
      <c r="BH59" s="89">
        <v>0</v>
      </c>
      <c r="BI59" s="23">
        <f t="shared" ref="BI59:BI60" si="213">AE59</f>
        <v>0</v>
      </c>
      <c r="BJ59" s="23">
        <f t="shared" ref="BJ59:BJ60" si="214">AF59</f>
        <v>0</v>
      </c>
      <c r="BK59" s="23">
        <f t="shared" ref="BK59:BK60" si="215">AG59</f>
        <v>0</v>
      </c>
      <c r="BL59" s="23">
        <f t="shared" ref="BL59:BL60" si="216">AH59</f>
        <v>0</v>
      </c>
      <c r="BM59" s="23">
        <f t="shared" ref="BM59:BM60" si="217">AI59</f>
        <v>0</v>
      </c>
      <c r="BN59" s="23">
        <f t="shared" ref="BN59:BN60" si="218">AJ59</f>
        <v>0</v>
      </c>
      <c r="BO59" s="23">
        <f t="shared" ref="BO59:BO60" si="219">AK59</f>
        <v>0</v>
      </c>
      <c r="BP59" s="23">
        <f t="shared" ref="BP59:BP60" si="220">AL59</f>
        <v>0</v>
      </c>
      <c r="BQ59" s="23">
        <f t="shared" ref="BQ59:BQ60" si="221">AM59</f>
        <v>0</v>
      </c>
      <c r="BR59" s="23">
        <f t="shared" ref="BR59:BR60" si="222">AN59</f>
        <v>0</v>
      </c>
      <c r="BS59" s="32">
        <f t="shared" ref="BS59:BS60" si="223">AO59</f>
        <v>0</v>
      </c>
      <c r="BT59" s="32">
        <f t="shared" ref="BT59:BT60" si="224">AP59</f>
        <v>0</v>
      </c>
      <c r="BU59" s="32">
        <f t="shared" ref="BU59:BU60" si="225">AQ59</f>
        <v>0</v>
      </c>
      <c r="BV59" s="32">
        <f t="shared" ref="BV59:BV60" si="226">AR59</f>
        <v>0</v>
      </c>
      <c r="BW59" s="32">
        <f t="shared" ref="BW59:BW60" si="227">AS59</f>
        <v>0</v>
      </c>
      <c r="BX59" s="35">
        <f t="shared" ref="BX59:BX60" si="228">AT59</f>
        <v>0</v>
      </c>
      <c r="BY59" s="35">
        <f t="shared" ref="BY59:BY60" si="229">AU59</f>
        <v>0</v>
      </c>
      <c r="BZ59" s="35">
        <f t="shared" ref="BZ59:BZ60" si="230">AV59</f>
        <v>0</v>
      </c>
      <c r="CA59" s="35">
        <f t="shared" ref="CA59:CA60" si="231">AW59</f>
        <v>0</v>
      </c>
      <c r="CB59" s="35">
        <f t="shared" ref="CB59:CB60" si="232">AX59</f>
        <v>0</v>
      </c>
      <c r="CC59" s="38">
        <f t="shared" ref="CC59:CC60" si="233">AY59</f>
        <v>0</v>
      </c>
      <c r="CD59" s="38">
        <f t="shared" ref="CD59:CD60" si="234">AZ59</f>
        <v>0</v>
      </c>
      <c r="CE59" s="38">
        <f t="shared" ref="CE59:CE60" si="235">BA59</f>
        <v>0</v>
      </c>
      <c r="CF59" s="38">
        <f t="shared" ref="CF59:CF60" si="236">BB59</f>
        <v>0</v>
      </c>
      <c r="CG59" s="38">
        <f t="shared" ref="CG59:CG60" si="237">BC59</f>
        <v>0</v>
      </c>
      <c r="CH59" s="38">
        <f t="shared" ref="CH59:CH60" si="238">BD59</f>
        <v>0</v>
      </c>
      <c r="CI59" s="38">
        <f t="shared" ref="CI59:CI60" si="239">BE59</f>
        <v>0</v>
      </c>
      <c r="CJ59" s="38">
        <f t="shared" ref="CJ59:CJ60" si="240">BF59</f>
        <v>0</v>
      </c>
      <c r="CK59" s="38">
        <f t="shared" ref="CK59:CK60" si="241">BG59</f>
        <v>0</v>
      </c>
      <c r="CL59" s="38">
        <f t="shared" ref="CL59:CL60" si="242">BH59</f>
        <v>0</v>
      </c>
      <c r="CM59" s="56">
        <f t="shared" ref="CM59:CM60" si="243">AF59</f>
        <v>0</v>
      </c>
      <c r="CN59" s="56">
        <f t="shared" ref="CN59:CN60" si="244">AH59</f>
        <v>0</v>
      </c>
      <c r="CO59" s="56">
        <f t="shared" ref="CO59:CO60" si="245">AJ59</f>
        <v>0</v>
      </c>
      <c r="CP59" s="56">
        <f t="shared" ref="CP59:CP60" si="246">AL59</f>
        <v>0</v>
      </c>
      <c r="CQ59" s="56">
        <f t="shared" ref="CQ59:CQ60" si="247">AN59</f>
        <v>0</v>
      </c>
      <c r="CR59" s="32">
        <f t="shared" ref="CR59:CR60" si="248">AO59</f>
        <v>0</v>
      </c>
      <c r="CS59" s="32">
        <f t="shared" ref="CS59:CS60" si="249">AP59</f>
        <v>0</v>
      </c>
      <c r="CT59" s="32">
        <f t="shared" ref="CT59:CT60" si="250">AQ59</f>
        <v>0</v>
      </c>
      <c r="CU59" s="32">
        <f t="shared" ref="CU59:CU60" si="251">AR59</f>
        <v>0</v>
      </c>
      <c r="CV59" s="32">
        <f t="shared" ref="CV59:CV60" si="252">AS59</f>
        <v>0</v>
      </c>
      <c r="CW59" s="35">
        <f t="shared" ref="CW59:CW60" si="253">AT59</f>
        <v>0</v>
      </c>
      <c r="CX59" s="35">
        <f t="shared" ref="CX59:CX60" si="254">AU59</f>
        <v>0</v>
      </c>
      <c r="CY59" s="35">
        <f t="shared" ref="CY59:CY60" si="255">AV59</f>
        <v>0</v>
      </c>
      <c r="CZ59" s="35">
        <f t="shared" ref="CZ59:CZ60" si="256">AW59</f>
        <v>0</v>
      </c>
      <c r="DA59" s="35">
        <f t="shared" ref="DA59:DA60" si="257">AX59</f>
        <v>0</v>
      </c>
      <c r="DB59" s="56">
        <f t="shared" ref="DB59:DB60" si="258">BJ59</f>
        <v>0</v>
      </c>
      <c r="DC59" s="56">
        <f t="shared" ref="DC59:DC60" si="259">BL59</f>
        <v>0</v>
      </c>
      <c r="DD59" s="56">
        <f t="shared" ref="DD59:DD60" si="260">BN59</f>
        <v>0</v>
      </c>
      <c r="DE59" s="56">
        <f t="shared" ref="DE59:DE60" si="261">BP59</f>
        <v>0</v>
      </c>
      <c r="DF59" s="56">
        <f t="shared" ref="DF59:DF60" si="262">BR59</f>
        <v>0</v>
      </c>
      <c r="DG59" s="32">
        <f t="shared" ref="DG59:DG60" si="263">BS59</f>
        <v>0</v>
      </c>
      <c r="DH59" s="32">
        <f t="shared" ref="DH59:DH60" si="264">BT59</f>
        <v>0</v>
      </c>
      <c r="DI59" s="32">
        <f t="shared" ref="DI59:DI60" si="265">BU59</f>
        <v>0</v>
      </c>
      <c r="DJ59" s="32">
        <f t="shared" ref="DJ59:DJ60" si="266">BV59</f>
        <v>0</v>
      </c>
      <c r="DK59" s="32">
        <f t="shared" ref="DK59:DK60" si="267">BW59</f>
        <v>0</v>
      </c>
      <c r="DL59" s="35">
        <f t="shared" ref="DL59:DL60" si="268">BX59</f>
        <v>0</v>
      </c>
      <c r="DM59" s="35">
        <f t="shared" ref="DM59:DM60" si="269">BY59</f>
        <v>0</v>
      </c>
      <c r="DN59" s="35">
        <f t="shared" ref="DN59:DN60" si="270">BZ59</f>
        <v>0</v>
      </c>
      <c r="DO59" s="35">
        <f t="shared" ref="DO59:DO60" si="271">CA59</f>
        <v>0</v>
      </c>
      <c r="DP59" s="35">
        <f t="shared" ref="DP59:DP60" si="272">CB59</f>
        <v>0</v>
      </c>
      <c r="DQ59" s="5" t="s">
        <v>0</v>
      </c>
    </row>
    <row r="60" spans="1:121" ht="72.599999999999994" customHeight="1" x14ac:dyDescent="0.2">
      <c r="A60" s="3" t="s">
        <v>339</v>
      </c>
      <c r="B60" s="4" t="s">
        <v>340</v>
      </c>
      <c r="C60" s="4" t="s">
        <v>0</v>
      </c>
      <c r="D60" s="4" t="s">
        <v>0</v>
      </c>
      <c r="E60" s="4" t="s">
        <v>0</v>
      </c>
      <c r="F60" s="4" t="s">
        <v>0</v>
      </c>
      <c r="G60" s="4" t="s">
        <v>0</v>
      </c>
      <c r="H60" s="4" t="s">
        <v>0</v>
      </c>
      <c r="I60" s="4" t="s">
        <v>0</v>
      </c>
      <c r="J60" s="4" t="s">
        <v>0</v>
      </c>
      <c r="K60" s="4" t="s">
        <v>0</v>
      </c>
      <c r="L60" s="4" t="s">
        <v>0</v>
      </c>
      <c r="M60" s="4" t="s">
        <v>342</v>
      </c>
      <c r="N60" s="4" t="s">
        <v>170</v>
      </c>
      <c r="O60" s="4" t="s">
        <v>343</v>
      </c>
      <c r="P60" s="4" t="s">
        <v>84</v>
      </c>
      <c r="Q60" s="4" t="s">
        <v>0</v>
      </c>
      <c r="R60" s="4" t="s">
        <v>0</v>
      </c>
      <c r="S60" s="4" t="s">
        <v>0</v>
      </c>
      <c r="T60" s="4" t="s">
        <v>0</v>
      </c>
      <c r="U60" s="4" t="s">
        <v>0</v>
      </c>
      <c r="V60" s="4" t="s">
        <v>0</v>
      </c>
      <c r="W60" s="4" t="s">
        <v>0</v>
      </c>
      <c r="X60" s="4" t="s">
        <v>0</v>
      </c>
      <c r="Y60" s="4" t="s">
        <v>0</v>
      </c>
      <c r="Z60" s="4" t="s">
        <v>0</v>
      </c>
      <c r="AA60" s="4" t="s">
        <v>0</v>
      </c>
      <c r="AB60" s="4" t="s">
        <v>0</v>
      </c>
      <c r="AC60" s="4" t="s">
        <v>243</v>
      </c>
      <c r="AD60" s="15" t="s">
        <v>255</v>
      </c>
      <c r="AE60" s="55">
        <f>AG60+AI60+AK60+AM60</f>
        <v>0</v>
      </c>
      <c r="AF60" s="55">
        <f>AH60+AJ60+AL60+AN60</f>
        <v>0</v>
      </c>
      <c r="AG60" s="55">
        <v>0</v>
      </c>
      <c r="AH60" s="55">
        <v>0</v>
      </c>
      <c r="AI60" s="55">
        <v>0</v>
      </c>
      <c r="AJ60" s="55">
        <v>0</v>
      </c>
      <c r="AK60" s="55">
        <v>0</v>
      </c>
      <c r="AL60" s="55">
        <v>0</v>
      </c>
      <c r="AM60" s="55">
        <v>0</v>
      </c>
      <c r="AN60" s="55">
        <v>0</v>
      </c>
      <c r="AO60" s="32">
        <v>0</v>
      </c>
      <c r="AP60" s="32">
        <v>0</v>
      </c>
      <c r="AQ60" s="32">
        <v>0</v>
      </c>
      <c r="AR60" s="32">
        <v>0</v>
      </c>
      <c r="AS60" s="32">
        <v>0</v>
      </c>
      <c r="AT60" s="35">
        <v>0</v>
      </c>
      <c r="AU60" s="35">
        <v>0</v>
      </c>
      <c r="AV60" s="35">
        <v>0</v>
      </c>
      <c r="AW60" s="35">
        <v>0</v>
      </c>
      <c r="AX60" s="35">
        <v>0</v>
      </c>
      <c r="AY60" s="38">
        <v>0</v>
      </c>
      <c r="AZ60" s="38">
        <v>0</v>
      </c>
      <c r="BA60" s="38">
        <v>0</v>
      </c>
      <c r="BB60" s="38"/>
      <c r="BC60" s="38">
        <v>0</v>
      </c>
      <c r="BD60" s="38">
        <v>0</v>
      </c>
      <c r="BE60" s="38">
        <v>0</v>
      </c>
      <c r="BF60" s="38">
        <v>0</v>
      </c>
      <c r="BG60" s="38">
        <v>0</v>
      </c>
      <c r="BH60" s="38">
        <v>0</v>
      </c>
      <c r="BI60" s="23">
        <f t="shared" si="213"/>
        <v>0</v>
      </c>
      <c r="BJ60" s="23">
        <f t="shared" si="214"/>
        <v>0</v>
      </c>
      <c r="BK60" s="23">
        <f t="shared" si="215"/>
        <v>0</v>
      </c>
      <c r="BL60" s="23">
        <f t="shared" si="216"/>
        <v>0</v>
      </c>
      <c r="BM60" s="23">
        <f t="shared" si="217"/>
        <v>0</v>
      </c>
      <c r="BN60" s="23">
        <f t="shared" si="218"/>
        <v>0</v>
      </c>
      <c r="BO60" s="23">
        <f t="shared" si="219"/>
        <v>0</v>
      </c>
      <c r="BP60" s="23">
        <f t="shared" si="220"/>
        <v>0</v>
      </c>
      <c r="BQ60" s="23">
        <f t="shared" si="221"/>
        <v>0</v>
      </c>
      <c r="BR60" s="23">
        <f t="shared" si="222"/>
        <v>0</v>
      </c>
      <c r="BS60" s="32">
        <f t="shared" si="223"/>
        <v>0</v>
      </c>
      <c r="BT60" s="32">
        <f t="shared" si="224"/>
        <v>0</v>
      </c>
      <c r="BU60" s="32">
        <f t="shared" si="225"/>
        <v>0</v>
      </c>
      <c r="BV60" s="32">
        <f t="shared" si="226"/>
        <v>0</v>
      </c>
      <c r="BW60" s="32">
        <f t="shared" si="227"/>
        <v>0</v>
      </c>
      <c r="BX60" s="35">
        <f t="shared" si="228"/>
        <v>0</v>
      </c>
      <c r="BY60" s="35">
        <f t="shared" si="229"/>
        <v>0</v>
      </c>
      <c r="BZ60" s="35">
        <f t="shared" si="230"/>
        <v>0</v>
      </c>
      <c r="CA60" s="35">
        <f t="shared" si="231"/>
        <v>0</v>
      </c>
      <c r="CB60" s="35">
        <f t="shared" si="232"/>
        <v>0</v>
      </c>
      <c r="CC60" s="38">
        <f t="shared" si="233"/>
        <v>0</v>
      </c>
      <c r="CD60" s="38">
        <f t="shared" si="234"/>
        <v>0</v>
      </c>
      <c r="CE60" s="38">
        <f t="shared" si="235"/>
        <v>0</v>
      </c>
      <c r="CF60" s="38">
        <f t="shared" si="236"/>
        <v>0</v>
      </c>
      <c r="CG60" s="38">
        <f t="shared" si="237"/>
        <v>0</v>
      </c>
      <c r="CH60" s="38">
        <f t="shared" si="238"/>
        <v>0</v>
      </c>
      <c r="CI60" s="38">
        <f t="shared" si="239"/>
        <v>0</v>
      </c>
      <c r="CJ60" s="38">
        <f t="shared" si="240"/>
        <v>0</v>
      </c>
      <c r="CK60" s="38">
        <f t="shared" si="241"/>
        <v>0</v>
      </c>
      <c r="CL60" s="38">
        <f t="shared" si="242"/>
        <v>0</v>
      </c>
      <c r="CM60" s="56">
        <f t="shared" si="243"/>
        <v>0</v>
      </c>
      <c r="CN60" s="56">
        <f t="shared" si="244"/>
        <v>0</v>
      </c>
      <c r="CO60" s="56">
        <f t="shared" si="245"/>
        <v>0</v>
      </c>
      <c r="CP60" s="56">
        <f t="shared" si="246"/>
        <v>0</v>
      </c>
      <c r="CQ60" s="56">
        <f t="shared" si="247"/>
        <v>0</v>
      </c>
      <c r="CR60" s="32">
        <f t="shared" si="248"/>
        <v>0</v>
      </c>
      <c r="CS60" s="32">
        <f t="shared" si="249"/>
        <v>0</v>
      </c>
      <c r="CT60" s="32">
        <f t="shared" si="250"/>
        <v>0</v>
      </c>
      <c r="CU60" s="32">
        <f t="shared" si="251"/>
        <v>0</v>
      </c>
      <c r="CV60" s="32">
        <f t="shared" si="252"/>
        <v>0</v>
      </c>
      <c r="CW60" s="35">
        <f t="shared" si="253"/>
        <v>0</v>
      </c>
      <c r="CX60" s="35">
        <f t="shared" si="254"/>
        <v>0</v>
      </c>
      <c r="CY60" s="35">
        <f t="shared" si="255"/>
        <v>0</v>
      </c>
      <c r="CZ60" s="35">
        <f t="shared" si="256"/>
        <v>0</v>
      </c>
      <c r="DA60" s="35">
        <f t="shared" si="257"/>
        <v>0</v>
      </c>
      <c r="DB60" s="56">
        <f t="shared" si="258"/>
        <v>0</v>
      </c>
      <c r="DC60" s="56">
        <f t="shared" si="259"/>
        <v>0</v>
      </c>
      <c r="DD60" s="56">
        <f t="shared" si="260"/>
        <v>0</v>
      </c>
      <c r="DE60" s="56">
        <f t="shared" si="261"/>
        <v>0</v>
      </c>
      <c r="DF60" s="56">
        <f t="shared" si="262"/>
        <v>0</v>
      </c>
      <c r="DG60" s="32">
        <f t="shared" si="263"/>
        <v>0</v>
      </c>
      <c r="DH60" s="32">
        <f t="shared" si="264"/>
        <v>0</v>
      </c>
      <c r="DI60" s="32">
        <f t="shared" si="265"/>
        <v>0</v>
      </c>
      <c r="DJ60" s="32">
        <f t="shared" si="266"/>
        <v>0</v>
      </c>
      <c r="DK60" s="32">
        <f t="shared" si="267"/>
        <v>0</v>
      </c>
      <c r="DL60" s="35">
        <f t="shared" si="268"/>
        <v>0</v>
      </c>
      <c r="DM60" s="35">
        <f t="shared" si="269"/>
        <v>0</v>
      </c>
      <c r="DN60" s="35">
        <f t="shared" si="270"/>
        <v>0</v>
      </c>
      <c r="DO60" s="35">
        <f t="shared" si="271"/>
        <v>0</v>
      </c>
      <c r="DP60" s="35">
        <f t="shared" si="272"/>
        <v>0</v>
      </c>
      <c r="DQ60" s="5" t="s">
        <v>178</v>
      </c>
    </row>
    <row r="61" spans="1:121" s="29" customFormat="1" ht="28.9" customHeight="1" x14ac:dyDescent="0.2">
      <c r="A61" s="24" t="s">
        <v>344</v>
      </c>
      <c r="B61" s="25" t="s">
        <v>345</v>
      </c>
      <c r="C61" s="25" t="s">
        <v>0</v>
      </c>
      <c r="D61" s="25" t="s">
        <v>0</v>
      </c>
      <c r="E61" s="25" t="s">
        <v>0</v>
      </c>
      <c r="F61" s="25" t="s">
        <v>0</v>
      </c>
      <c r="G61" s="25" t="s">
        <v>0</v>
      </c>
      <c r="H61" s="25" t="s">
        <v>0</v>
      </c>
      <c r="I61" s="25" t="s">
        <v>0</v>
      </c>
      <c r="J61" s="25" t="s">
        <v>0</v>
      </c>
      <c r="K61" s="25" t="s">
        <v>0</v>
      </c>
      <c r="L61" s="25" t="s">
        <v>0</v>
      </c>
      <c r="M61" s="25" t="s">
        <v>0</v>
      </c>
      <c r="N61" s="25" t="s">
        <v>0</v>
      </c>
      <c r="O61" s="25" t="s">
        <v>0</v>
      </c>
      <c r="P61" s="25" t="s">
        <v>0</v>
      </c>
      <c r="Q61" s="25" t="s">
        <v>0</v>
      </c>
      <c r="R61" s="25" t="s">
        <v>0</v>
      </c>
      <c r="S61" s="25" t="s">
        <v>0</v>
      </c>
      <c r="T61" s="25" t="s">
        <v>0</v>
      </c>
      <c r="U61" s="25" t="s">
        <v>0</v>
      </c>
      <c r="V61" s="25" t="s">
        <v>0</v>
      </c>
      <c r="W61" s="25" t="s">
        <v>0</v>
      </c>
      <c r="X61" s="25" t="s">
        <v>0</v>
      </c>
      <c r="Y61" s="25" t="s">
        <v>0</v>
      </c>
      <c r="Z61" s="25" t="s">
        <v>0</v>
      </c>
      <c r="AA61" s="25" t="s">
        <v>0</v>
      </c>
      <c r="AB61" s="25" t="s">
        <v>0</v>
      </c>
      <c r="AC61" s="25" t="s">
        <v>0</v>
      </c>
      <c r="AD61" s="26" t="s">
        <v>0</v>
      </c>
      <c r="AE61" s="27">
        <f>AE62+AE63+AE64+AE65+AE66</f>
        <v>1900.3</v>
      </c>
      <c r="AF61" s="27">
        <f t="shared" ref="AF61:CQ61" si="273">AF62+AF63+AF64+AF65+AF66</f>
        <v>1888.3999999999999</v>
      </c>
      <c r="AG61" s="27">
        <f t="shared" si="273"/>
        <v>0</v>
      </c>
      <c r="AH61" s="27">
        <f t="shared" si="273"/>
        <v>0</v>
      </c>
      <c r="AI61" s="27">
        <f t="shared" si="273"/>
        <v>1900.3</v>
      </c>
      <c r="AJ61" s="27">
        <f t="shared" si="273"/>
        <v>1888.3999999999999</v>
      </c>
      <c r="AK61" s="27">
        <f t="shared" si="273"/>
        <v>0</v>
      </c>
      <c r="AL61" s="27">
        <f t="shared" si="273"/>
        <v>0</v>
      </c>
      <c r="AM61" s="27">
        <f t="shared" si="273"/>
        <v>0</v>
      </c>
      <c r="AN61" s="27">
        <f t="shared" si="273"/>
        <v>0</v>
      </c>
      <c r="AO61" s="27">
        <f t="shared" si="273"/>
        <v>10.6</v>
      </c>
      <c r="AP61" s="27">
        <f t="shared" si="273"/>
        <v>0</v>
      </c>
      <c r="AQ61" s="27">
        <f t="shared" si="273"/>
        <v>10.6</v>
      </c>
      <c r="AR61" s="27">
        <f t="shared" si="273"/>
        <v>0</v>
      </c>
      <c r="AS61" s="27">
        <f t="shared" si="273"/>
        <v>0</v>
      </c>
      <c r="AT61" s="27">
        <f t="shared" si="273"/>
        <v>10.6</v>
      </c>
      <c r="AU61" s="27">
        <f t="shared" si="273"/>
        <v>0</v>
      </c>
      <c r="AV61" s="27">
        <f t="shared" si="273"/>
        <v>10.6</v>
      </c>
      <c r="AW61" s="27">
        <f t="shared" si="273"/>
        <v>0</v>
      </c>
      <c r="AX61" s="27">
        <f t="shared" si="273"/>
        <v>0</v>
      </c>
      <c r="AY61" s="27">
        <f t="shared" si="273"/>
        <v>10.6</v>
      </c>
      <c r="AZ61" s="27">
        <f t="shared" si="273"/>
        <v>0</v>
      </c>
      <c r="BA61" s="27">
        <f t="shared" si="273"/>
        <v>10.6</v>
      </c>
      <c r="BB61" s="27">
        <f t="shared" si="273"/>
        <v>0</v>
      </c>
      <c r="BC61" s="27">
        <f t="shared" si="273"/>
        <v>0</v>
      </c>
      <c r="BD61" s="27">
        <f t="shared" si="273"/>
        <v>10.6</v>
      </c>
      <c r="BE61" s="27">
        <f t="shared" si="273"/>
        <v>0</v>
      </c>
      <c r="BF61" s="27">
        <f t="shared" si="273"/>
        <v>10.6</v>
      </c>
      <c r="BG61" s="27">
        <f t="shared" si="273"/>
        <v>0</v>
      </c>
      <c r="BH61" s="27">
        <f t="shared" si="273"/>
        <v>0</v>
      </c>
      <c r="BI61" s="27">
        <f t="shared" si="273"/>
        <v>12</v>
      </c>
      <c r="BJ61" s="27">
        <f t="shared" si="273"/>
        <v>0.1</v>
      </c>
      <c r="BK61" s="27">
        <f t="shared" si="273"/>
        <v>0</v>
      </c>
      <c r="BL61" s="27">
        <f t="shared" si="273"/>
        <v>0</v>
      </c>
      <c r="BM61" s="27">
        <f t="shared" si="273"/>
        <v>12</v>
      </c>
      <c r="BN61" s="27">
        <f t="shared" si="273"/>
        <v>0.1</v>
      </c>
      <c r="BO61" s="27">
        <f t="shared" si="273"/>
        <v>0</v>
      </c>
      <c r="BP61" s="27">
        <f t="shared" si="273"/>
        <v>0</v>
      </c>
      <c r="BQ61" s="27">
        <f t="shared" si="273"/>
        <v>0</v>
      </c>
      <c r="BR61" s="27">
        <f t="shared" si="273"/>
        <v>0</v>
      </c>
      <c r="BS61" s="27">
        <f t="shared" si="273"/>
        <v>10.6</v>
      </c>
      <c r="BT61" s="27">
        <f t="shared" si="273"/>
        <v>0</v>
      </c>
      <c r="BU61" s="27">
        <f t="shared" si="273"/>
        <v>10.6</v>
      </c>
      <c r="BV61" s="27">
        <f t="shared" si="273"/>
        <v>0</v>
      </c>
      <c r="BW61" s="27">
        <f t="shared" si="273"/>
        <v>0</v>
      </c>
      <c r="BX61" s="27">
        <f t="shared" si="273"/>
        <v>10.6</v>
      </c>
      <c r="BY61" s="27">
        <f t="shared" si="273"/>
        <v>0</v>
      </c>
      <c r="BZ61" s="27">
        <f t="shared" si="273"/>
        <v>10.6</v>
      </c>
      <c r="CA61" s="27">
        <f t="shared" si="273"/>
        <v>0</v>
      </c>
      <c r="CB61" s="27">
        <f t="shared" si="273"/>
        <v>0</v>
      </c>
      <c r="CC61" s="27">
        <f t="shared" si="273"/>
        <v>10.6</v>
      </c>
      <c r="CD61" s="27">
        <f t="shared" si="273"/>
        <v>0</v>
      </c>
      <c r="CE61" s="27">
        <f t="shared" si="273"/>
        <v>10.6</v>
      </c>
      <c r="CF61" s="27">
        <f t="shared" si="273"/>
        <v>0</v>
      </c>
      <c r="CG61" s="27">
        <f t="shared" si="273"/>
        <v>0</v>
      </c>
      <c r="CH61" s="27">
        <f t="shared" si="273"/>
        <v>10.6</v>
      </c>
      <c r="CI61" s="27">
        <f t="shared" si="273"/>
        <v>0</v>
      </c>
      <c r="CJ61" s="27">
        <f t="shared" si="273"/>
        <v>10.6</v>
      </c>
      <c r="CK61" s="27">
        <f t="shared" si="273"/>
        <v>0</v>
      </c>
      <c r="CL61" s="27">
        <f t="shared" si="273"/>
        <v>0</v>
      </c>
      <c r="CM61" s="27">
        <f t="shared" si="273"/>
        <v>1888.3999999999999</v>
      </c>
      <c r="CN61" s="27">
        <f t="shared" si="273"/>
        <v>0</v>
      </c>
      <c r="CO61" s="27">
        <f t="shared" si="273"/>
        <v>1888.3999999999999</v>
      </c>
      <c r="CP61" s="27">
        <f t="shared" si="273"/>
        <v>0</v>
      </c>
      <c r="CQ61" s="27">
        <f t="shared" si="273"/>
        <v>0</v>
      </c>
      <c r="CR61" s="27">
        <f t="shared" ref="CR61:DP61" si="274">CR62+CR63+CR64+CR65+CR66</f>
        <v>10.6</v>
      </c>
      <c r="CS61" s="27">
        <f t="shared" si="274"/>
        <v>0</v>
      </c>
      <c r="CT61" s="27">
        <f t="shared" si="274"/>
        <v>10.6</v>
      </c>
      <c r="CU61" s="27">
        <f t="shared" si="274"/>
        <v>0</v>
      </c>
      <c r="CV61" s="27">
        <f t="shared" si="274"/>
        <v>0</v>
      </c>
      <c r="CW61" s="27">
        <f t="shared" si="274"/>
        <v>10.6</v>
      </c>
      <c r="CX61" s="27">
        <f t="shared" si="274"/>
        <v>0</v>
      </c>
      <c r="CY61" s="27">
        <f t="shared" si="274"/>
        <v>10.6</v>
      </c>
      <c r="CZ61" s="27">
        <f t="shared" si="274"/>
        <v>0</v>
      </c>
      <c r="DA61" s="27">
        <f t="shared" si="274"/>
        <v>0</v>
      </c>
      <c r="DB61" s="27">
        <f t="shared" si="274"/>
        <v>0.1</v>
      </c>
      <c r="DC61" s="27">
        <f t="shared" si="274"/>
        <v>0</v>
      </c>
      <c r="DD61" s="27">
        <f t="shared" si="274"/>
        <v>0.1</v>
      </c>
      <c r="DE61" s="27">
        <f t="shared" si="274"/>
        <v>0</v>
      </c>
      <c r="DF61" s="27">
        <f t="shared" si="274"/>
        <v>0</v>
      </c>
      <c r="DG61" s="27">
        <f t="shared" si="274"/>
        <v>10.6</v>
      </c>
      <c r="DH61" s="27">
        <f t="shared" si="274"/>
        <v>0</v>
      </c>
      <c r="DI61" s="27">
        <f t="shared" si="274"/>
        <v>10.6</v>
      </c>
      <c r="DJ61" s="27">
        <f t="shared" si="274"/>
        <v>0</v>
      </c>
      <c r="DK61" s="27">
        <f t="shared" si="274"/>
        <v>0</v>
      </c>
      <c r="DL61" s="27">
        <f t="shared" si="274"/>
        <v>10.6</v>
      </c>
      <c r="DM61" s="27">
        <f t="shared" si="274"/>
        <v>0</v>
      </c>
      <c r="DN61" s="27">
        <f t="shared" si="274"/>
        <v>10.6</v>
      </c>
      <c r="DO61" s="27">
        <f t="shared" si="274"/>
        <v>0</v>
      </c>
      <c r="DP61" s="27">
        <f t="shared" si="274"/>
        <v>0</v>
      </c>
      <c r="DQ61" s="28" t="s">
        <v>0</v>
      </c>
    </row>
    <row r="62" spans="1:121" ht="187.7" customHeight="1" x14ac:dyDescent="0.2">
      <c r="A62" s="3" t="s">
        <v>346</v>
      </c>
      <c r="B62" s="4" t="s">
        <v>347</v>
      </c>
      <c r="C62" s="4" t="s">
        <v>245</v>
      </c>
      <c r="D62" s="4" t="s">
        <v>247</v>
      </c>
      <c r="E62" s="4" t="s">
        <v>246</v>
      </c>
      <c r="F62" s="4" t="s">
        <v>0</v>
      </c>
      <c r="G62" s="4" t="s">
        <v>0</v>
      </c>
      <c r="H62" s="4" t="s">
        <v>0</v>
      </c>
      <c r="I62" s="4" t="s">
        <v>0</v>
      </c>
      <c r="J62" s="4" t="s">
        <v>0</v>
      </c>
      <c r="K62" s="4" t="s">
        <v>0</v>
      </c>
      <c r="L62" s="4" t="s">
        <v>0</v>
      </c>
      <c r="M62" s="4" t="s">
        <v>0</v>
      </c>
      <c r="N62" s="4" t="s">
        <v>0</v>
      </c>
      <c r="O62" s="4" t="s">
        <v>0</v>
      </c>
      <c r="P62" s="4" t="s">
        <v>0</v>
      </c>
      <c r="Q62" s="4" t="s">
        <v>0</v>
      </c>
      <c r="R62" s="4" t="s">
        <v>0</v>
      </c>
      <c r="S62" s="4" t="s">
        <v>0</v>
      </c>
      <c r="T62" s="4" t="s">
        <v>0</v>
      </c>
      <c r="U62" s="4" t="s">
        <v>0</v>
      </c>
      <c r="V62" s="4" t="s">
        <v>0</v>
      </c>
      <c r="W62" s="4" t="s">
        <v>241</v>
      </c>
      <c r="X62" s="4" t="s">
        <v>348</v>
      </c>
      <c r="Y62" s="4" t="s">
        <v>242</v>
      </c>
      <c r="Z62" s="4" t="s">
        <v>0</v>
      </c>
      <c r="AA62" s="4" t="s">
        <v>0</v>
      </c>
      <c r="AB62" s="4" t="s">
        <v>0</v>
      </c>
      <c r="AC62" s="4" t="s">
        <v>51</v>
      </c>
      <c r="AD62" s="15" t="s">
        <v>349</v>
      </c>
      <c r="AE62" s="55">
        <f>AG62+AI62+AK62+AM62</f>
        <v>0.1</v>
      </c>
      <c r="AF62" s="55">
        <f>AH62+AJ62+AL62+AN62</f>
        <v>0.1</v>
      </c>
      <c r="AG62" s="55">
        <v>0</v>
      </c>
      <c r="AH62" s="55">
        <v>0</v>
      </c>
      <c r="AI62" s="55">
        <v>0.1</v>
      </c>
      <c r="AJ62" s="55">
        <v>0.1</v>
      </c>
      <c r="AK62" s="55">
        <v>0</v>
      </c>
      <c r="AL62" s="55">
        <v>0</v>
      </c>
      <c r="AM62" s="55">
        <v>0</v>
      </c>
      <c r="AN62" s="55">
        <v>0</v>
      </c>
      <c r="AO62" s="32">
        <v>0</v>
      </c>
      <c r="AP62" s="32">
        <v>0</v>
      </c>
      <c r="AQ62" s="32">
        <v>0</v>
      </c>
      <c r="AR62" s="32">
        <v>0</v>
      </c>
      <c r="AS62" s="32">
        <v>0</v>
      </c>
      <c r="AT62" s="35">
        <v>0</v>
      </c>
      <c r="AU62" s="35">
        <v>0</v>
      </c>
      <c r="AV62" s="35">
        <v>0</v>
      </c>
      <c r="AW62" s="35">
        <v>0</v>
      </c>
      <c r="AX62" s="35">
        <v>0</v>
      </c>
      <c r="AY62" s="38">
        <v>0</v>
      </c>
      <c r="AZ62" s="38">
        <v>0</v>
      </c>
      <c r="BA62" s="38">
        <v>0</v>
      </c>
      <c r="BB62" s="38"/>
      <c r="BC62" s="38">
        <v>0</v>
      </c>
      <c r="BD62" s="38">
        <v>0</v>
      </c>
      <c r="BE62" s="38">
        <v>0</v>
      </c>
      <c r="BF62" s="38">
        <v>0</v>
      </c>
      <c r="BG62" s="38">
        <v>0</v>
      </c>
      <c r="BH62" s="38">
        <v>0</v>
      </c>
      <c r="BI62" s="23">
        <f>AE62</f>
        <v>0.1</v>
      </c>
      <c r="BJ62" s="23">
        <f t="shared" ref="BJ62:BR62" si="275">AF62</f>
        <v>0.1</v>
      </c>
      <c r="BK62" s="23">
        <f t="shared" si="275"/>
        <v>0</v>
      </c>
      <c r="BL62" s="23">
        <f t="shared" si="275"/>
        <v>0</v>
      </c>
      <c r="BM62" s="23">
        <f t="shared" si="275"/>
        <v>0.1</v>
      </c>
      <c r="BN62" s="23">
        <f t="shared" si="275"/>
        <v>0.1</v>
      </c>
      <c r="BO62" s="23">
        <f t="shared" si="275"/>
        <v>0</v>
      </c>
      <c r="BP62" s="23">
        <f t="shared" si="275"/>
        <v>0</v>
      </c>
      <c r="BQ62" s="23">
        <f t="shared" si="275"/>
        <v>0</v>
      </c>
      <c r="BR62" s="23">
        <f t="shared" si="275"/>
        <v>0</v>
      </c>
      <c r="BS62" s="32">
        <f>AO62</f>
        <v>0</v>
      </c>
      <c r="BT62" s="32">
        <f t="shared" ref="BT62:CL62" si="276">AP62</f>
        <v>0</v>
      </c>
      <c r="BU62" s="32">
        <f t="shared" si="276"/>
        <v>0</v>
      </c>
      <c r="BV62" s="32">
        <f t="shared" si="276"/>
        <v>0</v>
      </c>
      <c r="BW62" s="32">
        <f t="shared" si="276"/>
        <v>0</v>
      </c>
      <c r="BX62" s="35">
        <f t="shared" si="276"/>
        <v>0</v>
      </c>
      <c r="BY62" s="35">
        <f t="shared" si="276"/>
        <v>0</v>
      </c>
      <c r="BZ62" s="35">
        <f t="shared" si="276"/>
        <v>0</v>
      </c>
      <c r="CA62" s="35">
        <f t="shared" si="276"/>
        <v>0</v>
      </c>
      <c r="CB62" s="35">
        <f t="shared" si="276"/>
        <v>0</v>
      </c>
      <c r="CC62" s="38">
        <f t="shared" si="276"/>
        <v>0</v>
      </c>
      <c r="CD62" s="38">
        <f t="shared" si="276"/>
        <v>0</v>
      </c>
      <c r="CE62" s="38">
        <f t="shared" si="276"/>
        <v>0</v>
      </c>
      <c r="CF62" s="38">
        <f t="shared" si="276"/>
        <v>0</v>
      </c>
      <c r="CG62" s="38">
        <f t="shared" si="276"/>
        <v>0</v>
      </c>
      <c r="CH62" s="38">
        <f t="shared" si="276"/>
        <v>0</v>
      </c>
      <c r="CI62" s="38">
        <f t="shared" si="276"/>
        <v>0</v>
      </c>
      <c r="CJ62" s="38">
        <f t="shared" si="276"/>
        <v>0</v>
      </c>
      <c r="CK62" s="38">
        <f t="shared" si="276"/>
        <v>0</v>
      </c>
      <c r="CL62" s="38">
        <f t="shared" si="276"/>
        <v>0</v>
      </c>
      <c r="CM62" s="56">
        <f>AF62</f>
        <v>0.1</v>
      </c>
      <c r="CN62" s="56">
        <f>AH62</f>
        <v>0</v>
      </c>
      <c r="CO62" s="56">
        <f>AJ62</f>
        <v>0.1</v>
      </c>
      <c r="CP62" s="56">
        <f>AL62</f>
        <v>0</v>
      </c>
      <c r="CQ62" s="56">
        <f>AN62</f>
        <v>0</v>
      </c>
      <c r="CR62" s="32">
        <f>AO62</f>
        <v>0</v>
      </c>
      <c r="CS62" s="32">
        <f t="shared" ref="CS62:DA62" si="277">AP62</f>
        <v>0</v>
      </c>
      <c r="CT62" s="32">
        <f t="shared" si="277"/>
        <v>0</v>
      </c>
      <c r="CU62" s="32">
        <f t="shared" si="277"/>
        <v>0</v>
      </c>
      <c r="CV62" s="32">
        <f t="shared" si="277"/>
        <v>0</v>
      </c>
      <c r="CW62" s="35">
        <f t="shared" si="277"/>
        <v>0</v>
      </c>
      <c r="CX62" s="35">
        <f t="shared" si="277"/>
        <v>0</v>
      </c>
      <c r="CY62" s="35">
        <f t="shared" si="277"/>
        <v>0</v>
      </c>
      <c r="CZ62" s="35">
        <f t="shared" si="277"/>
        <v>0</v>
      </c>
      <c r="DA62" s="35">
        <f t="shared" si="277"/>
        <v>0</v>
      </c>
      <c r="DB62" s="56">
        <f>BJ62</f>
        <v>0.1</v>
      </c>
      <c r="DC62" s="56">
        <f>BL62</f>
        <v>0</v>
      </c>
      <c r="DD62" s="56">
        <f>BN62</f>
        <v>0.1</v>
      </c>
      <c r="DE62" s="56">
        <f>BP62</f>
        <v>0</v>
      </c>
      <c r="DF62" s="56">
        <f>BR62</f>
        <v>0</v>
      </c>
      <c r="DG62" s="32">
        <f>BS62</f>
        <v>0</v>
      </c>
      <c r="DH62" s="32">
        <f t="shared" ref="DH62:DP62" si="278">BT62</f>
        <v>0</v>
      </c>
      <c r="DI62" s="32">
        <f t="shared" si="278"/>
        <v>0</v>
      </c>
      <c r="DJ62" s="32">
        <f t="shared" si="278"/>
        <v>0</v>
      </c>
      <c r="DK62" s="32">
        <f t="shared" si="278"/>
        <v>0</v>
      </c>
      <c r="DL62" s="35">
        <f t="shared" si="278"/>
        <v>0</v>
      </c>
      <c r="DM62" s="35">
        <f t="shared" si="278"/>
        <v>0</v>
      </c>
      <c r="DN62" s="35">
        <f t="shared" si="278"/>
        <v>0</v>
      </c>
      <c r="DO62" s="35">
        <f t="shared" si="278"/>
        <v>0</v>
      </c>
      <c r="DP62" s="35">
        <f t="shared" si="278"/>
        <v>0</v>
      </c>
      <c r="DQ62" s="5" t="s">
        <v>0</v>
      </c>
    </row>
    <row r="63" spans="1:121" ht="187.7" customHeight="1" x14ac:dyDescent="0.2">
      <c r="A63" s="3" t="s">
        <v>346</v>
      </c>
      <c r="B63" s="4" t="s">
        <v>347</v>
      </c>
      <c r="C63" s="4" t="s">
        <v>0</v>
      </c>
      <c r="D63" s="4" t="s">
        <v>0</v>
      </c>
      <c r="E63" s="4" t="s">
        <v>0</v>
      </c>
      <c r="F63" s="4" t="s">
        <v>0</v>
      </c>
      <c r="G63" s="4" t="s">
        <v>0</v>
      </c>
      <c r="H63" s="4" t="s">
        <v>0</v>
      </c>
      <c r="I63" s="4" t="s">
        <v>0</v>
      </c>
      <c r="J63" s="4" t="s">
        <v>0</v>
      </c>
      <c r="K63" s="4" t="s">
        <v>0</v>
      </c>
      <c r="L63" s="4" t="s">
        <v>0</v>
      </c>
      <c r="M63" s="4" t="s">
        <v>0</v>
      </c>
      <c r="N63" s="4" t="s">
        <v>0</v>
      </c>
      <c r="O63" s="4" t="s">
        <v>0</v>
      </c>
      <c r="P63" s="4" t="s">
        <v>0</v>
      </c>
      <c r="Q63" s="4" t="s">
        <v>0</v>
      </c>
      <c r="R63" s="4" t="s">
        <v>0</v>
      </c>
      <c r="S63" s="4" t="s">
        <v>0</v>
      </c>
      <c r="T63" s="4" t="s">
        <v>0</v>
      </c>
      <c r="U63" s="4" t="s">
        <v>0</v>
      </c>
      <c r="V63" s="4" t="s">
        <v>0</v>
      </c>
      <c r="W63" s="4" t="s">
        <v>241</v>
      </c>
      <c r="X63" s="4" t="s">
        <v>350</v>
      </c>
      <c r="Y63" s="4" t="s">
        <v>242</v>
      </c>
      <c r="Z63" s="4" t="s">
        <v>0</v>
      </c>
      <c r="AA63" s="4" t="s">
        <v>0</v>
      </c>
      <c r="AB63" s="4" t="s">
        <v>0</v>
      </c>
      <c r="AC63" s="4" t="s">
        <v>51</v>
      </c>
      <c r="AD63" s="15" t="s">
        <v>349</v>
      </c>
      <c r="AE63" s="55">
        <v>0</v>
      </c>
      <c r="AF63" s="55">
        <v>0</v>
      </c>
      <c r="AG63" s="55">
        <v>0</v>
      </c>
      <c r="AH63" s="55">
        <v>0</v>
      </c>
      <c r="AI63" s="55">
        <v>0</v>
      </c>
      <c r="AJ63" s="55">
        <v>0</v>
      </c>
      <c r="AK63" s="55">
        <v>0</v>
      </c>
      <c r="AL63" s="55">
        <v>0</v>
      </c>
      <c r="AM63" s="55">
        <v>0</v>
      </c>
      <c r="AN63" s="55">
        <v>0</v>
      </c>
      <c r="AO63" s="82">
        <v>0</v>
      </c>
      <c r="AP63" s="82">
        <v>0</v>
      </c>
      <c r="AQ63" s="82">
        <v>0</v>
      </c>
      <c r="AR63" s="82">
        <v>0</v>
      </c>
      <c r="AS63" s="82">
        <v>0</v>
      </c>
      <c r="AT63" s="85">
        <v>0</v>
      </c>
      <c r="AU63" s="85">
        <v>0</v>
      </c>
      <c r="AV63" s="85">
        <v>0</v>
      </c>
      <c r="AW63" s="85">
        <v>0</v>
      </c>
      <c r="AX63" s="85">
        <v>0</v>
      </c>
      <c r="AY63" s="89">
        <v>0</v>
      </c>
      <c r="AZ63" s="89">
        <v>0</v>
      </c>
      <c r="BA63" s="89">
        <v>0</v>
      </c>
      <c r="BB63" s="89">
        <v>0</v>
      </c>
      <c r="BC63" s="89">
        <v>0</v>
      </c>
      <c r="BD63" s="89">
        <v>0</v>
      </c>
      <c r="BE63" s="89">
        <v>0</v>
      </c>
      <c r="BF63" s="89">
        <v>0</v>
      </c>
      <c r="BG63" s="89">
        <v>0</v>
      </c>
      <c r="BH63" s="89">
        <v>0</v>
      </c>
      <c r="BI63" s="23">
        <f t="shared" ref="BI63:BI66" si="279">AE63</f>
        <v>0</v>
      </c>
      <c r="BJ63" s="23">
        <f t="shared" ref="BJ63:BJ66" si="280">AF63</f>
        <v>0</v>
      </c>
      <c r="BK63" s="23">
        <f t="shared" ref="BK63:BK66" si="281">AG63</f>
        <v>0</v>
      </c>
      <c r="BL63" s="23">
        <f t="shared" ref="BL63:BL66" si="282">AH63</f>
        <v>0</v>
      </c>
      <c r="BM63" s="23">
        <f t="shared" ref="BM63:BM66" si="283">AI63</f>
        <v>0</v>
      </c>
      <c r="BN63" s="23">
        <f t="shared" ref="BN63:BN66" si="284">AJ63</f>
        <v>0</v>
      </c>
      <c r="BO63" s="23">
        <f t="shared" ref="BO63:BO66" si="285">AK63</f>
        <v>0</v>
      </c>
      <c r="BP63" s="23">
        <f t="shared" ref="BP63:BP66" si="286">AL63</f>
        <v>0</v>
      </c>
      <c r="BQ63" s="23">
        <f t="shared" ref="BQ63:BQ66" si="287">AM63</f>
        <v>0</v>
      </c>
      <c r="BR63" s="23">
        <f t="shared" ref="BR63:BR66" si="288">AN63</f>
        <v>0</v>
      </c>
      <c r="BS63" s="32">
        <f t="shared" ref="BS63:BS66" si="289">AO63</f>
        <v>0</v>
      </c>
      <c r="BT63" s="32">
        <f t="shared" ref="BT63:BT66" si="290">AP63</f>
        <v>0</v>
      </c>
      <c r="BU63" s="32">
        <f t="shared" ref="BU63:BU66" si="291">AQ63</f>
        <v>0</v>
      </c>
      <c r="BV63" s="32">
        <f t="shared" ref="BV63:BV66" si="292">AR63</f>
        <v>0</v>
      </c>
      <c r="BW63" s="32">
        <f t="shared" ref="BW63:BW66" si="293">AS63</f>
        <v>0</v>
      </c>
      <c r="BX63" s="35">
        <f t="shared" ref="BX63:BX66" si="294">AT63</f>
        <v>0</v>
      </c>
      <c r="BY63" s="35">
        <f t="shared" ref="BY63:BY66" si="295">AU63</f>
        <v>0</v>
      </c>
      <c r="BZ63" s="35">
        <f t="shared" ref="BZ63:BZ66" si="296">AV63</f>
        <v>0</v>
      </c>
      <c r="CA63" s="35">
        <f t="shared" ref="CA63:CA66" si="297">AW63</f>
        <v>0</v>
      </c>
      <c r="CB63" s="35">
        <f t="shared" ref="CB63:CB66" si="298">AX63</f>
        <v>0</v>
      </c>
      <c r="CC63" s="38">
        <f t="shared" ref="CC63:CC66" si="299">AY63</f>
        <v>0</v>
      </c>
      <c r="CD63" s="38">
        <f t="shared" ref="CD63:CD66" si="300">AZ63</f>
        <v>0</v>
      </c>
      <c r="CE63" s="38">
        <f t="shared" ref="CE63:CE66" si="301">BA63</f>
        <v>0</v>
      </c>
      <c r="CF63" s="38">
        <f t="shared" ref="CF63:CF66" si="302">BB63</f>
        <v>0</v>
      </c>
      <c r="CG63" s="38">
        <f t="shared" ref="CG63:CG66" si="303">BC63</f>
        <v>0</v>
      </c>
      <c r="CH63" s="38">
        <f t="shared" ref="CH63:CH66" si="304">BD63</f>
        <v>0</v>
      </c>
      <c r="CI63" s="38">
        <f t="shared" ref="CI63:CI66" si="305">BE63</f>
        <v>0</v>
      </c>
      <c r="CJ63" s="38">
        <f t="shared" ref="CJ63:CJ66" si="306">BF63</f>
        <v>0</v>
      </c>
      <c r="CK63" s="38">
        <f t="shared" ref="CK63:CK66" si="307">BG63</f>
        <v>0</v>
      </c>
      <c r="CL63" s="38">
        <f t="shared" ref="CL63:CL66" si="308">BH63</f>
        <v>0</v>
      </c>
      <c r="CM63" s="56">
        <f t="shared" ref="CM63:CM66" si="309">AF63</f>
        <v>0</v>
      </c>
      <c r="CN63" s="56">
        <f t="shared" ref="CN63:CN66" si="310">AH63</f>
        <v>0</v>
      </c>
      <c r="CO63" s="56">
        <f t="shared" ref="CO63:CO66" si="311">AJ63</f>
        <v>0</v>
      </c>
      <c r="CP63" s="56">
        <f t="shared" ref="CP63:CP66" si="312">AL63</f>
        <v>0</v>
      </c>
      <c r="CQ63" s="56">
        <f t="shared" ref="CQ63:CQ66" si="313">AN63</f>
        <v>0</v>
      </c>
      <c r="CR63" s="32">
        <f t="shared" ref="CR63:CR66" si="314">AO63</f>
        <v>0</v>
      </c>
      <c r="CS63" s="32">
        <f t="shared" ref="CS63:CS66" si="315">AP63</f>
        <v>0</v>
      </c>
      <c r="CT63" s="32">
        <f t="shared" ref="CT63:CT66" si="316">AQ63</f>
        <v>0</v>
      </c>
      <c r="CU63" s="32">
        <f t="shared" ref="CU63:CU66" si="317">AR63</f>
        <v>0</v>
      </c>
      <c r="CV63" s="32">
        <f t="shared" ref="CV63:CV66" si="318">AS63</f>
        <v>0</v>
      </c>
      <c r="CW63" s="35">
        <f t="shared" ref="CW63:CW66" si="319">AT63</f>
        <v>0</v>
      </c>
      <c r="CX63" s="35">
        <f t="shared" ref="CX63:CX66" si="320">AU63</f>
        <v>0</v>
      </c>
      <c r="CY63" s="35">
        <f t="shared" ref="CY63:CY66" si="321">AV63</f>
        <v>0</v>
      </c>
      <c r="CZ63" s="35">
        <f t="shared" ref="CZ63:CZ66" si="322">AW63</f>
        <v>0</v>
      </c>
      <c r="DA63" s="35">
        <f t="shared" ref="DA63:DA66" si="323">AX63</f>
        <v>0</v>
      </c>
      <c r="DB63" s="56">
        <f t="shared" ref="DB63:DB66" si="324">BJ63</f>
        <v>0</v>
      </c>
      <c r="DC63" s="56">
        <f t="shared" ref="DC63:DC66" si="325">BL63</f>
        <v>0</v>
      </c>
      <c r="DD63" s="56">
        <f t="shared" ref="DD63:DD66" si="326">BN63</f>
        <v>0</v>
      </c>
      <c r="DE63" s="56">
        <f t="shared" ref="DE63:DE66" si="327">BP63</f>
        <v>0</v>
      </c>
      <c r="DF63" s="56">
        <f t="shared" ref="DF63:DF66" si="328">BR63</f>
        <v>0</v>
      </c>
      <c r="DG63" s="32">
        <f t="shared" ref="DG63:DG66" si="329">BS63</f>
        <v>0</v>
      </c>
      <c r="DH63" s="32">
        <f t="shared" ref="DH63:DH66" si="330">BT63</f>
        <v>0</v>
      </c>
      <c r="DI63" s="32">
        <f t="shared" ref="DI63:DI66" si="331">BU63</f>
        <v>0</v>
      </c>
      <c r="DJ63" s="32">
        <f t="shared" ref="DJ63:DJ66" si="332">BV63</f>
        <v>0</v>
      </c>
      <c r="DK63" s="32">
        <f t="shared" ref="DK63:DK66" si="333">BW63</f>
        <v>0</v>
      </c>
      <c r="DL63" s="35">
        <f t="shared" ref="DL63:DL66" si="334">BX63</f>
        <v>0</v>
      </c>
      <c r="DM63" s="35">
        <f t="shared" ref="DM63:DM66" si="335">BY63</f>
        <v>0</v>
      </c>
      <c r="DN63" s="35">
        <f t="shared" ref="DN63:DN66" si="336">BZ63</f>
        <v>0</v>
      </c>
      <c r="DO63" s="35">
        <f t="shared" ref="DO63:DO66" si="337">CA63</f>
        <v>0</v>
      </c>
      <c r="DP63" s="35">
        <f t="shared" ref="DP63:DP66" si="338">CB63</f>
        <v>0</v>
      </c>
      <c r="DQ63" s="5" t="s">
        <v>0</v>
      </c>
    </row>
    <row r="64" spans="1:121" ht="187.7" customHeight="1" x14ac:dyDescent="0.2">
      <c r="A64" s="3" t="s">
        <v>346</v>
      </c>
      <c r="B64" s="4" t="s">
        <v>347</v>
      </c>
      <c r="C64" s="4" t="s">
        <v>0</v>
      </c>
      <c r="D64" s="4" t="s">
        <v>0</v>
      </c>
      <c r="E64" s="4" t="s">
        <v>0</v>
      </c>
      <c r="F64" s="4" t="s">
        <v>212</v>
      </c>
      <c r="G64" s="4" t="s">
        <v>170</v>
      </c>
      <c r="H64" s="4" t="s">
        <v>188</v>
      </c>
      <c r="I64" s="4" t="s">
        <v>61</v>
      </c>
      <c r="J64" s="4" t="s">
        <v>0</v>
      </c>
      <c r="K64" s="4" t="s">
        <v>0</v>
      </c>
      <c r="L64" s="4" t="s">
        <v>0</v>
      </c>
      <c r="M64" s="4" t="s">
        <v>0</v>
      </c>
      <c r="N64" s="4" t="s">
        <v>0</v>
      </c>
      <c r="O64" s="4" t="s">
        <v>0</v>
      </c>
      <c r="P64" s="4" t="s">
        <v>0</v>
      </c>
      <c r="Q64" s="4" t="s">
        <v>0</v>
      </c>
      <c r="R64" s="4" t="s">
        <v>0</v>
      </c>
      <c r="S64" s="4" t="s">
        <v>0</v>
      </c>
      <c r="T64" s="4" t="s">
        <v>0</v>
      </c>
      <c r="U64" s="4" t="s">
        <v>0</v>
      </c>
      <c r="V64" s="4" t="s">
        <v>0</v>
      </c>
      <c r="W64" s="4" t="s">
        <v>0</v>
      </c>
      <c r="X64" s="4" t="s">
        <v>0</v>
      </c>
      <c r="Y64" s="4" t="s">
        <v>0</v>
      </c>
      <c r="Z64" s="4" t="s">
        <v>0</v>
      </c>
      <c r="AA64" s="4" t="s">
        <v>0</v>
      </c>
      <c r="AB64" s="4" t="s">
        <v>0</v>
      </c>
      <c r="AC64" s="4" t="s">
        <v>51</v>
      </c>
      <c r="AD64" s="15" t="s">
        <v>216</v>
      </c>
      <c r="AE64" s="55">
        <f>AG64+AI64+AK64+AM64</f>
        <v>1888.3</v>
      </c>
      <c r="AF64" s="55">
        <f>AH64+AJ64+AL64+AN64</f>
        <v>1888.3</v>
      </c>
      <c r="AG64" s="55">
        <v>0</v>
      </c>
      <c r="AH64" s="55">
        <v>0</v>
      </c>
      <c r="AI64" s="55">
        <v>1888.3</v>
      </c>
      <c r="AJ64" s="55">
        <v>1888.3</v>
      </c>
      <c r="AK64" s="55">
        <v>0</v>
      </c>
      <c r="AL64" s="55">
        <v>0</v>
      </c>
      <c r="AM64" s="55">
        <v>0</v>
      </c>
      <c r="AN64" s="55">
        <v>0</v>
      </c>
      <c r="AO64" s="32">
        <v>0</v>
      </c>
      <c r="AP64" s="32">
        <v>0</v>
      </c>
      <c r="AQ64" s="32">
        <v>0</v>
      </c>
      <c r="AR64" s="32">
        <v>0</v>
      </c>
      <c r="AS64" s="32">
        <v>0</v>
      </c>
      <c r="AT64" s="35">
        <v>0</v>
      </c>
      <c r="AU64" s="35">
        <v>0</v>
      </c>
      <c r="AV64" s="35">
        <v>0</v>
      </c>
      <c r="AW64" s="35">
        <v>0</v>
      </c>
      <c r="AX64" s="35">
        <v>0</v>
      </c>
      <c r="AY64" s="38">
        <v>0</v>
      </c>
      <c r="AZ64" s="38">
        <v>0</v>
      </c>
      <c r="BA64" s="38">
        <v>0</v>
      </c>
      <c r="BB64" s="38"/>
      <c r="BC64" s="38">
        <v>0</v>
      </c>
      <c r="BD64" s="38">
        <v>0</v>
      </c>
      <c r="BE64" s="38">
        <v>0</v>
      </c>
      <c r="BF64" s="38">
        <v>0</v>
      </c>
      <c r="BG64" s="38">
        <v>0</v>
      </c>
      <c r="BH64" s="38">
        <v>0</v>
      </c>
      <c r="BI64" s="23">
        <v>0</v>
      </c>
      <c r="BJ64" s="23">
        <v>0</v>
      </c>
      <c r="BK64" s="23">
        <f t="shared" si="281"/>
        <v>0</v>
      </c>
      <c r="BL64" s="23">
        <f t="shared" si="282"/>
        <v>0</v>
      </c>
      <c r="BM64" s="23">
        <v>0</v>
      </c>
      <c r="BN64" s="23">
        <v>0</v>
      </c>
      <c r="BO64" s="23">
        <f t="shared" si="285"/>
        <v>0</v>
      </c>
      <c r="BP64" s="23">
        <f t="shared" si="286"/>
        <v>0</v>
      </c>
      <c r="BQ64" s="23">
        <f t="shared" si="287"/>
        <v>0</v>
      </c>
      <c r="BR64" s="23">
        <f t="shared" si="288"/>
        <v>0</v>
      </c>
      <c r="BS64" s="32">
        <f t="shared" si="289"/>
        <v>0</v>
      </c>
      <c r="BT64" s="32">
        <f t="shared" si="290"/>
        <v>0</v>
      </c>
      <c r="BU64" s="32">
        <f t="shared" si="291"/>
        <v>0</v>
      </c>
      <c r="BV64" s="32">
        <f t="shared" si="292"/>
        <v>0</v>
      </c>
      <c r="BW64" s="32">
        <f t="shared" si="293"/>
        <v>0</v>
      </c>
      <c r="BX64" s="35">
        <f t="shared" si="294"/>
        <v>0</v>
      </c>
      <c r="BY64" s="35">
        <f t="shared" si="295"/>
        <v>0</v>
      </c>
      <c r="BZ64" s="35">
        <f t="shared" si="296"/>
        <v>0</v>
      </c>
      <c r="CA64" s="35">
        <f t="shared" si="297"/>
        <v>0</v>
      </c>
      <c r="CB64" s="35">
        <f t="shared" si="298"/>
        <v>0</v>
      </c>
      <c r="CC64" s="38">
        <f t="shared" si="299"/>
        <v>0</v>
      </c>
      <c r="CD64" s="38">
        <f t="shared" si="300"/>
        <v>0</v>
      </c>
      <c r="CE64" s="38">
        <f t="shared" si="301"/>
        <v>0</v>
      </c>
      <c r="CF64" s="38">
        <f t="shared" si="302"/>
        <v>0</v>
      </c>
      <c r="CG64" s="38">
        <f t="shared" si="303"/>
        <v>0</v>
      </c>
      <c r="CH64" s="38">
        <f t="shared" si="304"/>
        <v>0</v>
      </c>
      <c r="CI64" s="38">
        <f t="shared" si="305"/>
        <v>0</v>
      </c>
      <c r="CJ64" s="38">
        <f t="shared" si="306"/>
        <v>0</v>
      </c>
      <c r="CK64" s="38">
        <f t="shared" si="307"/>
        <v>0</v>
      </c>
      <c r="CL64" s="38">
        <f t="shared" si="308"/>
        <v>0</v>
      </c>
      <c r="CM64" s="56">
        <f t="shared" si="309"/>
        <v>1888.3</v>
      </c>
      <c r="CN64" s="56">
        <f t="shared" si="310"/>
        <v>0</v>
      </c>
      <c r="CO64" s="56">
        <f t="shared" si="311"/>
        <v>1888.3</v>
      </c>
      <c r="CP64" s="56">
        <f t="shared" si="312"/>
        <v>0</v>
      </c>
      <c r="CQ64" s="56">
        <f t="shared" si="313"/>
        <v>0</v>
      </c>
      <c r="CR64" s="32">
        <f t="shared" si="314"/>
        <v>0</v>
      </c>
      <c r="CS64" s="32">
        <f t="shared" si="315"/>
        <v>0</v>
      </c>
      <c r="CT64" s="32">
        <f t="shared" si="316"/>
        <v>0</v>
      </c>
      <c r="CU64" s="32">
        <f t="shared" si="317"/>
        <v>0</v>
      </c>
      <c r="CV64" s="32">
        <f t="shared" si="318"/>
        <v>0</v>
      </c>
      <c r="CW64" s="35">
        <f t="shared" si="319"/>
        <v>0</v>
      </c>
      <c r="CX64" s="35">
        <f t="shared" si="320"/>
        <v>0</v>
      </c>
      <c r="CY64" s="35">
        <f t="shared" si="321"/>
        <v>0</v>
      </c>
      <c r="CZ64" s="35">
        <f t="shared" si="322"/>
        <v>0</v>
      </c>
      <c r="DA64" s="35">
        <f t="shared" si="323"/>
        <v>0</v>
      </c>
      <c r="DB64" s="56">
        <f t="shared" si="324"/>
        <v>0</v>
      </c>
      <c r="DC64" s="56">
        <f t="shared" si="325"/>
        <v>0</v>
      </c>
      <c r="DD64" s="56">
        <f t="shared" si="326"/>
        <v>0</v>
      </c>
      <c r="DE64" s="56">
        <f t="shared" si="327"/>
        <v>0</v>
      </c>
      <c r="DF64" s="56">
        <f t="shared" si="328"/>
        <v>0</v>
      </c>
      <c r="DG64" s="32">
        <f t="shared" si="329"/>
        <v>0</v>
      </c>
      <c r="DH64" s="32">
        <f t="shared" si="330"/>
        <v>0</v>
      </c>
      <c r="DI64" s="32">
        <f t="shared" si="331"/>
        <v>0</v>
      </c>
      <c r="DJ64" s="32">
        <f t="shared" si="332"/>
        <v>0</v>
      </c>
      <c r="DK64" s="32">
        <f t="shared" si="333"/>
        <v>0</v>
      </c>
      <c r="DL64" s="35">
        <f t="shared" si="334"/>
        <v>0</v>
      </c>
      <c r="DM64" s="35">
        <f t="shared" si="335"/>
        <v>0</v>
      </c>
      <c r="DN64" s="35">
        <f t="shared" si="336"/>
        <v>0</v>
      </c>
      <c r="DO64" s="35">
        <f t="shared" si="337"/>
        <v>0</v>
      </c>
      <c r="DP64" s="35">
        <f t="shared" si="338"/>
        <v>0</v>
      </c>
      <c r="DQ64" s="5" t="s">
        <v>178</v>
      </c>
    </row>
    <row r="65" spans="1:121" ht="130.15" customHeight="1" x14ac:dyDescent="0.2">
      <c r="A65" s="3" t="s">
        <v>351</v>
      </c>
      <c r="B65" s="4" t="s">
        <v>352</v>
      </c>
      <c r="C65" s="4" t="s">
        <v>245</v>
      </c>
      <c r="D65" s="4" t="s">
        <v>249</v>
      </c>
      <c r="E65" s="4" t="s">
        <v>246</v>
      </c>
      <c r="F65" s="4" t="s">
        <v>0</v>
      </c>
      <c r="G65" s="4" t="s">
        <v>0</v>
      </c>
      <c r="H65" s="4" t="s">
        <v>0</v>
      </c>
      <c r="I65" s="4" t="s">
        <v>0</v>
      </c>
      <c r="J65" s="4" t="s">
        <v>0</v>
      </c>
      <c r="K65" s="4" t="s">
        <v>0</v>
      </c>
      <c r="L65" s="4" t="s">
        <v>0</v>
      </c>
      <c r="M65" s="4" t="s">
        <v>0</v>
      </c>
      <c r="N65" s="4" t="s">
        <v>0</v>
      </c>
      <c r="O65" s="4" t="s">
        <v>0</v>
      </c>
      <c r="P65" s="4" t="s">
        <v>0</v>
      </c>
      <c r="Q65" s="4" t="s">
        <v>0</v>
      </c>
      <c r="R65" s="4" t="s">
        <v>0</v>
      </c>
      <c r="S65" s="4" t="s">
        <v>0</v>
      </c>
      <c r="T65" s="4" t="s">
        <v>0</v>
      </c>
      <c r="U65" s="4" t="s">
        <v>0</v>
      </c>
      <c r="V65" s="4" t="s">
        <v>0</v>
      </c>
      <c r="W65" s="4" t="s">
        <v>241</v>
      </c>
      <c r="X65" s="4" t="s">
        <v>250</v>
      </c>
      <c r="Y65" s="4" t="s">
        <v>242</v>
      </c>
      <c r="Z65" s="4" t="s">
        <v>219</v>
      </c>
      <c r="AA65" s="4" t="s">
        <v>170</v>
      </c>
      <c r="AB65" s="4" t="s">
        <v>174</v>
      </c>
      <c r="AC65" s="4" t="s">
        <v>55</v>
      </c>
      <c r="AD65" s="15" t="s">
        <v>256</v>
      </c>
      <c r="AE65" s="55">
        <f>AG65+AI65+AK65+AM65</f>
        <v>11.9</v>
      </c>
      <c r="AF65" s="55">
        <f>AH65+AJ65+AL65+AN65</f>
        <v>0</v>
      </c>
      <c r="AG65" s="55">
        <v>0</v>
      </c>
      <c r="AH65" s="55">
        <v>0</v>
      </c>
      <c r="AI65" s="55">
        <v>11.9</v>
      </c>
      <c r="AJ65" s="55">
        <v>0</v>
      </c>
      <c r="AK65" s="55">
        <v>0</v>
      </c>
      <c r="AL65" s="55">
        <v>0</v>
      </c>
      <c r="AM65" s="55">
        <v>0</v>
      </c>
      <c r="AN65" s="55">
        <v>0</v>
      </c>
      <c r="AO65" s="32">
        <f>AP65+AQ65+AS65</f>
        <v>10.6</v>
      </c>
      <c r="AP65" s="32">
        <v>0</v>
      </c>
      <c r="AQ65" s="32">
        <v>10.6</v>
      </c>
      <c r="AR65" s="32">
        <v>0</v>
      </c>
      <c r="AS65" s="32">
        <v>0</v>
      </c>
      <c r="AT65" s="35">
        <f>AU65+AV65+AX65</f>
        <v>10.6</v>
      </c>
      <c r="AU65" s="35">
        <v>0</v>
      </c>
      <c r="AV65" s="35">
        <v>10.6</v>
      </c>
      <c r="AW65" s="35">
        <v>0</v>
      </c>
      <c r="AX65" s="35">
        <v>0</v>
      </c>
      <c r="AY65" s="38">
        <f>AZ65+BA65+BC65</f>
        <v>10.6</v>
      </c>
      <c r="AZ65" s="38">
        <v>0</v>
      </c>
      <c r="BA65" s="38">
        <v>10.6</v>
      </c>
      <c r="BB65" s="38"/>
      <c r="BC65" s="38">
        <v>0</v>
      </c>
      <c r="BD65" s="38">
        <f>BE65+BF65+BH65</f>
        <v>10.6</v>
      </c>
      <c r="BE65" s="38">
        <v>0</v>
      </c>
      <c r="BF65" s="38">
        <v>10.6</v>
      </c>
      <c r="BG65" s="38">
        <v>0</v>
      </c>
      <c r="BH65" s="38">
        <v>0</v>
      </c>
      <c r="BI65" s="23">
        <f t="shared" si="279"/>
        <v>11.9</v>
      </c>
      <c r="BJ65" s="23">
        <f t="shared" si="280"/>
        <v>0</v>
      </c>
      <c r="BK65" s="23">
        <f t="shared" si="281"/>
        <v>0</v>
      </c>
      <c r="BL65" s="23">
        <f t="shared" si="282"/>
        <v>0</v>
      </c>
      <c r="BM65" s="23">
        <f t="shared" si="283"/>
        <v>11.9</v>
      </c>
      <c r="BN65" s="23">
        <f t="shared" si="284"/>
        <v>0</v>
      </c>
      <c r="BO65" s="23">
        <f t="shared" si="285"/>
        <v>0</v>
      </c>
      <c r="BP65" s="23">
        <f t="shared" si="286"/>
        <v>0</v>
      </c>
      <c r="BQ65" s="23">
        <f t="shared" si="287"/>
        <v>0</v>
      </c>
      <c r="BR65" s="23">
        <f t="shared" si="288"/>
        <v>0</v>
      </c>
      <c r="BS65" s="32">
        <f t="shared" si="289"/>
        <v>10.6</v>
      </c>
      <c r="BT65" s="32">
        <f t="shared" si="290"/>
        <v>0</v>
      </c>
      <c r="BU65" s="32">
        <f t="shared" si="291"/>
        <v>10.6</v>
      </c>
      <c r="BV65" s="32">
        <f t="shared" si="292"/>
        <v>0</v>
      </c>
      <c r="BW65" s="32">
        <f t="shared" si="293"/>
        <v>0</v>
      </c>
      <c r="BX65" s="35">
        <f t="shared" si="294"/>
        <v>10.6</v>
      </c>
      <c r="BY65" s="35">
        <f t="shared" si="295"/>
        <v>0</v>
      </c>
      <c r="BZ65" s="35">
        <f t="shared" si="296"/>
        <v>10.6</v>
      </c>
      <c r="CA65" s="35">
        <f t="shared" si="297"/>
        <v>0</v>
      </c>
      <c r="CB65" s="35">
        <f t="shared" si="298"/>
        <v>0</v>
      </c>
      <c r="CC65" s="38">
        <f t="shared" si="299"/>
        <v>10.6</v>
      </c>
      <c r="CD65" s="38">
        <f t="shared" si="300"/>
        <v>0</v>
      </c>
      <c r="CE65" s="38">
        <f t="shared" si="301"/>
        <v>10.6</v>
      </c>
      <c r="CF65" s="38">
        <f t="shared" si="302"/>
        <v>0</v>
      </c>
      <c r="CG65" s="38">
        <f t="shared" si="303"/>
        <v>0</v>
      </c>
      <c r="CH65" s="38">
        <f t="shared" si="304"/>
        <v>10.6</v>
      </c>
      <c r="CI65" s="38">
        <f t="shared" si="305"/>
        <v>0</v>
      </c>
      <c r="CJ65" s="38">
        <f t="shared" si="306"/>
        <v>10.6</v>
      </c>
      <c r="CK65" s="38">
        <f t="shared" si="307"/>
        <v>0</v>
      </c>
      <c r="CL65" s="38">
        <f t="shared" si="308"/>
        <v>0</v>
      </c>
      <c r="CM65" s="56">
        <f t="shared" si="309"/>
        <v>0</v>
      </c>
      <c r="CN65" s="56">
        <f t="shared" si="310"/>
        <v>0</v>
      </c>
      <c r="CO65" s="56">
        <f t="shared" si="311"/>
        <v>0</v>
      </c>
      <c r="CP65" s="56">
        <f t="shared" si="312"/>
        <v>0</v>
      </c>
      <c r="CQ65" s="56">
        <f t="shared" si="313"/>
        <v>0</v>
      </c>
      <c r="CR65" s="32">
        <f t="shared" si="314"/>
        <v>10.6</v>
      </c>
      <c r="CS65" s="32">
        <f t="shared" si="315"/>
        <v>0</v>
      </c>
      <c r="CT65" s="32">
        <f t="shared" si="316"/>
        <v>10.6</v>
      </c>
      <c r="CU65" s="32">
        <f t="shared" si="317"/>
        <v>0</v>
      </c>
      <c r="CV65" s="32">
        <f t="shared" si="318"/>
        <v>0</v>
      </c>
      <c r="CW65" s="35">
        <f t="shared" si="319"/>
        <v>10.6</v>
      </c>
      <c r="CX65" s="35">
        <f t="shared" si="320"/>
        <v>0</v>
      </c>
      <c r="CY65" s="35">
        <f t="shared" si="321"/>
        <v>10.6</v>
      </c>
      <c r="CZ65" s="35">
        <f t="shared" si="322"/>
        <v>0</v>
      </c>
      <c r="DA65" s="35">
        <f t="shared" si="323"/>
        <v>0</v>
      </c>
      <c r="DB65" s="56">
        <f t="shared" si="324"/>
        <v>0</v>
      </c>
      <c r="DC65" s="56">
        <f t="shared" si="325"/>
        <v>0</v>
      </c>
      <c r="DD65" s="56">
        <f t="shared" si="326"/>
        <v>0</v>
      </c>
      <c r="DE65" s="56">
        <f t="shared" si="327"/>
        <v>0</v>
      </c>
      <c r="DF65" s="56">
        <f t="shared" si="328"/>
        <v>0</v>
      </c>
      <c r="DG65" s="32">
        <f t="shared" si="329"/>
        <v>10.6</v>
      </c>
      <c r="DH65" s="32">
        <f t="shared" si="330"/>
        <v>0</v>
      </c>
      <c r="DI65" s="32">
        <f t="shared" si="331"/>
        <v>10.6</v>
      </c>
      <c r="DJ65" s="32">
        <f t="shared" si="332"/>
        <v>0</v>
      </c>
      <c r="DK65" s="32">
        <f t="shared" si="333"/>
        <v>0</v>
      </c>
      <c r="DL65" s="35">
        <f t="shared" si="334"/>
        <v>10.6</v>
      </c>
      <c r="DM65" s="35">
        <f t="shared" si="335"/>
        <v>0</v>
      </c>
      <c r="DN65" s="35">
        <f t="shared" si="336"/>
        <v>10.6</v>
      </c>
      <c r="DO65" s="35">
        <f t="shared" si="337"/>
        <v>0</v>
      </c>
      <c r="DP65" s="35">
        <f t="shared" si="338"/>
        <v>0</v>
      </c>
      <c r="DQ65" s="5" t="s">
        <v>0</v>
      </c>
    </row>
    <row r="66" spans="1:121" ht="130.15" customHeight="1" x14ac:dyDescent="0.2">
      <c r="A66" s="3" t="s">
        <v>351</v>
      </c>
      <c r="B66" s="4" t="s">
        <v>352</v>
      </c>
      <c r="C66" s="4" t="s">
        <v>0</v>
      </c>
      <c r="D66" s="4" t="s">
        <v>0</v>
      </c>
      <c r="E66" s="4" t="s">
        <v>0</v>
      </c>
      <c r="F66" s="4" t="s">
        <v>0</v>
      </c>
      <c r="G66" s="4" t="s">
        <v>0</v>
      </c>
      <c r="H66" s="4" t="s">
        <v>0</v>
      </c>
      <c r="I66" s="4" t="s">
        <v>0</v>
      </c>
      <c r="J66" s="4" t="s">
        <v>0</v>
      </c>
      <c r="K66" s="4" t="s">
        <v>0</v>
      </c>
      <c r="L66" s="4" t="s">
        <v>0</v>
      </c>
      <c r="M66" s="4" t="s">
        <v>0</v>
      </c>
      <c r="N66" s="4" t="s">
        <v>0</v>
      </c>
      <c r="O66" s="4" t="s">
        <v>0</v>
      </c>
      <c r="P66" s="4" t="s">
        <v>0</v>
      </c>
      <c r="Q66" s="4" t="s">
        <v>0</v>
      </c>
      <c r="R66" s="4" t="s">
        <v>0</v>
      </c>
      <c r="S66" s="4" t="s">
        <v>0</v>
      </c>
      <c r="T66" s="4" t="s">
        <v>0</v>
      </c>
      <c r="U66" s="4" t="s">
        <v>0</v>
      </c>
      <c r="V66" s="4" t="s">
        <v>0</v>
      </c>
      <c r="W66" s="4" t="s">
        <v>0</v>
      </c>
      <c r="X66" s="4" t="s">
        <v>0</v>
      </c>
      <c r="Y66" s="4" t="s">
        <v>0</v>
      </c>
      <c r="Z66" s="4" t="s">
        <v>220</v>
      </c>
      <c r="AA66" s="4" t="s">
        <v>170</v>
      </c>
      <c r="AB66" s="4" t="s">
        <v>221</v>
      </c>
      <c r="AC66" s="4" t="s">
        <v>55</v>
      </c>
      <c r="AD66" s="15" t="s">
        <v>256</v>
      </c>
      <c r="AE66" s="55">
        <v>0</v>
      </c>
      <c r="AF66" s="55">
        <v>0</v>
      </c>
      <c r="AG66" s="55">
        <v>0</v>
      </c>
      <c r="AH66" s="55">
        <v>0</v>
      </c>
      <c r="AI66" s="55">
        <v>0</v>
      </c>
      <c r="AJ66" s="55">
        <v>0</v>
      </c>
      <c r="AK66" s="55">
        <v>0</v>
      </c>
      <c r="AL66" s="55">
        <v>0</v>
      </c>
      <c r="AM66" s="55">
        <v>0</v>
      </c>
      <c r="AN66" s="55">
        <v>0</v>
      </c>
      <c r="AO66" s="82">
        <v>0</v>
      </c>
      <c r="AP66" s="82">
        <v>0</v>
      </c>
      <c r="AQ66" s="82">
        <v>0</v>
      </c>
      <c r="AR66" s="82">
        <v>0</v>
      </c>
      <c r="AS66" s="82">
        <v>0</v>
      </c>
      <c r="AT66" s="85">
        <v>0</v>
      </c>
      <c r="AU66" s="85">
        <v>0</v>
      </c>
      <c r="AV66" s="85">
        <v>0</v>
      </c>
      <c r="AW66" s="85">
        <v>0</v>
      </c>
      <c r="AX66" s="85">
        <v>0</v>
      </c>
      <c r="AY66" s="89">
        <v>0</v>
      </c>
      <c r="AZ66" s="89">
        <v>0</v>
      </c>
      <c r="BA66" s="89">
        <v>0</v>
      </c>
      <c r="BB66" s="89">
        <v>0</v>
      </c>
      <c r="BC66" s="89">
        <v>0</v>
      </c>
      <c r="BD66" s="89">
        <v>0</v>
      </c>
      <c r="BE66" s="89">
        <v>0</v>
      </c>
      <c r="BF66" s="89">
        <v>0</v>
      </c>
      <c r="BG66" s="89">
        <v>0</v>
      </c>
      <c r="BH66" s="89">
        <v>0</v>
      </c>
      <c r="BI66" s="23">
        <f t="shared" si="279"/>
        <v>0</v>
      </c>
      <c r="BJ66" s="23">
        <f t="shared" si="280"/>
        <v>0</v>
      </c>
      <c r="BK66" s="23">
        <f t="shared" si="281"/>
        <v>0</v>
      </c>
      <c r="BL66" s="23">
        <f t="shared" si="282"/>
        <v>0</v>
      </c>
      <c r="BM66" s="23">
        <f t="shared" si="283"/>
        <v>0</v>
      </c>
      <c r="BN66" s="23">
        <f t="shared" si="284"/>
        <v>0</v>
      </c>
      <c r="BO66" s="23">
        <f t="shared" si="285"/>
        <v>0</v>
      </c>
      <c r="BP66" s="23">
        <f t="shared" si="286"/>
        <v>0</v>
      </c>
      <c r="BQ66" s="23">
        <f t="shared" si="287"/>
        <v>0</v>
      </c>
      <c r="BR66" s="23">
        <f t="shared" si="288"/>
        <v>0</v>
      </c>
      <c r="BS66" s="32">
        <f t="shared" si="289"/>
        <v>0</v>
      </c>
      <c r="BT66" s="32">
        <f t="shared" si="290"/>
        <v>0</v>
      </c>
      <c r="BU66" s="32">
        <f t="shared" si="291"/>
        <v>0</v>
      </c>
      <c r="BV66" s="32">
        <f t="shared" si="292"/>
        <v>0</v>
      </c>
      <c r="BW66" s="32">
        <f t="shared" si="293"/>
        <v>0</v>
      </c>
      <c r="BX66" s="35">
        <f t="shared" si="294"/>
        <v>0</v>
      </c>
      <c r="BY66" s="35">
        <f t="shared" si="295"/>
        <v>0</v>
      </c>
      <c r="BZ66" s="35">
        <f t="shared" si="296"/>
        <v>0</v>
      </c>
      <c r="CA66" s="35">
        <f t="shared" si="297"/>
        <v>0</v>
      </c>
      <c r="CB66" s="35">
        <f t="shared" si="298"/>
        <v>0</v>
      </c>
      <c r="CC66" s="38">
        <f t="shared" si="299"/>
        <v>0</v>
      </c>
      <c r="CD66" s="38">
        <f t="shared" si="300"/>
        <v>0</v>
      </c>
      <c r="CE66" s="38">
        <f t="shared" si="301"/>
        <v>0</v>
      </c>
      <c r="CF66" s="38">
        <f t="shared" si="302"/>
        <v>0</v>
      </c>
      <c r="CG66" s="38">
        <f t="shared" si="303"/>
        <v>0</v>
      </c>
      <c r="CH66" s="38">
        <f t="shared" si="304"/>
        <v>0</v>
      </c>
      <c r="CI66" s="38">
        <f t="shared" si="305"/>
        <v>0</v>
      </c>
      <c r="CJ66" s="38">
        <f t="shared" si="306"/>
        <v>0</v>
      </c>
      <c r="CK66" s="38">
        <f t="shared" si="307"/>
        <v>0</v>
      </c>
      <c r="CL66" s="38">
        <f t="shared" si="308"/>
        <v>0</v>
      </c>
      <c r="CM66" s="56">
        <f t="shared" si="309"/>
        <v>0</v>
      </c>
      <c r="CN66" s="56">
        <f t="shared" si="310"/>
        <v>0</v>
      </c>
      <c r="CO66" s="56">
        <f t="shared" si="311"/>
        <v>0</v>
      </c>
      <c r="CP66" s="56">
        <f t="shared" si="312"/>
        <v>0</v>
      </c>
      <c r="CQ66" s="56">
        <f t="shared" si="313"/>
        <v>0</v>
      </c>
      <c r="CR66" s="32">
        <f t="shared" si="314"/>
        <v>0</v>
      </c>
      <c r="CS66" s="32">
        <f t="shared" si="315"/>
        <v>0</v>
      </c>
      <c r="CT66" s="32">
        <f t="shared" si="316"/>
        <v>0</v>
      </c>
      <c r="CU66" s="32">
        <f t="shared" si="317"/>
        <v>0</v>
      </c>
      <c r="CV66" s="32">
        <f t="shared" si="318"/>
        <v>0</v>
      </c>
      <c r="CW66" s="35">
        <f t="shared" si="319"/>
        <v>0</v>
      </c>
      <c r="CX66" s="35">
        <f t="shared" si="320"/>
        <v>0</v>
      </c>
      <c r="CY66" s="35">
        <f t="shared" si="321"/>
        <v>0</v>
      </c>
      <c r="CZ66" s="35">
        <f t="shared" si="322"/>
        <v>0</v>
      </c>
      <c r="DA66" s="35">
        <f t="shared" si="323"/>
        <v>0</v>
      </c>
      <c r="DB66" s="56">
        <f t="shared" si="324"/>
        <v>0</v>
      </c>
      <c r="DC66" s="56">
        <f t="shared" si="325"/>
        <v>0</v>
      </c>
      <c r="DD66" s="56">
        <f t="shared" si="326"/>
        <v>0</v>
      </c>
      <c r="DE66" s="56">
        <f t="shared" si="327"/>
        <v>0</v>
      </c>
      <c r="DF66" s="56">
        <f t="shared" si="328"/>
        <v>0</v>
      </c>
      <c r="DG66" s="32">
        <f t="shared" si="329"/>
        <v>0</v>
      </c>
      <c r="DH66" s="32">
        <f t="shared" si="330"/>
        <v>0</v>
      </c>
      <c r="DI66" s="32">
        <f t="shared" si="331"/>
        <v>0</v>
      </c>
      <c r="DJ66" s="32">
        <f t="shared" si="332"/>
        <v>0</v>
      </c>
      <c r="DK66" s="32">
        <f t="shared" si="333"/>
        <v>0</v>
      </c>
      <c r="DL66" s="35">
        <f t="shared" si="334"/>
        <v>0</v>
      </c>
      <c r="DM66" s="35">
        <f t="shared" si="335"/>
        <v>0</v>
      </c>
      <c r="DN66" s="35">
        <f t="shared" si="336"/>
        <v>0</v>
      </c>
      <c r="DO66" s="35">
        <f t="shared" si="337"/>
        <v>0</v>
      </c>
      <c r="DP66" s="35">
        <f t="shared" si="338"/>
        <v>0</v>
      </c>
      <c r="DQ66" s="5" t="s">
        <v>0</v>
      </c>
    </row>
    <row r="67" spans="1:121" s="44" customFormat="1" ht="72.599999999999994" customHeight="1" x14ac:dyDescent="0.2">
      <c r="A67" s="39" t="s">
        <v>353</v>
      </c>
      <c r="B67" s="40" t="s">
        <v>354</v>
      </c>
      <c r="C67" s="40" t="s">
        <v>0</v>
      </c>
      <c r="D67" s="40" t="s">
        <v>0</v>
      </c>
      <c r="E67" s="40" t="s">
        <v>0</v>
      </c>
      <c r="F67" s="40" t="s">
        <v>0</v>
      </c>
      <c r="G67" s="40" t="s">
        <v>0</v>
      </c>
      <c r="H67" s="40" t="s">
        <v>0</v>
      </c>
      <c r="I67" s="40" t="s">
        <v>0</v>
      </c>
      <c r="J67" s="40" t="s">
        <v>0</v>
      </c>
      <c r="K67" s="40" t="s">
        <v>0</v>
      </c>
      <c r="L67" s="40" t="s">
        <v>0</v>
      </c>
      <c r="M67" s="40" t="s">
        <v>0</v>
      </c>
      <c r="N67" s="40" t="s">
        <v>0</v>
      </c>
      <c r="O67" s="40" t="s">
        <v>0</v>
      </c>
      <c r="P67" s="40" t="s">
        <v>0</v>
      </c>
      <c r="Q67" s="40" t="s">
        <v>0</v>
      </c>
      <c r="R67" s="40" t="s">
        <v>0</v>
      </c>
      <c r="S67" s="40" t="s">
        <v>0</v>
      </c>
      <c r="T67" s="40" t="s">
        <v>0</v>
      </c>
      <c r="U67" s="40" t="s">
        <v>0</v>
      </c>
      <c r="V67" s="40" t="s">
        <v>0</v>
      </c>
      <c r="W67" s="40" t="s">
        <v>0</v>
      </c>
      <c r="X67" s="40" t="s">
        <v>0</v>
      </c>
      <c r="Y67" s="40" t="s">
        <v>0</v>
      </c>
      <c r="Z67" s="40" t="s">
        <v>0</v>
      </c>
      <c r="AA67" s="40" t="s">
        <v>0</v>
      </c>
      <c r="AB67" s="40" t="s">
        <v>0</v>
      </c>
      <c r="AC67" s="40" t="s">
        <v>0</v>
      </c>
      <c r="AD67" s="41" t="s">
        <v>0</v>
      </c>
      <c r="AE67" s="42">
        <f>AE68</f>
        <v>800</v>
      </c>
      <c r="AF67" s="42">
        <f t="shared" ref="AF67:CQ67" si="339">AF68</f>
        <v>800</v>
      </c>
      <c r="AG67" s="42">
        <f t="shared" si="339"/>
        <v>0</v>
      </c>
      <c r="AH67" s="42">
        <f t="shared" si="339"/>
        <v>0</v>
      </c>
      <c r="AI67" s="42">
        <f t="shared" si="339"/>
        <v>0</v>
      </c>
      <c r="AJ67" s="42">
        <f t="shared" si="339"/>
        <v>0</v>
      </c>
      <c r="AK67" s="42">
        <f t="shared" si="339"/>
        <v>0</v>
      </c>
      <c r="AL67" s="42">
        <f t="shared" si="339"/>
        <v>0</v>
      </c>
      <c r="AM67" s="42">
        <f t="shared" si="339"/>
        <v>800</v>
      </c>
      <c r="AN67" s="42">
        <f t="shared" si="339"/>
        <v>800</v>
      </c>
      <c r="AO67" s="42">
        <f>AO68</f>
        <v>1358.9</v>
      </c>
      <c r="AP67" s="42">
        <f t="shared" si="339"/>
        <v>0</v>
      </c>
      <c r="AQ67" s="42">
        <f t="shared" si="339"/>
        <v>0</v>
      </c>
      <c r="AR67" s="42">
        <f t="shared" si="339"/>
        <v>0</v>
      </c>
      <c r="AS67" s="42">
        <f t="shared" si="339"/>
        <v>1358.9</v>
      </c>
      <c r="AT67" s="42">
        <f t="shared" si="339"/>
        <v>1358.9</v>
      </c>
      <c r="AU67" s="42">
        <f t="shared" si="339"/>
        <v>0</v>
      </c>
      <c r="AV67" s="42">
        <f t="shared" si="339"/>
        <v>0</v>
      </c>
      <c r="AW67" s="42">
        <f t="shared" si="339"/>
        <v>0</v>
      </c>
      <c r="AX67" s="42">
        <f t="shared" si="339"/>
        <v>1358.9</v>
      </c>
      <c r="AY67" s="42">
        <f t="shared" si="339"/>
        <v>1358.9</v>
      </c>
      <c r="AZ67" s="42">
        <f t="shared" si="339"/>
        <v>0</v>
      </c>
      <c r="BA67" s="42">
        <f t="shared" si="339"/>
        <v>0</v>
      </c>
      <c r="BB67" s="42">
        <f t="shared" si="339"/>
        <v>0</v>
      </c>
      <c r="BC67" s="42">
        <f t="shared" si="339"/>
        <v>1358.9</v>
      </c>
      <c r="BD67" s="42">
        <f t="shared" si="339"/>
        <v>1358.9</v>
      </c>
      <c r="BE67" s="42">
        <f t="shared" si="339"/>
        <v>0</v>
      </c>
      <c r="BF67" s="42">
        <f t="shared" si="339"/>
        <v>0</v>
      </c>
      <c r="BG67" s="42">
        <f t="shared" si="339"/>
        <v>0</v>
      </c>
      <c r="BH67" s="42">
        <f t="shared" si="339"/>
        <v>1358.9</v>
      </c>
      <c r="BI67" s="42">
        <f t="shared" si="339"/>
        <v>800</v>
      </c>
      <c r="BJ67" s="42">
        <f t="shared" si="339"/>
        <v>800</v>
      </c>
      <c r="BK67" s="42">
        <f t="shared" si="339"/>
        <v>0</v>
      </c>
      <c r="BL67" s="42">
        <f t="shared" si="339"/>
        <v>0</v>
      </c>
      <c r="BM67" s="42">
        <f t="shared" si="339"/>
        <v>0</v>
      </c>
      <c r="BN67" s="42">
        <f t="shared" si="339"/>
        <v>0</v>
      </c>
      <c r="BO67" s="42">
        <f t="shared" si="339"/>
        <v>0</v>
      </c>
      <c r="BP67" s="42">
        <f t="shared" si="339"/>
        <v>0</v>
      </c>
      <c r="BQ67" s="42">
        <f t="shared" si="339"/>
        <v>800</v>
      </c>
      <c r="BR67" s="42">
        <f t="shared" si="339"/>
        <v>800</v>
      </c>
      <c r="BS67" s="42">
        <f t="shared" si="339"/>
        <v>1358.9</v>
      </c>
      <c r="BT67" s="42">
        <f t="shared" si="339"/>
        <v>0</v>
      </c>
      <c r="BU67" s="42">
        <f t="shared" si="339"/>
        <v>0</v>
      </c>
      <c r="BV67" s="42">
        <f t="shared" si="339"/>
        <v>0</v>
      </c>
      <c r="BW67" s="42">
        <f t="shared" si="339"/>
        <v>1358.9</v>
      </c>
      <c r="BX67" s="42">
        <f t="shared" si="339"/>
        <v>1358.9</v>
      </c>
      <c r="BY67" s="42">
        <f t="shared" si="339"/>
        <v>0</v>
      </c>
      <c r="BZ67" s="42">
        <f t="shared" si="339"/>
        <v>0</v>
      </c>
      <c r="CA67" s="42">
        <f t="shared" si="339"/>
        <v>0</v>
      </c>
      <c r="CB67" s="42">
        <f t="shared" si="339"/>
        <v>1358.9</v>
      </c>
      <c r="CC67" s="42">
        <f t="shared" si="339"/>
        <v>1358.9</v>
      </c>
      <c r="CD67" s="42">
        <f t="shared" si="339"/>
        <v>0</v>
      </c>
      <c r="CE67" s="42">
        <f t="shared" si="339"/>
        <v>0</v>
      </c>
      <c r="CF67" s="42">
        <f t="shared" si="339"/>
        <v>0</v>
      </c>
      <c r="CG67" s="42">
        <f t="shared" si="339"/>
        <v>1358.9</v>
      </c>
      <c r="CH67" s="42">
        <f t="shared" si="339"/>
        <v>1358.9</v>
      </c>
      <c r="CI67" s="42">
        <f t="shared" si="339"/>
        <v>0</v>
      </c>
      <c r="CJ67" s="42">
        <f t="shared" si="339"/>
        <v>0</v>
      </c>
      <c r="CK67" s="42">
        <f t="shared" si="339"/>
        <v>0</v>
      </c>
      <c r="CL67" s="42">
        <f t="shared" si="339"/>
        <v>1358.9</v>
      </c>
      <c r="CM67" s="42">
        <f t="shared" si="339"/>
        <v>800</v>
      </c>
      <c r="CN67" s="42">
        <f t="shared" si="339"/>
        <v>0</v>
      </c>
      <c r="CO67" s="42">
        <f t="shared" si="339"/>
        <v>0</v>
      </c>
      <c r="CP67" s="42">
        <f t="shared" si="339"/>
        <v>0</v>
      </c>
      <c r="CQ67" s="42">
        <f t="shared" si="339"/>
        <v>800</v>
      </c>
      <c r="CR67" s="42">
        <f t="shared" ref="CR67:DP67" si="340">CR68</f>
        <v>1358.9</v>
      </c>
      <c r="CS67" s="42">
        <f t="shared" si="340"/>
        <v>0</v>
      </c>
      <c r="CT67" s="42">
        <f t="shared" si="340"/>
        <v>0</v>
      </c>
      <c r="CU67" s="42">
        <f t="shared" si="340"/>
        <v>0</v>
      </c>
      <c r="CV67" s="42">
        <f t="shared" si="340"/>
        <v>1358.9</v>
      </c>
      <c r="CW67" s="42">
        <f t="shared" si="340"/>
        <v>1358.9</v>
      </c>
      <c r="CX67" s="42">
        <f t="shared" si="340"/>
        <v>0</v>
      </c>
      <c r="CY67" s="42">
        <f t="shared" si="340"/>
        <v>0</v>
      </c>
      <c r="CZ67" s="42">
        <f t="shared" si="340"/>
        <v>0</v>
      </c>
      <c r="DA67" s="42">
        <f t="shared" si="340"/>
        <v>1358.9</v>
      </c>
      <c r="DB67" s="42">
        <f t="shared" si="340"/>
        <v>800</v>
      </c>
      <c r="DC67" s="42">
        <f t="shared" si="340"/>
        <v>0</v>
      </c>
      <c r="DD67" s="42">
        <f t="shared" si="340"/>
        <v>0</v>
      </c>
      <c r="DE67" s="42">
        <f t="shared" si="340"/>
        <v>0</v>
      </c>
      <c r="DF67" s="42">
        <f t="shared" si="340"/>
        <v>800</v>
      </c>
      <c r="DG67" s="42">
        <f t="shared" si="340"/>
        <v>1358.9</v>
      </c>
      <c r="DH67" s="42">
        <f t="shared" si="340"/>
        <v>0</v>
      </c>
      <c r="DI67" s="42">
        <f t="shared" si="340"/>
        <v>0</v>
      </c>
      <c r="DJ67" s="42">
        <f t="shared" si="340"/>
        <v>0</v>
      </c>
      <c r="DK67" s="42">
        <f t="shared" si="340"/>
        <v>1358.9</v>
      </c>
      <c r="DL67" s="42">
        <f t="shared" si="340"/>
        <v>1358.9</v>
      </c>
      <c r="DM67" s="42">
        <f t="shared" si="340"/>
        <v>0</v>
      </c>
      <c r="DN67" s="42">
        <f t="shared" si="340"/>
        <v>0</v>
      </c>
      <c r="DO67" s="42">
        <f t="shared" si="340"/>
        <v>0</v>
      </c>
      <c r="DP67" s="42">
        <f t="shared" si="340"/>
        <v>1358.9</v>
      </c>
      <c r="DQ67" s="43" t="s">
        <v>0</v>
      </c>
    </row>
    <row r="68" spans="1:121" ht="26.25" customHeight="1" x14ac:dyDescent="0.2">
      <c r="A68" s="3" t="s">
        <v>355</v>
      </c>
      <c r="B68" s="4" t="s">
        <v>356</v>
      </c>
      <c r="C68" s="4" t="s">
        <v>0</v>
      </c>
      <c r="D68" s="4" t="s">
        <v>0</v>
      </c>
      <c r="E68" s="4" t="s">
        <v>0</v>
      </c>
      <c r="F68" s="4" t="s">
        <v>0</v>
      </c>
      <c r="G68" s="4" t="s">
        <v>0</v>
      </c>
      <c r="H68" s="4" t="s">
        <v>0</v>
      </c>
      <c r="I68" s="4" t="s">
        <v>0</v>
      </c>
      <c r="J68" s="4" t="s">
        <v>0</v>
      </c>
      <c r="K68" s="4" t="s">
        <v>0</v>
      </c>
      <c r="L68" s="4" t="s">
        <v>0</v>
      </c>
      <c r="M68" s="4" t="s">
        <v>0</v>
      </c>
      <c r="N68" s="4" t="s">
        <v>0</v>
      </c>
      <c r="O68" s="4" t="s">
        <v>0</v>
      </c>
      <c r="P68" s="4" t="s">
        <v>0</v>
      </c>
      <c r="Q68" s="4" t="s">
        <v>0</v>
      </c>
      <c r="R68" s="4" t="s">
        <v>0</v>
      </c>
      <c r="S68" s="4" t="s">
        <v>0</v>
      </c>
      <c r="T68" s="4" t="s">
        <v>0</v>
      </c>
      <c r="U68" s="4" t="s">
        <v>0</v>
      </c>
      <c r="V68" s="4" t="s">
        <v>0</v>
      </c>
      <c r="W68" s="4" t="s">
        <v>0</v>
      </c>
      <c r="X68" s="4" t="s">
        <v>0</v>
      </c>
      <c r="Y68" s="4" t="s">
        <v>0</v>
      </c>
      <c r="Z68" s="4" t="s">
        <v>0</v>
      </c>
      <c r="AA68" s="4" t="s">
        <v>0</v>
      </c>
      <c r="AB68" s="4" t="s">
        <v>0</v>
      </c>
      <c r="AC68" s="4" t="s">
        <v>0</v>
      </c>
      <c r="AD68" s="15" t="s">
        <v>0</v>
      </c>
      <c r="AE68" s="55">
        <f>AE69</f>
        <v>800</v>
      </c>
      <c r="AF68" s="55">
        <f t="shared" ref="AF68:BH68" si="341">AF69</f>
        <v>800</v>
      </c>
      <c r="AG68" s="55">
        <f t="shared" si="341"/>
        <v>0</v>
      </c>
      <c r="AH68" s="55">
        <f t="shared" si="341"/>
        <v>0</v>
      </c>
      <c r="AI68" s="55">
        <f t="shared" si="341"/>
        <v>0</v>
      </c>
      <c r="AJ68" s="55">
        <f t="shared" si="341"/>
        <v>0</v>
      </c>
      <c r="AK68" s="55">
        <f t="shared" si="341"/>
        <v>0</v>
      </c>
      <c r="AL68" s="55">
        <f t="shared" si="341"/>
        <v>0</v>
      </c>
      <c r="AM68" s="55">
        <f t="shared" si="341"/>
        <v>800</v>
      </c>
      <c r="AN68" s="55">
        <f t="shared" si="341"/>
        <v>800</v>
      </c>
      <c r="AO68" s="82">
        <f t="shared" si="341"/>
        <v>1358.9</v>
      </c>
      <c r="AP68" s="82">
        <f t="shared" si="341"/>
        <v>0</v>
      </c>
      <c r="AQ68" s="82">
        <f t="shared" si="341"/>
        <v>0</v>
      </c>
      <c r="AR68" s="82">
        <f t="shared" si="341"/>
        <v>0</v>
      </c>
      <c r="AS68" s="82">
        <f t="shared" si="341"/>
        <v>1358.9</v>
      </c>
      <c r="AT68" s="85">
        <f>AT69</f>
        <v>1358.9</v>
      </c>
      <c r="AU68" s="85">
        <v>0</v>
      </c>
      <c r="AV68" s="85">
        <v>0</v>
      </c>
      <c r="AW68" s="85"/>
      <c r="AX68" s="85">
        <f>AX69</f>
        <v>1358.9</v>
      </c>
      <c r="AY68" s="89">
        <f>AZ68+BA68+BC68</f>
        <v>1358.9</v>
      </c>
      <c r="AZ68" s="89">
        <f t="shared" si="341"/>
        <v>0</v>
      </c>
      <c r="BA68" s="89">
        <f t="shared" si="341"/>
        <v>0</v>
      </c>
      <c r="BB68" s="89">
        <f t="shared" si="341"/>
        <v>0</v>
      </c>
      <c r="BC68" s="89">
        <f t="shared" si="341"/>
        <v>1358.9</v>
      </c>
      <c r="BD68" s="89">
        <f>BE68+BF68+BH68</f>
        <v>1358.9</v>
      </c>
      <c r="BE68" s="89">
        <f t="shared" si="341"/>
        <v>0</v>
      </c>
      <c r="BF68" s="89">
        <f t="shared" si="341"/>
        <v>0</v>
      </c>
      <c r="BG68" s="89">
        <f t="shared" si="341"/>
        <v>0</v>
      </c>
      <c r="BH68" s="89">
        <f t="shared" si="341"/>
        <v>1358.9</v>
      </c>
      <c r="BI68" s="20">
        <f>AE68</f>
        <v>800</v>
      </c>
      <c r="BJ68" s="20">
        <f t="shared" ref="BJ68:BR68" si="342">AF68</f>
        <v>800</v>
      </c>
      <c r="BK68" s="20">
        <f t="shared" si="342"/>
        <v>0</v>
      </c>
      <c r="BL68" s="20">
        <f t="shared" si="342"/>
        <v>0</v>
      </c>
      <c r="BM68" s="20">
        <f t="shared" si="342"/>
        <v>0</v>
      </c>
      <c r="BN68" s="20">
        <f t="shared" si="342"/>
        <v>0</v>
      </c>
      <c r="BO68" s="20">
        <f t="shared" si="342"/>
        <v>0</v>
      </c>
      <c r="BP68" s="20">
        <f t="shared" si="342"/>
        <v>0</v>
      </c>
      <c r="BQ68" s="20">
        <f t="shared" si="342"/>
        <v>800</v>
      </c>
      <c r="BR68" s="20">
        <f t="shared" si="342"/>
        <v>800</v>
      </c>
      <c r="BS68" s="82">
        <f>AO68</f>
        <v>1358.9</v>
      </c>
      <c r="BT68" s="82">
        <f t="shared" ref="BT68:CL68" si="343">AP68</f>
        <v>0</v>
      </c>
      <c r="BU68" s="82">
        <f t="shared" si="343"/>
        <v>0</v>
      </c>
      <c r="BV68" s="82">
        <f t="shared" si="343"/>
        <v>0</v>
      </c>
      <c r="BW68" s="82">
        <f t="shared" si="343"/>
        <v>1358.9</v>
      </c>
      <c r="BX68" s="85">
        <f t="shared" si="343"/>
        <v>1358.9</v>
      </c>
      <c r="BY68" s="85">
        <f t="shared" si="343"/>
        <v>0</v>
      </c>
      <c r="BZ68" s="85">
        <f t="shared" si="343"/>
        <v>0</v>
      </c>
      <c r="CA68" s="85">
        <f t="shared" si="343"/>
        <v>0</v>
      </c>
      <c r="CB68" s="85">
        <f t="shared" si="343"/>
        <v>1358.9</v>
      </c>
      <c r="CC68" s="89">
        <f t="shared" si="343"/>
        <v>1358.9</v>
      </c>
      <c r="CD68" s="89">
        <f t="shared" si="343"/>
        <v>0</v>
      </c>
      <c r="CE68" s="89">
        <f t="shared" si="343"/>
        <v>0</v>
      </c>
      <c r="CF68" s="89">
        <f t="shared" si="343"/>
        <v>0</v>
      </c>
      <c r="CG68" s="89">
        <f t="shared" si="343"/>
        <v>1358.9</v>
      </c>
      <c r="CH68" s="89">
        <f t="shared" si="343"/>
        <v>1358.9</v>
      </c>
      <c r="CI68" s="89">
        <f t="shared" si="343"/>
        <v>0</v>
      </c>
      <c r="CJ68" s="89">
        <f t="shared" si="343"/>
        <v>0</v>
      </c>
      <c r="CK68" s="89">
        <f t="shared" si="343"/>
        <v>0</v>
      </c>
      <c r="CL68" s="89">
        <f t="shared" si="343"/>
        <v>1358.9</v>
      </c>
      <c r="CM68" s="55">
        <f>AF68</f>
        <v>800</v>
      </c>
      <c r="CN68" s="55">
        <f>AH68</f>
        <v>0</v>
      </c>
      <c r="CO68" s="55">
        <f>AJ68</f>
        <v>0</v>
      </c>
      <c r="CP68" s="55">
        <f>AL68</f>
        <v>0</v>
      </c>
      <c r="CQ68" s="55">
        <f>AN68</f>
        <v>800</v>
      </c>
      <c r="CR68" s="82">
        <f>AO68</f>
        <v>1358.9</v>
      </c>
      <c r="CS68" s="82">
        <f t="shared" ref="CS68:DA68" si="344">AP68</f>
        <v>0</v>
      </c>
      <c r="CT68" s="82">
        <f t="shared" si="344"/>
        <v>0</v>
      </c>
      <c r="CU68" s="82">
        <f t="shared" si="344"/>
        <v>0</v>
      </c>
      <c r="CV68" s="82">
        <f t="shared" si="344"/>
        <v>1358.9</v>
      </c>
      <c r="CW68" s="85">
        <f t="shared" si="344"/>
        <v>1358.9</v>
      </c>
      <c r="CX68" s="85">
        <f t="shared" si="344"/>
        <v>0</v>
      </c>
      <c r="CY68" s="85">
        <f t="shared" si="344"/>
        <v>0</v>
      </c>
      <c r="CZ68" s="85">
        <f t="shared" si="344"/>
        <v>0</v>
      </c>
      <c r="DA68" s="85">
        <f t="shared" si="344"/>
        <v>1358.9</v>
      </c>
      <c r="DB68" s="55">
        <f>BJ68</f>
        <v>800</v>
      </c>
      <c r="DC68" s="55">
        <f>BL68</f>
        <v>0</v>
      </c>
      <c r="DD68" s="55">
        <f>BN68</f>
        <v>0</v>
      </c>
      <c r="DE68" s="55">
        <f>BP68</f>
        <v>0</v>
      </c>
      <c r="DF68" s="55">
        <f>BR68</f>
        <v>800</v>
      </c>
      <c r="DG68" s="82">
        <f>BS68</f>
        <v>1358.9</v>
      </c>
      <c r="DH68" s="82">
        <f t="shared" ref="DH68:DP68" si="345">BT68</f>
        <v>0</v>
      </c>
      <c r="DI68" s="82">
        <f t="shared" si="345"/>
        <v>0</v>
      </c>
      <c r="DJ68" s="82">
        <f t="shared" si="345"/>
        <v>0</v>
      </c>
      <c r="DK68" s="82">
        <f t="shared" si="345"/>
        <v>1358.9</v>
      </c>
      <c r="DL68" s="85">
        <f t="shared" si="345"/>
        <v>1358.9</v>
      </c>
      <c r="DM68" s="85">
        <f t="shared" si="345"/>
        <v>0</v>
      </c>
      <c r="DN68" s="85">
        <f t="shared" si="345"/>
        <v>0</v>
      </c>
      <c r="DO68" s="85">
        <f t="shared" si="345"/>
        <v>0</v>
      </c>
      <c r="DP68" s="85">
        <f t="shared" si="345"/>
        <v>1358.9</v>
      </c>
      <c r="DQ68" s="5" t="s">
        <v>0</v>
      </c>
    </row>
    <row r="69" spans="1:121" ht="57.6" customHeight="1" x14ac:dyDescent="0.2">
      <c r="A69" s="3" t="s">
        <v>357</v>
      </c>
      <c r="B69" s="4" t="s">
        <v>358</v>
      </c>
      <c r="C69" s="4" t="s">
        <v>0</v>
      </c>
      <c r="D69" s="4" t="s">
        <v>0</v>
      </c>
      <c r="E69" s="4" t="s">
        <v>0</v>
      </c>
      <c r="F69" s="4" t="s">
        <v>0</v>
      </c>
      <c r="G69" s="4" t="s">
        <v>0</v>
      </c>
      <c r="H69" s="4" t="s">
        <v>0</v>
      </c>
      <c r="I69" s="4" t="s">
        <v>0</v>
      </c>
      <c r="J69" s="4" t="s">
        <v>0</v>
      </c>
      <c r="K69" s="4" t="s">
        <v>0</v>
      </c>
      <c r="L69" s="4" t="s">
        <v>0</v>
      </c>
      <c r="M69" s="4" t="s">
        <v>0</v>
      </c>
      <c r="N69" s="4" t="s">
        <v>0</v>
      </c>
      <c r="O69" s="4" t="s">
        <v>0</v>
      </c>
      <c r="P69" s="4" t="s">
        <v>0</v>
      </c>
      <c r="Q69" s="4" t="s">
        <v>0</v>
      </c>
      <c r="R69" s="4" t="s">
        <v>0</v>
      </c>
      <c r="S69" s="4" t="s">
        <v>0</v>
      </c>
      <c r="T69" s="4" t="s">
        <v>0</v>
      </c>
      <c r="U69" s="4" t="s">
        <v>0</v>
      </c>
      <c r="V69" s="4" t="s">
        <v>0</v>
      </c>
      <c r="W69" s="4" t="s">
        <v>0</v>
      </c>
      <c r="X69" s="4" t="s">
        <v>0</v>
      </c>
      <c r="Y69" s="4" t="s">
        <v>0</v>
      </c>
      <c r="Z69" s="4" t="s">
        <v>0</v>
      </c>
      <c r="AA69" s="4" t="s">
        <v>0</v>
      </c>
      <c r="AB69" s="4" t="s">
        <v>0</v>
      </c>
      <c r="AC69" s="4" t="s">
        <v>0</v>
      </c>
      <c r="AD69" s="15" t="s">
        <v>0</v>
      </c>
      <c r="AE69" s="55">
        <f>AE70+AE71</f>
        <v>800</v>
      </c>
      <c r="AF69" s="55">
        <f t="shared" ref="AF69:BH69" si="346">AF70+AF71</f>
        <v>800</v>
      </c>
      <c r="AG69" s="55">
        <f t="shared" si="346"/>
        <v>0</v>
      </c>
      <c r="AH69" s="55">
        <f t="shared" si="346"/>
        <v>0</v>
      </c>
      <c r="AI69" s="55">
        <f t="shared" si="346"/>
        <v>0</v>
      </c>
      <c r="AJ69" s="55">
        <f t="shared" si="346"/>
        <v>0</v>
      </c>
      <c r="AK69" s="55">
        <f t="shared" si="346"/>
        <v>0</v>
      </c>
      <c r="AL69" s="55">
        <f t="shared" si="346"/>
        <v>0</v>
      </c>
      <c r="AM69" s="55">
        <f t="shared" si="346"/>
        <v>800</v>
      </c>
      <c r="AN69" s="55">
        <f t="shared" si="346"/>
        <v>800</v>
      </c>
      <c r="AO69" s="82">
        <f>AO70+AO71</f>
        <v>1358.9</v>
      </c>
      <c r="AP69" s="82">
        <f t="shared" si="346"/>
        <v>0</v>
      </c>
      <c r="AQ69" s="82">
        <f t="shared" si="346"/>
        <v>0</v>
      </c>
      <c r="AR69" s="82">
        <f t="shared" si="346"/>
        <v>0</v>
      </c>
      <c r="AS69" s="82">
        <f t="shared" si="346"/>
        <v>1358.9</v>
      </c>
      <c r="AT69" s="85">
        <f>AT70</f>
        <v>1358.9</v>
      </c>
      <c r="AU69" s="85">
        <v>0</v>
      </c>
      <c r="AV69" s="85">
        <v>0</v>
      </c>
      <c r="AW69" s="85"/>
      <c r="AX69" s="85">
        <f>AX70</f>
        <v>1358.9</v>
      </c>
      <c r="AY69" s="89">
        <f>AZ69+BA69+BC69</f>
        <v>1358.9</v>
      </c>
      <c r="AZ69" s="89">
        <f t="shared" si="346"/>
        <v>0</v>
      </c>
      <c r="BA69" s="89">
        <f t="shared" si="346"/>
        <v>0</v>
      </c>
      <c r="BB69" s="89">
        <f t="shared" si="346"/>
        <v>0</v>
      </c>
      <c r="BC69" s="89">
        <f t="shared" si="346"/>
        <v>1358.9</v>
      </c>
      <c r="BD69" s="89">
        <f t="shared" si="346"/>
        <v>1434.4</v>
      </c>
      <c r="BE69" s="89">
        <f t="shared" si="346"/>
        <v>0</v>
      </c>
      <c r="BF69" s="89">
        <f t="shared" si="346"/>
        <v>0</v>
      </c>
      <c r="BG69" s="89">
        <f t="shared" si="346"/>
        <v>0</v>
      </c>
      <c r="BH69" s="89">
        <f t="shared" si="346"/>
        <v>1358.9</v>
      </c>
      <c r="BI69" s="20">
        <f t="shared" ref="BI69:BI71" si="347">AE69</f>
        <v>800</v>
      </c>
      <c r="BJ69" s="20">
        <f t="shared" ref="BJ69:BJ71" si="348">AF69</f>
        <v>800</v>
      </c>
      <c r="BK69" s="20">
        <f t="shared" ref="BK69:BK71" si="349">AG69</f>
        <v>0</v>
      </c>
      <c r="BL69" s="20">
        <f t="shared" ref="BL69:BL71" si="350">AH69</f>
        <v>0</v>
      </c>
      <c r="BM69" s="20">
        <f t="shared" ref="BM69:BM71" si="351">AI69</f>
        <v>0</v>
      </c>
      <c r="BN69" s="20">
        <f t="shared" ref="BN69:BN71" si="352">AJ69</f>
        <v>0</v>
      </c>
      <c r="BO69" s="20">
        <f t="shared" ref="BO69:BO71" si="353">AK69</f>
        <v>0</v>
      </c>
      <c r="BP69" s="20">
        <f t="shared" ref="BP69:BP71" si="354">AL69</f>
        <v>0</v>
      </c>
      <c r="BQ69" s="20">
        <f t="shared" ref="BQ69:BQ71" si="355">AM69</f>
        <v>800</v>
      </c>
      <c r="BR69" s="20">
        <f t="shared" ref="BR69:BR71" si="356">AN69</f>
        <v>800</v>
      </c>
      <c r="BS69" s="82">
        <f t="shared" ref="BS69:BS71" si="357">AO69</f>
        <v>1358.9</v>
      </c>
      <c r="BT69" s="82">
        <f t="shared" ref="BT69:BT71" si="358">AP69</f>
        <v>0</v>
      </c>
      <c r="BU69" s="82">
        <f t="shared" ref="BU69:BU71" si="359">AQ69</f>
        <v>0</v>
      </c>
      <c r="BV69" s="82">
        <f t="shared" ref="BV69:BV71" si="360">AR69</f>
        <v>0</v>
      </c>
      <c r="BW69" s="82">
        <f t="shared" ref="BW69:BW71" si="361">AS69</f>
        <v>1358.9</v>
      </c>
      <c r="BX69" s="85">
        <f t="shared" ref="BX69:BX71" si="362">AT69</f>
        <v>1358.9</v>
      </c>
      <c r="BY69" s="85">
        <f t="shared" ref="BY69:BY71" si="363">AU69</f>
        <v>0</v>
      </c>
      <c r="BZ69" s="85">
        <f t="shared" ref="BZ69:BZ71" si="364">AV69</f>
        <v>0</v>
      </c>
      <c r="CA69" s="85">
        <f t="shared" ref="CA69:CA71" si="365">AW69</f>
        <v>0</v>
      </c>
      <c r="CB69" s="85">
        <f t="shared" ref="CB69:CB71" si="366">AX69</f>
        <v>1358.9</v>
      </c>
      <c r="CC69" s="89">
        <f t="shared" ref="CC69:CC71" si="367">AY69</f>
        <v>1358.9</v>
      </c>
      <c r="CD69" s="89">
        <f t="shared" ref="CD69:CD71" si="368">AZ69</f>
        <v>0</v>
      </c>
      <c r="CE69" s="89">
        <f t="shared" ref="CE69:CE71" si="369">BA69</f>
        <v>0</v>
      </c>
      <c r="CF69" s="89">
        <f t="shared" ref="CF69:CF71" si="370">BB69</f>
        <v>0</v>
      </c>
      <c r="CG69" s="89">
        <f t="shared" ref="CG69:CG71" si="371">BC69</f>
        <v>1358.9</v>
      </c>
      <c r="CH69" s="89">
        <f t="shared" ref="CH69:CH71" si="372">BD69</f>
        <v>1434.4</v>
      </c>
      <c r="CI69" s="89">
        <f t="shared" ref="CI69:CI71" si="373">BE69</f>
        <v>0</v>
      </c>
      <c r="CJ69" s="89">
        <f t="shared" ref="CJ69:CJ71" si="374">BF69</f>
        <v>0</v>
      </c>
      <c r="CK69" s="89">
        <f t="shared" ref="CK69:CK71" si="375">BG69</f>
        <v>0</v>
      </c>
      <c r="CL69" s="89">
        <f t="shared" ref="CL69:CL71" si="376">BH69</f>
        <v>1358.9</v>
      </c>
      <c r="CM69" s="55">
        <f t="shared" ref="CM69:CM71" si="377">AF69</f>
        <v>800</v>
      </c>
      <c r="CN69" s="55">
        <f t="shared" ref="CN69:CN71" si="378">AH69</f>
        <v>0</v>
      </c>
      <c r="CO69" s="55">
        <f t="shared" ref="CO69:CO71" si="379">AJ69</f>
        <v>0</v>
      </c>
      <c r="CP69" s="55">
        <f t="shared" ref="CP69:CP71" si="380">AL69</f>
        <v>0</v>
      </c>
      <c r="CQ69" s="55">
        <f t="shared" ref="CQ69:CQ71" si="381">AN69</f>
        <v>800</v>
      </c>
      <c r="CR69" s="82">
        <f t="shared" ref="CR69:CR71" si="382">AO69</f>
        <v>1358.9</v>
      </c>
      <c r="CS69" s="82">
        <f t="shared" ref="CS69:CS71" si="383">AP69</f>
        <v>0</v>
      </c>
      <c r="CT69" s="82">
        <f t="shared" ref="CT69:CT71" si="384">AQ69</f>
        <v>0</v>
      </c>
      <c r="CU69" s="82">
        <f t="shared" ref="CU69:CU71" si="385">AR69</f>
        <v>0</v>
      </c>
      <c r="CV69" s="82">
        <f t="shared" ref="CV69:CV71" si="386">AS69</f>
        <v>1358.9</v>
      </c>
      <c r="CW69" s="85">
        <f t="shared" ref="CW69:CW71" si="387">AT69</f>
        <v>1358.9</v>
      </c>
      <c r="CX69" s="85">
        <f t="shared" ref="CX69:CX71" si="388">AU69</f>
        <v>0</v>
      </c>
      <c r="CY69" s="85">
        <f t="shared" ref="CY69:CY71" si="389">AV69</f>
        <v>0</v>
      </c>
      <c r="CZ69" s="85">
        <f t="shared" ref="CZ69:CZ71" si="390">AW69</f>
        <v>0</v>
      </c>
      <c r="DA69" s="85">
        <f t="shared" ref="DA69:DA71" si="391">AX69</f>
        <v>1358.9</v>
      </c>
      <c r="DB69" s="55">
        <f t="shared" ref="DB69:DB71" si="392">BJ69</f>
        <v>800</v>
      </c>
      <c r="DC69" s="55">
        <f t="shared" ref="DC69:DC71" si="393">BL69</f>
        <v>0</v>
      </c>
      <c r="DD69" s="55">
        <f t="shared" ref="DD69:DD71" si="394">BN69</f>
        <v>0</v>
      </c>
      <c r="DE69" s="55">
        <f t="shared" ref="DE69:DE71" si="395">BP69</f>
        <v>0</v>
      </c>
      <c r="DF69" s="55">
        <f t="shared" ref="DF69:DF71" si="396">BR69</f>
        <v>800</v>
      </c>
      <c r="DG69" s="82">
        <f t="shared" ref="DG69:DG71" si="397">BS69</f>
        <v>1358.9</v>
      </c>
      <c r="DH69" s="82">
        <f t="shared" ref="DH69:DH71" si="398">BT69</f>
        <v>0</v>
      </c>
      <c r="DI69" s="82">
        <f t="shared" ref="DI69:DI71" si="399">BU69</f>
        <v>0</v>
      </c>
      <c r="DJ69" s="82">
        <f t="shared" ref="DJ69:DJ71" si="400">BV69</f>
        <v>0</v>
      </c>
      <c r="DK69" s="82">
        <f t="shared" ref="DK69:DK71" si="401">BW69</f>
        <v>1358.9</v>
      </c>
      <c r="DL69" s="85">
        <f t="shared" ref="DL69:DL71" si="402">BX69</f>
        <v>1358.9</v>
      </c>
      <c r="DM69" s="85">
        <f t="shared" ref="DM69:DM71" si="403">BY69</f>
        <v>0</v>
      </c>
      <c r="DN69" s="85">
        <f t="shared" ref="DN69:DN71" si="404">BZ69</f>
        <v>0</v>
      </c>
      <c r="DO69" s="85">
        <f t="shared" ref="DO69:DO71" si="405">CA69</f>
        <v>0</v>
      </c>
      <c r="DP69" s="85">
        <f t="shared" ref="DP69:DP71" si="406">CB69</f>
        <v>1358.9</v>
      </c>
      <c r="DQ69" s="5" t="s">
        <v>0</v>
      </c>
    </row>
    <row r="70" spans="1:121" ht="57.6" customHeight="1" x14ac:dyDescent="0.2">
      <c r="A70" s="3" t="s">
        <v>359</v>
      </c>
      <c r="B70" s="4" t="s">
        <v>360</v>
      </c>
      <c r="C70" s="4" t="s">
        <v>163</v>
      </c>
      <c r="D70" s="4" t="s">
        <v>361</v>
      </c>
      <c r="E70" s="4" t="s">
        <v>164</v>
      </c>
      <c r="F70" s="4" t="s">
        <v>0</v>
      </c>
      <c r="G70" s="4" t="s">
        <v>0</v>
      </c>
      <c r="H70" s="4" t="s">
        <v>0</v>
      </c>
      <c r="I70" s="4" t="s">
        <v>0</v>
      </c>
      <c r="J70" s="4" t="s">
        <v>0</v>
      </c>
      <c r="K70" s="4" t="s">
        <v>0</v>
      </c>
      <c r="L70" s="4" t="s">
        <v>0</v>
      </c>
      <c r="M70" s="4" t="s">
        <v>0</v>
      </c>
      <c r="N70" s="4" t="s">
        <v>0</v>
      </c>
      <c r="O70" s="4" t="s">
        <v>0</v>
      </c>
      <c r="P70" s="4" t="s">
        <v>0</v>
      </c>
      <c r="Q70" s="4" t="s">
        <v>0</v>
      </c>
      <c r="R70" s="4" t="s">
        <v>0</v>
      </c>
      <c r="S70" s="4" t="s">
        <v>0</v>
      </c>
      <c r="T70" s="4" t="s">
        <v>0</v>
      </c>
      <c r="U70" s="4" t="s">
        <v>0</v>
      </c>
      <c r="V70" s="4" t="s">
        <v>0</v>
      </c>
      <c r="W70" s="4" t="s">
        <v>165</v>
      </c>
      <c r="X70" s="4" t="s">
        <v>362</v>
      </c>
      <c r="Y70" s="4" t="s">
        <v>166</v>
      </c>
      <c r="Z70" s="4" t="s">
        <v>0</v>
      </c>
      <c r="AA70" s="4" t="s">
        <v>0</v>
      </c>
      <c r="AB70" s="4" t="s">
        <v>0</v>
      </c>
      <c r="AC70" s="4" t="s">
        <v>0</v>
      </c>
      <c r="AD70" s="15" t="s">
        <v>197</v>
      </c>
      <c r="AE70" s="55">
        <f>AG70+AI70+AK70+AM70</f>
        <v>800</v>
      </c>
      <c r="AF70" s="55">
        <f>AH70+AJ70+AL70+AN70</f>
        <v>800</v>
      </c>
      <c r="AG70" s="55">
        <v>0</v>
      </c>
      <c r="AH70" s="55">
        <v>0</v>
      </c>
      <c r="AI70" s="55">
        <v>0</v>
      </c>
      <c r="AJ70" s="55">
        <v>0</v>
      </c>
      <c r="AK70" s="55">
        <v>0</v>
      </c>
      <c r="AL70" s="55">
        <v>0</v>
      </c>
      <c r="AM70" s="55">
        <v>800</v>
      </c>
      <c r="AN70" s="55">
        <v>800</v>
      </c>
      <c r="AO70" s="32">
        <f>AP70+AQ70+AS70</f>
        <v>1358.9</v>
      </c>
      <c r="AP70" s="32">
        <v>0</v>
      </c>
      <c r="AQ70" s="32">
        <v>0</v>
      </c>
      <c r="AR70" s="32">
        <v>0</v>
      </c>
      <c r="AS70" s="32">
        <v>1358.9</v>
      </c>
      <c r="AT70" s="35">
        <f>AU70+AV70+AX70</f>
        <v>1358.9</v>
      </c>
      <c r="AU70" s="35">
        <v>0</v>
      </c>
      <c r="AV70" s="35">
        <v>0</v>
      </c>
      <c r="AW70" s="35"/>
      <c r="AX70" s="35">
        <v>1358.9</v>
      </c>
      <c r="AY70" s="38">
        <f>AZ70+BA70+BC70</f>
        <v>1358.9</v>
      </c>
      <c r="AZ70" s="38">
        <v>0</v>
      </c>
      <c r="BA70" s="38">
        <v>0</v>
      </c>
      <c r="BB70" s="38">
        <v>0</v>
      </c>
      <c r="BC70" s="38">
        <v>1358.9</v>
      </c>
      <c r="BD70" s="38">
        <v>1434.4</v>
      </c>
      <c r="BE70" s="38">
        <v>0</v>
      </c>
      <c r="BF70" s="38">
        <v>0</v>
      </c>
      <c r="BG70" s="38"/>
      <c r="BH70" s="38">
        <v>1358.9</v>
      </c>
      <c r="BI70" s="20">
        <f t="shared" si="347"/>
        <v>800</v>
      </c>
      <c r="BJ70" s="20">
        <f t="shared" si="348"/>
        <v>800</v>
      </c>
      <c r="BK70" s="20">
        <f t="shared" si="349"/>
        <v>0</v>
      </c>
      <c r="BL70" s="20">
        <f t="shared" si="350"/>
        <v>0</v>
      </c>
      <c r="BM70" s="20">
        <f t="shared" si="351"/>
        <v>0</v>
      </c>
      <c r="BN70" s="20">
        <f t="shared" si="352"/>
        <v>0</v>
      </c>
      <c r="BO70" s="20">
        <f t="shared" si="353"/>
        <v>0</v>
      </c>
      <c r="BP70" s="20">
        <f t="shared" si="354"/>
        <v>0</v>
      </c>
      <c r="BQ70" s="20">
        <f t="shared" si="355"/>
        <v>800</v>
      </c>
      <c r="BR70" s="20">
        <f t="shared" si="356"/>
        <v>800</v>
      </c>
      <c r="BS70" s="82">
        <f t="shared" si="357"/>
        <v>1358.9</v>
      </c>
      <c r="BT70" s="82">
        <f t="shared" si="358"/>
        <v>0</v>
      </c>
      <c r="BU70" s="82">
        <f t="shared" si="359"/>
        <v>0</v>
      </c>
      <c r="BV70" s="82">
        <f t="shared" si="360"/>
        <v>0</v>
      </c>
      <c r="BW70" s="82">
        <f t="shared" si="361"/>
        <v>1358.9</v>
      </c>
      <c r="BX70" s="85">
        <f t="shared" si="362"/>
        <v>1358.9</v>
      </c>
      <c r="BY70" s="85">
        <f t="shared" si="363"/>
        <v>0</v>
      </c>
      <c r="BZ70" s="85">
        <f t="shared" si="364"/>
        <v>0</v>
      </c>
      <c r="CA70" s="85">
        <f t="shared" si="365"/>
        <v>0</v>
      </c>
      <c r="CB70" s="85">
        <f t="shared" si="366"/>
        <v>1358.9</v>
      </c>
      <c r="CC70" s="89">
        <f t="shared" si="367"/>
        <v>1358.9</v>
      </c>
      <c r="CD70" s="89">
        <f t="shared" si="368"/>
        <v>0</v>
      </c>
      <c r="CE70" s="89">
        <f t="shared" si="369"/>
        <v>0</v>
      </c>
      <c r="CF70" s="89">
        <f t="shared" si="370"/>
        <v>0</v>
      </c>
      <c r="CG70" s="89">
        <f t="shared" si="371"/>
        <v>1358.9</v>
      </c>
      <c r="CH70" s="89">
        <f t="shared" si="372"/>
        <v>1434.4</v>
      </c>
      <c r="CI70" s="89">
        <f t="shared" si="373"/>
        <v>0</v>
      </c>
      <c r="CJ70" s="89">
        <f t="shared" si="374"/>
        <v>0</v>
      </c>
      <c r="CK70" s="89">
        <f t="shared" si="375"/>
        <v>0</v>
      </c>
      <c r="CL70" s="89">
        <f t="shared" si="376"/>
        <v>1358.9</v>
      </c>
      <c r="CM70" s="55">
        <f t="shared" si="377"/>
        <v>800</v>
      </c>
      <c r="CN70" s="55">
        <f t="shared" si="378"/>
        <v>0</v>
      </c>
      <c r="CO70" s="55">
        <f t="shared" si="379"/>
        <v>0</v>
      </c>
      <c r="CP70" s="55">
        <f t="shared" si="380"/>
        <v>0</v>
      </c>
      <c r="CQ70" s="55">
        <f t="shared" si="381"/>
        <v>800</v>
      </c>
      <c r="CR70" s="82">
        <f t="shared" si="382"/>
        <v>1358.9</v>
      </c>
      <c r="CS70" s="82">
        <f t="shared" si="383"/>
        <v>0</v>
      </c>
      <c r="CT70" s="82">
        <f t="shared" si="384"/>
        <v>0</v>
      </c>
      <c r="CU70" s="82">
        <f t="shared" si="385"/>
        <v>0</v>
      </c>
      <c r="CV70" s="82">
        <f t="shared" si="386"/>
        <v>1358.9</v>
      </c>
      <c r="CW70" s="85">
        <f t="shared" si="387"/>
        <v>1358.9</v>
      </c>
      <c r="CX70" s="85">
        <f t="shared" si="388"/>
        <v>0</v>
      </c>
      <c r="CY70" s="85">
        <f t="shared" si="389"/>
        <v>0</v>
      </c>
      <c r="CZ70" s="85">
        <f t="shared" si="390"/>
        <v>0</v>
      </c>
      <c r="DA70" s="85">
        <f t="shared" si="391"/>
        <v>1358.9</v>
      </c>
      <c r="DB70" s="55">
        <f t="shared" si="392"/>
        <v>800</v>
      </c>
      <c r="DC70" s="55">
        <f t="shared" si="393"/>
        <v>0</v>
      </c>
      <c r="DD70" s="55">
        <f t="shared" si="394"/>
        <v>0</v>
      </c>
      <c r="DE70" s="55">
        <f t="shared" si="395"/>
        <v>0</v>
      </c>
      <c r="DF70" s="55">
        <f t="shared" si="396"/>
        <v>800</v>
      </c>
      <c r="DG70" s="82">
        <f t="shared" si="397"/>
        <v>1358.9</v>
      </c>
      <c r="DH70" s="82">
        <f t="shared" si="398"/>
        <v>0</v>
      </c>
      <c r="DI70" s="82">
        <f t="shared" si="399"/>
        <v>0</v>
      </c>
      <c r="DJ70" s="82">
        <f t="shared" si="400"/>
        <v>0</v>
      </c>
      <c r="DK70" s="82">
        <f t="shared" si="401"/>
        <v>1358.9</v>
      </c>
      <c r="DL70" s="85">
        <f t="shared" si="402"/>
        <v>1358.9</v>
      </c>
      <c r="DM70" s="85">
        <f t="shared" si="403"/>
        <v>0</v>
      </c>
      <c r="DN70" s="85">
        <f t="shared" si="404"/>
        <v>0</v>
      </c>
      <c r="DO70" s="85">
        <f t="shared" si="405"/>
        <v>0</v>
      </c>
      <c r="DP70" s="85">
        <f t="shared" si="406"/>
        <v>1358.9</v>
      </c>
      <c r="DQ70" s="5" t="s">
        <v>0</v>
      </c>
    </row>
    <row r="71" spans="1:121" ht="57.6" customHeight="1" x14ac:dyDescent="0.2">
      <c r="A71" s="3" t="s">
        <v>363</v>
      </c>
      <c r="B71" s="4" t="s">
        <v>364</v>
      </c>
      <c r="C71" s="4" t="s">
        <v>163</v>
      </c>
      <c r="D71" s="4" t="s">
        <v>361</v>
      </c>
      <c r="E71" s="4" t="s">
        <v>164</v>
      </c>
      <c r="F71" s="4" t="s">
        <v>0</v>
      </c>
      <c r="G71" s="4" t="s">
        <v>0</v>
      </c>
      <c r="H71" s="4" t="s">
        <v>0</v>
      </c>
      <c r="I71" s="4" t="s">
        <v>0</v>
      </c>
      <c r="J71" s="4" t="s">
        <v>0</v>
      </c>
      <c r="K71" s="4" t="s">
        <v>0</v>
      </c>
      <c r="L71" s="4" t="s">
        <v>0</v>
      </c>
      <c r="M71" s="4" t="s">
        <v>0</v>
      </c>
      <c r="N71" s="4" t="s">
        <v>0</v>
      </c>
      <c r="O71" s="4" t="s">
        <v>0</v>
      </c>
      <c r="P71" s="4" t="s">
        <v>0</v>
      </c>
      <c r="Q71" s="4" t="s">
        <v>0</v>
      </c>
      <c r="R71" s="4" t="s">
        <v>0</v>
      </c>
      <c r="S71" s="4" t="s">
        <v>0</v>
      </c>
      <c r="T71" s="4" t="s">
        <v>0</v>
      </c>
      <c r="U71" s="4" t="s">
        <v>0</v>
      </c>
      <c r="V71" s="4" t="s">
        <v>0</v>
      </c>
      <c r="W71" s="4" t="s">
        <v>165</v>
      </c>
      <c r="X71" s="4" t="s">
        <v>202</v>
      </c>
      <c r="Y71" s="4" t="s">
        <v>166</v>
      </c>
      <c r="Z71" s="4" t="s">
        <v>0</v>
      </c>
      <c r="AA71" s="4" t="s">
        <v>0</v>
      </c>
      <c r="AB71" s="4" t="s">
        <v>0</v>
      </c>
      <c r="AC71" s="4" t="s">
        <v>0</v>
      </c>
      <c r="AD71" s="15" t="s">
        <v>365</v>
      </c>
      <c r="AE71" s="55">
        <f>AG71+AI71+AK71+AM71</f>
        <v>0</v>
      </c>
      <c r="AF71" s="55">
        <f>AH71+AJ71+AL71+AN71</f>
        <v>0</v>
      </c>
      <c r="AG71" s="55">
        <v>0</v>
      </c>
      <c r="AH71" s="55">
        <v>0</v>
      </c>
      <c r="AI71" s="55">
        <v>0</v>
      </c>
      <c r="AJ71" s="55">
        <v>0</v>
      </c>
      <c r="AK71" s="55">
        <v>0</v>
      </c>
      <c r="AL71" s="55">
        <v>0</v>
      </c>
      <c r="AM71" s="55">
        <v>0</v>
      </c>
      <c r="AN71" s="55">
        <v>0</v>
      </c>
      <c r="AO71" s="32">
        <v>0</v>
      </c>
      <c r="AP71" s="32">
        <v>0</v>
      </c>
      <c r="AQ71" s="32">
        <v>0</v>
      </c>
      <c r="AR71" s="32">
        <v>0</v>
      </c>
      <c r="AS71" s="32">
        <v>0</v>
      </c>
      <c r="AT71" s="35">
        <f>AU71+AV71+AX71</f>
        <v>0</v>
      </c>
      <c r="AU71" s="35">
        <v>0</v>
      </c>
      <c r="AV71" s="35">
        <v>0</v>
      </c>
      <c r="AW71" s="35"/>
      <c r="AX71" s="35">
        <v>0</v>
      </c>
      <c r="AY71" s="38">
        <v>0</v>
      </c>
      <c r="AZ71" s="38">
        <v>0</v>
      </c>
      <c r="BA71" s="38">
        <v>0</v>
      </c>
      <c r="BB71" s="38">
        <v>0</v>
      </c>
      <c r="BC71" s="38">
        <v>0</v>
      </c>
      <c r="BD71" s="38">
        <v>0</v>
      </c>
      <c r="BE71" s="38">
        <v>0</v>
      </c>
      <c r="BF71" s="38">
        <v>0</v>
      </c>
      <c r="BG71" s="38">
        <v>0</v>
      </c>
      <c r="BH71" s="38">
        <v>0</v>
      </c>
      <c r="BI71" s="20">
        <f t="shared" si="347"/>
        <v>0</v>
      </c>
      <c r="BJ71" s="20">
        <f t="shared" si="348"/>
        <v>0</v>
      </c>
      <c r="BK71" s="20">
        <f t="shared" si="349"/>
        <v>0</v>
      </c>
      <c r="BL71" s="20">
        <f t="shared" si="350"/>
        <v>0</v>
      </c>
      <c r="BM71" s="20">
        <f t="shared" si="351"/>
        <v>0</v>
      </c>
      <c r="BN71" s="20">
        <f t="shared" si="352"/>
        <v>0</v>
      </c>
      <c r="BO71" s="20">
        <f t="shared" si="353"/>
        <v>0</v>
      </c>
      <c r="BP71" s="20">
        <f t="shared" si="354"/>
        <v>0</v>
      </c>
      <c r="BQ71" s="20">
        <f t="shared" si="355"/>
        <v>0</v>
      </c>
      <c r="BR71" s="20">
        <f t="shared" si="356"/>
        <v>0</v>
      </c>
      <c r="BS71" s="82">
        <f t="shared" si="357"/>
        <v>0</v>
      </c>
      <c r="BT71" s="82">
        <f t="shared" si="358"/>
        <v>0</v>
      </c>
      <c r="BU71" s="82">
        <f t="shared" si="359"/>
        <v>0</v>
      </c>
      <c r="BV71" s="82">
        <f t="shared" si="360"/>
        <v>0</v>
      </c>
      <c r="BW71" s="82">
        <f t="shared" si="361"/>
        <v>0</v>
      </c>
      <c r="BX71" s="85">
        <f t="shared" si="362"/>
        <v>0</v>
      </c>
      <c r="BY71" s="85">
        <f t="shared" si="363"/>
        <v>0</v>
      </c>
      <c r="BZ71" s="85">
        <f t="shared" si="364"/>
        <v>0</v>
      </c>
      <c r="CA71" s="85">
        <f t="shared" si="365"/>
        <v>0</v>
      </c>
      <c r="CB71" s="85">
        <f t="shared" si="366"/>
        <v>0</v>
      </c>
      <c r="CC71" s="89">
        <f t="shared" si="367"/>
        <v>0</v>
      </c>
      <c r="CD71" s="89">
        <f t="shared" si="368"/>
        <v>0</v>
      </c>
      <c r="CE71" s="89">
        <f t="shared" si="369"/>
        <v>0</v>
      </c>
      <c r="CF71" s="89">
        <f t="shared" si="370"/>
        <v>0</v>
      </c>
      <c r="CG71" s="89">
        <f t="shared" si="371"/>
        <v>0</v>
      </c>
      <c r="CH71" s="89">
        <f t="shared" si="372"/>
        <v>0</v>
      </c>
      <c r="CI71" s="89">
        <f t="shared" si="373"/>
        <v>0</v>
      </c>
      <c r="CJ71" s="89">
        <f t="shared" si="374"/>
        <v>0</v>
      </c>
      <c r="CK71" s="89">
        <f t="shared" si="375"/>
        <v>0</v>
      </c>
      <c r="CL71" s="89">
        <f t="shared" si="376"/>
        <v>0</v>
      </c>
      <c r="CM71" s="55">
        <f t="shared" si="377"/>
        <v>0</v>
      </c>
      <c r="CN71" s="55">
        <f t="shared" si="378"/>
        <v>0</v>
      </c>
      <c r="CO71" s="55">
        <f t="shared" si="379"/>
        <v>0</v>
      </c>
      <c r="CP71" s="55">
        <f t="shared" si="380"/>
        <v>0</v>
      </c>
      <c r="CQ71" s="55">
        <f t="shared" si="381"/>
        <v>0</v>
      </c>
      <c r="CR71" s="82">
        <f t="shared" si="382"/>
        <v>0</v>
      </c>
      <c r="CS71" s="82">
        <f t="shared" si="383"/>
        <v>0</v>
      </c>
      <c r="CT71" s="82">
        <f t="shared" si="384"/>
        <v>0</v>
      </c>
      <c r="CU71" s="82">
        <f t="shared" si="385"/>
        <v>0</v>
      </c>
      <c r="CV71" s="82">
        <f t="shared" si="386"/>
        <v>0</v>
      </c>
      <c r="CW71" s="85">
        <f t="shared" si="387"/>
        <v>0</v>
      </c>
      <c r="CX71" s="85">
        <f t="shared" si="388"/>
        <v>0</v>
      </c>
      <c r="CY71" s="85">
        <f t="shared" si="389"/>
        <v>0</v>
      </c>
      <c r="CZ71" s="85">
        <f t="shared" si="390"/>
        <v>0</v>
      </c>
      <c r="DA71" s="85">
        <f t="shared" si="391"/>
        <v>0</v>
      </c>
      <c r="DB71" s="55">
        <f t="shared" si="392"/>
        <v>0</v>
      </c>
      <c r="DC71" s="55">
        <f t="shared" si="393"/>
        <v>0</v>
      </c>
      <c r="DD71" s="55">
        <f t="shared" si="394"/>
        <v>0</v>
      </c>
      <c r="DE71" s="55">
        <f t="shared" si="395"/>
        <v>0</v>
      </c>
      <c r="DF71" s="55">
        <f t="shared" si="396"/>
        <v>0</v>
      </c>
      <c r="DG71" s="82">
        <f t="shared" si="397"/>
        <v>0</v>
      </c>
      <c r="DH71" s="82">
        <f t="shared" si="398"/>
        <v>0</v>
      </c>
      <c r="DI71" s="82">
        <f t="shared" si="399"/>
        <v>0</v>
      </c>
      <c r="DJ71" s="82">
        <f t="shared" si="400"/>
        <v>0</v>
      </c>
      <c r="DK71" s="82">
        <f t="shared" si="401"/>
        <v>0</v>
      </c>
      <c r="DL71" s="85">
        <f t="shared" si="402"/>
        <v>0</v>
      </c>
      <c r="DM71" s="85">
        <f t="shared" si="403"/>
        <v>0</v>
      </c>
      <c r="DN71" s="85">
        <f t="shared" si="404"/>
        <v>0</v>
      </c>
      <c r="DO71" s="85">
        <f t="shared" si="405"/>
        <v>0</v>
      </c>
      <c r="DP71" s="85">
        <f t="shared" si="406"/>
        <v>0</v>
      </c>
      <c r="DQ71" s="5" t="s">
        <v>0</v>
      </c>
    </row>
    <row r="72" spans="1:121" s="51" customFormat="1" ht="28.9" customHeight="1" x14ac:dyDescent="0.2">
      <c r="A72" s="45" t="s">
        <v>366</v>
      </c>
      <c r="B72" s="46" t="s">
        <v>367</v>
      </c>
      <c r="C72" s="46" t="s">
        <v>0</v>
      </c>
      <c r="D72" s="46" t="s">
        <v>0</v>
      </c>
      <c r="E72" s="46" t="s">
        <v>0</v>
      </c>
      <c r="F72" s="46" t="s">
        <v>0</v>
      </c>
      <c r="G72" s="46" t="s">
        <v>0</v>
      </c>
      <c r="H72" s="46" t="s">
        <v>0</v>
      </c>
      <c r="I72" s="46" t="s">
        <v>0</v>
      </c>
      <c r="J72" s="46" t="s">
        <v>0</v>
      </c>
      <c r="K72" s="46" t="s">
        <v>0</v>
      </c>
      <c r="L72" s="46" t="s">
        <v>0</v>
      </c>
      <c r="M72" s="46" t="s">
        <v>0</v>
      </c>
      <c r="N72" s="46" t="s">
        <v>0</v>
      </c>
      <c r="O72" s="46" t="s">
        <v>0</v>
      </c>
      <c r="P72" s="46" t="s">
        <v>0</v>
      </c>
      <c r="Q72" s="46" t="s">
        <v>0</v>
      </c>
      <c r="R72" s="46" t="s">
        <v>0</v>
      </c>
      <c r="S72" s="46" t="s">
        <v>0</v>
      </c>
      <c r="T72" s="46" t="s">
        <v>0</v>
      </c>
      <c r="U72" s="46" t="s">
        <v>0</v>
      </c>
      <c r="V72" s="46" t="s">
        <v>0</v>
      </c>
      <c r="W72" s="46" t="s">
        <v>0</v>
      </c>
      <c r="X72" s="46" t="s">
        <v>0</v>
      </c>
      <c r="Y72" s="46" t="s">
        <v>0</v>
      </c>
      <c r="Z72" s="46" t="s">
        <v>0</v>
      </c>
      <c r="AA72" s="46" t="s">
        <v>0</v>
      </c>
      <c r="AB72" s="46" t="s">
        <v>0</v>
      </c>
      <c r="AC72" s="46" t="s">
        <v>0</v>
      </c>
      <c r="AD72" s="47" t="s">
        <v>0</v>
      </c>
      <c r="AE72" s="48">
        <v>0</v>
      </c>
      <c r="AF72" s="48">
        <v>0</v>
      </c>
      <c r="AG72" s="48">
        <v>0</v>
      </c>
      <c r="AH72" s="48">
        <v>0</v>
      </c>
      <c r="AI72" s="48">
        <v>0</v>
      </c>
      <c r="AJ72" s="48">
        <v>0</v>
      </c>
      <c r="AK72" s="48">
        <v>0</v>
      </c>
      <c r="AL72" s="48">
        <v>0</v>
      </c>
      <c r="AM72" s="48">
        <v>0</v>
      </c>
      <c r="AN72" s="48">
        <v>0</v>
      </c>
      <c r="AO72" s="49">
        <v>0</v>
      </c>
      <c r="AP72" s="49">
        <v>0</v>
      </c>
      <c r="AQ72" s="49">
        <v>0</v>
      </c>
      <c r="AR72" s="49">
        <v>0</v>
      </c>
      <c r="AS72" s="49">
        <v>0</v>
      </c>
      <c r="AT72" s="49">
        <v>134.19999999999999</v>
      </c>
      <c r="AU72" s="49">
        <v>0</v>
      </c>
      <c r="AV72" s="49">
        <v>0</v>
      </c>
      <c r="AW72" s="49">
        <v>0</v>
      </c>
      <c r="AX72" s="49">
        <v>134.19999999999999</v>
      </c>
      <c r="AY72" s="49">
        <v>276.10000000000002</v>
      </c>
      <c r="AZ72" s="49">
        <v>0</v>
      </c>
      <c r="BA72" s="49">
        <v>0</v>
      </c>
      <c r="BB72" s="49">
        <v>0</v>
      </c>
      <c r="BC72" s="49">
        <v>276.10000000000002</v>
      </c>
      <c r="BD72" s="49">
        <v>276.10000000000002</v>
      </c>
      <c r="BE72" s="49">
        <v>0</v>
      </c>
      <c r="BF72" s="49">
        <v>0</v>
      </c>
      <c r="BG72" s="49">
        <v>0</v>
      </c>
      <c r="BH72" s="49">
        <v>276.10000000000002</v>
      </c>
      <c r="BI72" s="49">
        <v>0</v>
      </c>
      <c r="BJ72" s="49">
        <v>0</v>
      </c>
      <c r="BK72" s="49">
        <v>0</v>
      </c>
      <c r="BL72" s="49">
        <v>0</v>
      </c>
      <c r="BM72" s="49">
        <v>0</v>
      </c>
      <c r="BN72" s="49">
        <v>0</v>
      </c>
      <c r="BO72" s="49">
        <v>0</v>
      </c>
      <c r="BP72" s="49">
        <v>0</v>
      </c>
      <c r="BQ72" s="49">
        <v>0</v>
      </c>
      <c r="BR72" s="49">
        <v>0</v>
      </c>
      <c r="BS72" s="49">
        <v>0</v>
      </c>
      <c r="BT72" s="49">
        <v>0</v>
      </c>
      <c r="BU72" s="49">
        <v>0</v>
      </c>
      <c r="BV72" s="49">
        <v>0</v>
      </c>
      <c r="BW72" s="49">
        <v>0</v>
      </c>
      <c r="BX72" s="49">
        <v>134.19999999999999</v>
      </c>
      <c r="BY72" s="49">
        <v>0</v>
      </c>
      <c r="BZ72" s="49">
        <v>0</v>
      </c>
      <c r="CA72" s="49">
        <v>0</v>
      </c>
      <c r="CB72" s="49">
        <v>134.19999999999999</v>
      </c>
      <c r="CC72" s="49">
        <v>276.10000000000002</v>
      </c>
      <c r="CD72" s="49">
        <v>0</v>
      </c>
      <c r="CE72" s="49">
        <v>0</v>
      </c>
      <c r="CF72" s="49">
        <v>0</v>
      </c>
      <c r="CG72" s="49">
        <v>276.10000000000002</v>
      </c>
      <c r="CH72" s="49">
        <v>276.10000000000002</v>
      </c>
      <c r="CI72" s="49">
        <v>0</v>
      </c>
      <c r="CJ72" s="49">
        <v>0</v>
      </c>
      <c r="CK72" s="49">
        <v>0</v>
      </c>
      <c r="CL72" s="49">
        <v>276.10000000000002</v>
      </c>
      <c r="CM72" s="49">
        <v>0</v>
      </c>
      <c r="CN72" s="49">
        <v>0</v>
      </c>
      <c r="CO72" s="49">
        <v>0</v>
      </c>
      <c r="CP72" s="49">
        <v>0</v>
      </c>
      <c r="CQ72" s="49">
        <v>0</v>
      </c>
      <c r="CR72" s="49">
        <v>0</v>
      </c>
      <c r="CS72" s="49">
        <v>0</v>
      </c>
      <c r="CT72" s="49">
        <v>0</v>
      </c>
      <c r="CU72" s="49">
        <v>0</v>
      </c>
      <c r="CV72" s="49">
        <v>0</v>
      </c>
      <c r="CW72" s="49">
        <v>134.19999999999999</v>
      </c>
      <c r="CX72" s="49">
        <v>0</v>
      </c>
      <c r="CY72" s="49">
        <v>0</v>
      </c>
      <c r="CZ72" s="49">
        <v>0</v>
      </c>
      <c r="DA72" s="49">
        <v>134.19999999999999</v>
      </c>
      <c r="DB72" s="49">
        <v>0</v>
      </c>
      <c r="DC72" s="49">
        <v>0</v>
      </c>
      <c r="DD72" s="49">
        <v>0</v>
      </c>
      <c r="DE72" s="49">
        <v>0</v>
      </c>
      <c r="DF72" s="49">
        <v>0</v>
      </c>
      <c r="DG72" s="49">
        <v>0</v>
      </c>
      <c r="DH72" s="49">
        <v>0</v>
      </c>
      <c r="DI72" s="49">
        <v>0</v>
      </c>
      <c r="DJ72" s="49">
        <v>0</v>
      </c>
      <c r="DK72" s="49">
        <v>0</v>
      </c>
      <c r="DL72" s="49">
        <v>134.19999999999999</v>
      </c>
      <c r="DM72" s="49">
        <v>0</v>
      </c>
      <c r="DN72" s="49">
        <v>0</v>
      </c>
      <c r="DO72" s="49">
        <v>0</v>
      </c>
      <c r="DP72" s="49">
        <v>134.19999999999999</v>
      </c>
      <c r="DQ72" s="50" t="s">
        <v>0</v>
      </c>
    </row>
    <row r="73" spans="1:121" ht="14.25" customHeight="1" x14ac:dyDescent="0.2">
      <c r="A73" s="6" t="s">
        <v>0</v>
      </c>
      <c r="B73" s="6" t="s">
        <v>0</v>
      </c>
      <c r="C73" s="6" t="s">
        <v>0</v>
      </c>
      <c r="D73" s="6" t="s">
        <v>0</v>
      </c>
      <c r="E73" s="6" t="s">
        <v>0</v>
      </c>
      <c r="F73" s="6" t="s">
        <v>0</v>
      </c>
      <c r="G73" s="6" t="s">
        <v>0</v>
      </c>
      <c r="H73" s="6" t="s">
        <v>0</v>
      </c>
      <c r="I73" s="6" t="s">
        <v>0</v>
      </c>
      <c r="J73" s="6" t="s">
        <v>0</v>
      </c>
      <c r="K73" s="6" t="s">
        <v>0</v>
      </c>
      <c r="L73" s="6" t="s">
        <v>0</v>
      </c>
      <c r="M73" s="6" t="s">
        <v>0</v>
      </c>
      <c r="N73" s="6" t="s">
        <v>0</v>
      </c>
      <c r="O73" s="6" t="s">
        <v>0</v>
      </c>
      <c r="P73" s="6" t="s">
        <v>0</v>
      </c>
      <c r="Q73" s="6" t="s">
        <v>0</v>
      </c>
      <c r="R73" s="6" t="s">
        <v>0</v>
      </c>
      <c r="S73" s="6" t="s">
        <v>0</v>
      </c>
      <c r="T73" s="6" t="s">
        <v>0</v>
      </c>
      <c r="U73" s="6" t="s">
        <v>0</v>
      </c>
      <c r="V73" s="6" t="s">
        <v>0</v>
      </c>
      <c r="W73" s="6" t="s">
        <v>0</v>
      </c>
      <c r="X73" s="6" t="s">
        <v>0</v>
      </c>
      <c r="Y73" s="6" t="s">
        <v>0</v>
      </c>
      <c r="Z73" s="6" t="s">
        <v>0</v>
      </c>
      <c r="AA73" s="6" t="s">
        <v>0</v>
      </c>
      <c r="AB73" s="6" t="s">
        <v>0</v>
      </c>
      <c r="AC73" s="6" t="s">
        <v>0</v>
      </c>
      <c r="AD73" s="16" t="s">
        <v>0</v>
      </c>
      <c r="AE73" s="113" t="s">
        <v>0</v>
      </c>
      <c r="AF73" s="113" t="s">
        <v>0</v>
      </c>
      <c r="AG73" s="113" t="s">
        <v>0</v>
      </c>
      <c r="AH73" s="113" t="s">
        <v>0</v>
      </c>
      <c r="AI73" s="113" t="s">
        <v>0</v>
      </c>
      <c r="AJ73" s="113" t="s">
        <v>0</v>
      </c>
      <c r="AK73" s="113" t="s">
        <v>0</v>
      </c>
      <c r="AL73" s="113" t="s">
        <v>0</v>
      </c>
      <c r="AM73" s="113" t="s">
        <v>0</v>
      </c>
      <c r="AN73" s="113" t="s">
        <v>0</v>
      </c>
      <c r="AO73" s="16" t="s">
        <v>0</v>
      </c>
      <c r="AP73" s="16" t="s">
        <v>0</v>
      </c>
      <c r="AQ73" s="16" t="s">
        <v>0</v>
      </c>
      <c r="AR73" s="16" t="s">
        <v>0</v>
      </c>
      <c r="AS73" s="16" t="s">
        <v>0</v>
      </c>
      <c r="AT73" s="16" t="s">
        <v>0</v>
      </c>
      <c r="AU73" s="16" t="s">
        <v>0</v>
      </c>
      <c r="AV73" s="16" t="s">
        <v>0</v>
      </c>
      <c r="AW73" s="16" t="s">
        <v>0</v>
      </c>
      <c r="AX73" s="16" t="s">
        <v>0</v>
      </c>
      <c r="AY73" s="16" t="s">
        <v>0</v>
      </c>
      <c r="AZ73" s="16" t="s">
        <v>0</v>
      </c>
      <c r="BA73" s="16" t="s">
        <v>0</v>
      </c>
      <c r="BB73" s="16" t="s">
        <v>0</v>
      </c>
      <c r="BC73" s="16" t="s">
        <v>0</v>
      </c>
      <c r="BD73" s="16" t="s">
        <v>0</v>
      </c>
      <c r="BE73" s="16" t="s">
        <v>0</v>
      </c>
      <c r="BF73" s="16" t="s">
        <v>0</v>
      </c>
      <c r="BG73" s="16" t="s">
        <v>0</v>
      </c>
      <c r="BH73" s="16" t="s">
        <v>0</v>
      </c>
      <c r="BI73" s="16" t="s">
        <v>0</v>
      </c>
      <c r="BJ73" s="16" t="s">
        <v>0</v>
      </c>
      <c r="BK73" s="16" t="s">
        <v>0</v>
      </c>
      <c r="BL73" s="16" t="s">
        <v>0</v>
      </c>
      <c r="BM73" s="16" t="s">
        <v>0</v>
      </c>
      <c r="BN73" s="16" t="s">
        <v>0</v>
      </c>
      <c r="BO73" s="16" t="s">
        <v>0</v>
      </c>
      <c r="BP73" s="16" t="s">
        <v>0</v>
      </c>
      <c r="BQ73" s="16" t="s">
        <v>0</v>
      </c>
      <c r="BR73" s="16" t="s">
        <v>0</v>
      </c>
      <c r="BS73" s="16" t="s">
        <v>0</v>
      </c>
      <c r="BT73" s="16" t="s">
        <v>0</v>
      </c>
      <c r="BU73" s="16" t="s">
        <v>0</v>
      </c>
      <c r="BV73" s="16" t="s">
        <v>0</v>
      </c>
      <c r="BW73" s="16" t="s">
        <v>0</v>
      </c>
      <c r="BX73" s="16" t="s">
        <v>0</v>
      </c>
      <c r="BY73" s="16" t="s">
        <v>0</v>
      </c>
      <c r="BZ73" s="16" t="s">
        <v>0</v>
      </c>
      <c r="CA73" s="16" t="s">
        <v>0</v>
      </c>
      <c r="CB73" s="16" t="s">
        <v>0</v>
      </c>
      <c r="CC73" s="16" t="s">
        <v>0</v>
      </c>
      <c r="CD73" s="16" t="s">
        <v>0</v>
      </c>
      <c r="CE73" s="16" t="s">
        <v>0</v>
      </c>
      <c r="CF73" s="16" t="s">
        <v>0</v>
      </c>
      <c r="CG73" s="16" t="s">
        <v>0</v>
      </c>
      <c r="CH73" s="16" t="s">
        <v>0</v>
      </c>
      <c r="CI73" s="16" t="s">
        <v>0</v>
      </c>
      <c r="CJ73" s="16" t="s">
        <v>0</v>
      </c>
      <c r="CK73" s="16" t="s">
        <v>0</v>
      </c>
      <c r="CL73" s="16" t="s">
        <v>0</v>
      </c>
      <c r="CM73" s="16" t="s">
        <v>0</v>
      </c>
      <c r="CN73" s="16" t="s">
        <v>0</v>
      </c>
      <c r="CO73" s="16" t="s">
        <v>0</v>
      </c>
      <c r="CP73" s="16" t="s">
        <v>0</v>
      </c>
      <c r="CQ73" s="16" t="s">
        <v>0</v>
      </c>
      <c r="CR73" s="16" t="s">
        <v>0</v>
      </c>
      <c r="CS73" s="16" t="s">
        <v>0</v>
      </c>
      <c r="CT73" s="16" t="s">
        <v>0</v>
      </c>
      <c r="CU73" s="16" t="s">
        <v>0</v>
      </c>
      <c r="CV73" s="16" t="s">
        <v>0</v>
      </c>
      <c r="CW73" s="16" t="s">
        <v>0</v>
      </c>
      <c r="CX73" s="16" t="s">
        <v>0</v>
      </c>
      <c r="CY73" s="16" t="s">
        <v>0</v>
      </c>
      <c r="CZ73" s="16" t="s">
        <v>0</v>
      </c>
      <c r="DA73" s="16" t="s">
        <v>0</v>
      </c>
      <c r="DB73" s="16" t="s">
        <v>0</v>
      </c>
      <c r="DC73" s="16" t="s">
        <v>0</v>
      </c>
      <c r="DD73" s="16" t="s">
        <v>0</v>
      </c>
      <c r="DE73" s="16" t="s">
        <v>0</v>
      </c>
      <c r="DF73" s="16" t="s">
        <v>0</v>
      </c>
      <c r="DG73" s="16" t="s">
        <v>0</v>
      </c>
      <c r="DH73" s="16" t="s">
        <v>0</v>
      </c>
      <c r="DI73" s="16" t="s">
        <v>0</v>
      </c>
      <c r="DJ73" s="16" t="s">
        <v>0</v>
      </c>
      <c r="DK73" s="16" t="s">
        <v>0</v>
      </c>
      <c r="DL73" s="16" t="s">
        <v>0</v>
      </c>
      <c r="DM73" s="16" t="s">
        <v>0</v>
      </c>
      <c r="DN73" s="16" t="s">
        <v>0</v>
      </c>
      <c r="DO73" s="16" t="s">
        <v>0</v>
      </c>
      <c r="DP73" s="16" t="s">
        <v>0</v>
      </c>
      <c r="DQ73" s="7" t="s">
        <v>0</v>
      </c>
    </row>
    <row r="74" spans="1:121" ht="21" customHeight="1" x14ac:dyDescent="0.2">
      <c r="A74" s="6" t="s">
        <v>0</v>
      </c>
      <c r="B74" s="6" t="s">
        <v>0</v>
      </c>
      <c r="C74" s="6" t="s">
        <v>0</v>
      </c>
      <c r="D74" s="6" t="s">
        <v>0</v>
      </c>
      <c r="E74" s="6" t="s">
        <v>0</v>
      </c>
      <c r="F74" s="6" t="s">
        <v>0</v>
      </c>
      <c r="G74" s="6" t="s">
        <v>0</v>
      </c>
      <c r="H74" s="6" t="s">
        <v>0</v>
      </c>
      <c r="I74" s="6" t="s">
        <v>0</v>
      </c>
      <c r="J74" s="6" t="s">
        <v>0</v>
      </c>
      <c r="K74" s="6" t="s">
        <v>0</v>
      </c>
      <c r="L74" s="6" t="s">
        <v>0</v>
      </c>
      <c r="M74" s="6" t="s">
        <v>0</v>
      </c>
      <c r="N74" s="6" t="s">
        <v>0</v>
      </c>
      <c r="O74" s="6" t="s">
        <v>0</v>
      </c>
      <c r="P74" s="6" t="s">
        <v>0</v>
      </c>
      <c r="Q74" s="6" t="s">
        <v>0</v>
      </c>
      <c r="R74" s="6" t="s">
        <v>0</v>
      </c>
      <c r="S74" s="6" t="s">
        <v>0</v>
      </c>
      <c r="T74" s="6" t="s">
        <v>0</v>
      </c>
      <c r="U74" s="6" t="s">
        <v>0</v>
      </c>
      <c r="V74" s="6" t="s">
        <v>0</v>
      </c>
      <c r="W74" s="6" t="s">
        <v>0</v>
      </c>
      <c r="X74" s="6" t="s">
        <v>0</v>
      </c>
      <c r="Y74" s="6" t="s">
        <v>0</v>
      </c>
      <c r="Z74" s="6" t="s">
        <v>0</v>
      </c>
      <c r="AA74" s="6" t="s">
        <v>0</v>
      </c>
      <c r="AB74" s="6" t="s">
        <v>0</v>
      </c>
      <c r="AC74" s="6" t="s">
        <v>0</v>
      </c>
      <c r="AD74" s="16" t="s">
        <v>0</v>
      </c>
      <c r="AE74" s="113" t="s">
        <v>0</v>
      </c>
      <c r="AF74" s="113" t="s">
        <v>0</v>
      </c>
      <c r="AG74" s="113" t="s">
        <v>0</v>
      </c>
      <c r="AH74" s="113" t="s">
        <v>0</v>
      </c>
      <c r="AI74" s="113" t="s">
        <v>0</v>
      </c>
      <c r="AJ74" s="113" t="s">
        <v>0</v>
      </c>
      <c r="AK74" s="113" t="s">
        <v>0</v>
      </c>
      <c r="AL74" s="113" t="s">
        <v>0</v>
      </c>
      <c r="AM74" s="113" t="s">
        <v>0</v>
      </c>
      <c r="AN74" s="113" t="s">
        <v>0</v>
      </c>
      <c r="AO74" s="16" t="s">
        <v>0</v>
      </c>
      <c r="AP74" s="16" t="s">
        <v>0</v>
      </c>
      <c r="AQ74" s="16" t="s">
        <v>0</v>
      </c>
      <c r="AR74" s="16" t="s">
        <v>0</v>
      </c>
      <c r="AS74" s="16" t="s">
        <v>0</v>
      </c>
      <c r="AT74" s="16" t="s">
        <v>0</v>
      </c>
      <c r="AU74" s="16" t="s">
        <v>0</v>
      </c>
      <c r="AV74" s="16" t="s">
        <v>0</v>
      </c>
      <c r="AW74" s="16" t="s">
        <v>0</v>
      </c>
      <c r="AX74" s="16" t="s">
        <v>0</v>
      </c>
      <c r="AY74" s="16" t="s">
        <v>0</v>
      </c>
      <c r="AZ74" s="16" t="s">
        <v>0</v>
      </c>
      <c r="BA74" s="16" t="s">
        <v>0</v>
      </c>
      <c r="BB74" s="16" t="s">
        <v>0</v>
      </c>
      <c r="BC74" s="16" t="s">
        <v>0</v>
      </c>
      <c r="BD74" s="16" t="s">
        <v>0</v>
      </c>
      <c r="BE74" s="16" t="s">
        <v>0</v>
      </c>
      <c r="BF74" s="16" t="s">
        <v>0</v>
      </c>
      <c r="BG74" s="16" t="s">
        <v>0</v>
      </c>
      <c r="BH74" s="16" t="s">
        <v>0</v>
      </c>
      <c r="BI74" s="16" t="s">
        <v>0</v>
      </c>
      <c r="BJ74" s="16" t="s">
        <v>0</v>
      </c>
      <c r="BK74" s="16" t="s">
        <v>0</v>
      </c>
      <c r="BL74" s="16" t="s">
        <v>0</v>
      </c>
      <c r="BM74" s="16" t="s">
        <v>0</v>
      </c>
      <c r="BN74" s="16" t="s">
        <v>0</v>
      </c>
      <c r="BO74" s="16" t="s">
        <v>0</v>
      </c>
      <c r="BP74" s="16" t="s">
        <v>0</v>
      </c>
      <c r="BQ74" s="16" t="s">
        <v>0</v>
      </c>
      <c r="BR74" s="16" t="s">
        <v>0</v>
      </c>
      <c r="BS74" s="16" t="s">
        <v>0</v>
      </c>
      <c r="BT74" s="16" t="s">
        <v>0</v>
      </c>
      <c r="BU74" s="16" t="s">
        <v>0</v>
      </c>
      <c r="BV74" s="16" t="s">
        <v>0</v>
      </c>
      <c r="BW74" s="16" t="s">
        <v>0</v>
      </c>
      <c r="BX74" s="16" t="s">
        <v>0</v>
      </c>
      <c r="BY74" s="16" t="s">
        <v>0</v>
      </c>
      <c r="BZ74" s="16" t="s">
        <v>0</v>
      </c>
      <c r="CA74" s="16" t="s">
        <v>0</v>
      </c>
      <c r="CB74" s="16" t="s">
        <v>0</v>
      </c>
      <c r="CC74" s="16" t="s">
        <v>0</v>
      </c>
      <c r="CD74" s="16" t="s">
        <v>0</v>
      </c>
      <c r="CE74" s="16" t="s">
        <v>0</v>
      </c>
      <c r="CF74" s="16" t="s">
        <v>0</v>
      </c>
      <c r="CG74" s="16" t="s">
        <v>0</v>
      </c>
      <c r="CH74" s="16" t="s">
        <v>0</v>
      </c>
      <c r="CI74" s="16" t="s">
        <v>0</v>
      </c>
      <c r="CJ74" s="16" t="s">
        <v>0</v>
      </c>
      <c r="CK74" s="16" t="s">
        <v>0</v>
      </c>
      <c r="CL74" s="16" t="s">
        <v>0</v>
      </c>
      <c r="CM74" s="16" t="s">
        <v>0</v>
      </c>
      <c r="CN74" s="16" t="s">
        <v>0</v>
      </c>
      <c r="CO74" s="16" t="s">
        <v>0</v>
      </c>
      <c r="CP74" s="16" t="s">
        <v>0</v>
      </c>
      <c r="CQ74" s="16" t="s">
        <v>0</v>
      </c>
      <c r="CR74" s="16" t="s">
        <v>0</v>
      </c>
      <c r="CS74" s="16" t="s">
        <v>0</v>
      </c>
      <c r="CT74" s="16" t="s">
        <v>0</v>
      </c>
      <c r="CU74" s="16" t="s">
        <v>0</v>
      </c>
      <c r="CV74" s="16" t="s">
        <v>0</v>
      </c>
      <c r="CW74" s="16" t="s">
        <v>0</v>
      </c>
      <c r="CX74" s="16" t="s">
        <v>0</v>
      </c>
      <c r="CY74" s="16" t="s">
        <v>0</v>
      </c>
      <c r="CZ74" s="16" t="s">
        <v>0</v>
      </c>
      <c r="DA74" s="16" t="s">
        <v>0</v>
      </c>
      <c r="DB74" s="16" t="s">
        <v>0</v>
      </c>
      <c r="DC74" s="16" t="s">
        <v>0</v>
      </c>
      <c r="DD74" s="16" t="s">
        <v>0</v>
      </c>
      <c r="DE74" s="16" t="s">
        <v>0</v>
      </c>
      <c r="DF74" s="16" t="s">
        <v>0</v>
      </c>
      <c r="DG74" s="16" t="s">
        <v>0</v>
      </c>
      <c r="DH74" s="16" t="s">
        <v>0</v>
      </c>
      <c r="DI74" s="16" t="s">
        <v>0</v>
      </c>
      <c r="DJ74" s="16" t="s">
        <v>0</v>
      </c>
      <c r="DK74" s="16" t="s">
        <v>0</v>
      </c>
      <c r="DL74" s="16" t="s">
        <v>0</v>
      </c>
      <c r="DM74" s="16" t="s">
        <v>0</v>
      </c>
      <c r="DN74" s="16" t="s">
        <v>0</v>
      </c>
      <c r="DO74" s="16" t="s">
        <v>0</v>
      </c>
      <c r="DP74" s="16" t="s">
        <v>0</v>
      </c>
      <c r="DQ74" s="7" t="s">
        <v>0</v>
      </c>
    </row>
    <row r="75" spans="1:121" ht="41.25" customHeight="1" x14ac:dyDescent="0.25">
      <c r="A75" s="109"/>
      <c r="B75" s="109"/>
      <c r="C75" s="109"/>
      <c r="D75" s="109"/>
      <c r="E75" s="109"/>
      <c r="F75" s="109"/>
      <c r="G75" s="109"/>
      <c r="H75" s="109"/>
      <c r="I75" s="109"/>
      <c r="J75" s="109"/>
      <c r="K75" s="6"/>
      <c r="L75" s="6"/>
      <c r="M75" s="6" t="s">
        <v>0</v>
      </c>
      <c r="N75" s="6" t="s">
        <v>0</v>
      </c>
      <c r="O75" s="6" t="s">
        <v>0</v>
      </c>
      <c r="P75" s="6" t="s">
        <v>0</v>
      </c>
      <c r="Q75" s="6" t="s">
        <v>0</v>
      </c>
      <c r="R75" s="6" t="s">
        <v>0</v>
      </c>
      <c r="S75" s="6" t="s">
        <v>0</v>
      </c>
      <c r="T75" s="6" t="s">
        <v>0</v>
      </c>
      <c r="U75" s="6" t="s">
        <v>0</v>
      </c>
      <c r="V75" s="6" t="s">
        <v>0</v>
      </c>
      <c r="W75" s="6" t="s">
        <v>0</v>
      </c>
      <c r="X75" s="6" t="s">
        <v>0</v>
      </c>
      <c r="Y75" s="6" t="s">
        <v>0</v>
      </c>
      <c r="Z75" s="6" t="s">
        <v>0</v>
      </c>
      <c r="AA75" s="6" t="s">
        <v>0</v>
      </c>
      <c r="AB75" s="6" t="s">
        <v>0</v>
      </c>
      <c r="AC75" s="6" t="s">
        <v>0</v>
      </c>
      <c r="AD75" s="16" t="s">
        <v>0</v>
      </c>
      <c r="AE75" s="113" t="s">
        <v>0</v>
      </c>
      <c r="AF75" s="113" t="s">
        <v>0</v>
      </c>
      <c r="AG75" s="113" t="s">
        <v>0</v>
      </c>
      <c r="AH75" s="113" t="s">
        <v>0</v>
      </c>
      <c r="AI75" s="113" t="s">
        <v>0</v>
      </c>
      <c r="AJ75" s="113" t="s">
        <v>0</v>
      </c>
      <c r="AK75" s="113" t="s">
        <v>0</v>
      </c>
      <c r="AL75" s="113" t="s">
        <v>0</v>
      </c>
      <c r="AM75" s="113" t="s">
        <v>0</v>
      </c>
      <c r="AN75" s="113" t="s">
        <v>0</v>
      </c>
      <c r="AO75" s="16" t="s">
        <v>0</v>
      </c>
      <c r="AP75" s="16" t="s">
        <v>0</v>
      </c>
      <c r="AQ75" s="16" t="s">
        <v>0</v>
      </c>
      <c r="AR75" s="16" t="s">
        <v>0</v>
      </c>
      <c r="AS75" s="16" t="s">
        <v>0</v>
      </c>
      <c r="AT75" s="16" t="s">
        <v>0</v>
      </c>
      <c r="AU75" s="16" t="s">
        <v>0</v>
      </c>
      <c r="AV75" s="16" t="s">
        <v>0</v>
      </c>
      <c r="AW75" s="16" t="s">
        <v>0</v>
      </c>
      <c r="AX75" s="16" t="s">
        <v>0</v>
      </c>
      <c r="AY75" s="16" t="s">
        <v>0</v>
      </c>
      <c r="AZ75" s="16" t="s">
        <v>0</v>
      </c>
      <c r="BA75" s="16" t="s">
        <v>0</v>
      </c>
      <c r="BB75" s="16" t="s">
        <v>0</v>
      </c>
      <c r="BC75" s="16" t="s">
        <v>0</v>
      </c>
      <c r="BD75" s="16" t="s">
        <v>0</v>
      </c>
      <c r="BE75" s="16" t="s">
        <v>0</v>
      </c>
      <c r="BF75" s="16" t="s">
        <v>0</v>
      </c>
      <c r="BG75" s="16" t="s">
        <v>0</v>
      </c>
      <c r="BH75" s="16" t="s">
        <v>0</v>
      </c>
      <c r="BI75" s="16" t="s">
        <v>0</v>
      </c>
      <c r="BJ75" s="16" t="s">
        <v>0</v>
      </c>
      <c r="BK75" s="16" t="s">
        <v>0</v>
      </c>
      <c r="BL75" s="16" t="s">
        <v>0</v>
      </c>
      <c r="BM75" s="16" t="s">
        <v>0</v>
      </c>
      <c r="BN75" s="16" t="s">
        <v>0</v>
      </c>
      <c r="BO75" s="16" t="s">
        <v>0</v>
      </c>
      <c r="BP75" s="16" t="s">
        <v>0</v>
      </c>
      <c r="BQ75" s="16" t="s">
        <v>0</v>
      </c>
      <c r="BR75" s="16" t="s">
        <v>0</v>
      </c>
      <c r="BS75" s="16" t="s">
        <v>0</v>
      </c>
      <c r="BT75" s="16" t="s">
        <v>0</v>
      </c>
      <c r="BU75" s="16" t="s">
        <v>0</v>
      </c>
      <c r="BV75" s="16" t="s">
        <v>0</v>
      </c>
      <c r="BW75" s="16" t="s">
        <v>0</v>
      </c>
      <c r="BX75" s="16" t="s">
        <v>0</v>
      </c>
      <c r="BY75" s="16" t="s">
        <v>0</v>
      </c>
      <c r="BZ75" s="16" t="s">
        <v>0</v>
      </c>
      <c r="CA75" s="16" t="s">
        <v>0</v>
      </c>
      <c r="CB75" s="16" t="s">
        <v>0</v>
      </c>
      <c r="CC75" s="16" t="s">
        <v>0</v>
      </c>
      <c r="CD75" s="16" t="s">
        <v>0</v>
      </c>
      <c r="CE75" s="16" t="s">
        <v>0</v>
      </c>
      <c r="CF75" s="16" t="s">
        <v>0</v>
      </c>
      <c r="CG75" s="16" t="s">
        <v>0</v>
      </c>
      <c r="CH75" s="16" t="s">
        <v>0</v>
      </c>
      <c r="CI75" s="16" t="s">
        <v>0</v>
      </c>
      <c r="CJ75" s="16" t="s">
        <v>0</v>
      </c>
      <c r="CK75" s="16" t="s">
        <v>0</v>
      </c>
      <c r="CL75" s="16" t="s">
        <v>0</v>
      </c>
      <c r="CM75" s="16" t="s">
        <v>0</v>
      </c>
      <c r="CN75" s="16" t="s">
        <v>0</v>
      </c>
      <c r="CO75" s="16" t="s">
        <v>0</v>
      </c>
      <c r="CP75" s="16" t="s">
        <v>0</v>
      </c>
      <c r="CQ75" s="16" t="s">
        <v>0</v>
      </c>
      <c r="CR75" s="16" t="s">
        <v>0</v>
      </c>
      <c r="CS75" s="16" t="s">
        <v>0</v>
      </c>
      <c r="CT75" s="16" t="s">
        <v>0</v>
      </c>
      <c r="CU75" s="16" t="s">
        <v>0</v>
      </c>
      <c r="CV75" s="16" t="s">
        <v>0</v>
      </c>
      <c r="CW75" s="16" t="s">
        <v>0</v>
      </c>
      <c r="CX75" s="16" t="s">
        <v>0</v>
      </c>
      <c r="CY75" s="16" t="s">
        <v>0</v>
      </c>
      <c r="CZ75" s="16" t="s">
        <v>0</v>
      </c>
      <c r="DA75" s="16" t="s">
        <v>0</v>
      </c>
      <c r="DB75" s="114" t="s">
        <v>373</v>
      </c>
      <c r="DC75" s="114"/>
      <c r="DD75" s="114"/>
      <c r="DE75" s="114"/>
      <c r="DF75" s="114"/>
      <c r="DG75" s="114"/>
      <c r="DH75" s="114"/>
      <c r="DI75" s="114"/>
      <c r="DJ75" s="114"/>
      <c r="DK75" s="114"/>
      <c r="DL75" s="114"/>
      <c r="DM75" s="114"/>
      <c r="DN75" s="114"/>
      <c r="DO75" s="114"/>
      <c r="DP75" s="114"/>
      <c r="DQ75" s="7" t="s">
        <v>0</v>
      </c>
    </row>
    <row r="76" spans="1:121" ht="33" customHeight="1" x14ac:dyDescent="0.2">
      <c r="A76" s="108"/>
      <c r="B76" s="108"/>
      <c r="C76" s="108"/>
      <c r="D76" s="108"/>
      <c r="E76" s="108"/>
      <c r="F76" s="108"/>
      <c r="G76" s="108"/>
      <c r="H76" s="108"/>
      <c r="I76" s="108"/>
      <c r="J76" s="108"/>
      <c r="K76" s="108"/>
      <c r="L76" s="108"/>
      <c r="M76" s="17"/>
      <c r="N76" s="110"/>
      <c r="O76" s="110"/>
      <c r="P76" s="110"/>
      <c r="Q76" s="110"/>
      <c r="R76" s="17"/>
      <c r="S76" s="112"/>
      <c r="T76" s="112"/>
      <c r="U76" s="112"/>
      <c r="V76" s="112"/>
      <c r="W76" s="6" t="s">
        <v>0</v>
      </c>
      <c r="X76" s="6" t="s">
        <v>0</v>
      </c>
      <c r="Y76" s="6" t="s">
        <v>0</v>
      </c>
      <c r="Z76" s="6" t="s">
        <v>0</v>
      </c>
      <c r="AA76" s="6" t="s">
        <v>0</v>
      </c>
      <c r="AB76" s="6" t="s">
        <v>0</v>
      </c>
      <c r="AC76" s="6" t="s">
        <v>0</v>
      </c>
      <c r="AD76" s="16" t="s">
        <v>0</v>
      </c>
      <c r="AE76" s="113" t="s">
        <v>0</v>
      </c>
      <c r="AF76" s="113" t="s">
        <v>0</v>
      </c>
      <c r="AG76" s="113" t="s">
        <v>0</v>
      </c>
      <c r="AH76" s="113" t="s">
        <v>0</v>
      </c>
      <c r="AI76" s="113" t="s">
        <v>0</v>
      </c>
      <c r="AJ76" s="113" t="s">
        <v>0</v>
      </c>
      <c r="AK76" s="113" t="s">
        <v>0</v>
      </c>
      <c r="AL76" s="113" t="s">
        <v>0</v>
      </c>
      <c r="AM76" s="113" t="s">
        <v>0</v>
      </c>
      <c r="AN76" s="113" t="s">
        <v>0</v>
      </c>
      <c r="AO76" s="16" t="s">
        <v>0</v>
      </c>
      <c r="AP76" s="16" t="s">
        <v>0</v>
      </c>
      <c r="AQ76" s="16" t="s">
        <v>0</v>
      </c>
      <c r="AR76" s="16" t="s">
        <v>0</v>
      </c>
      <c r="AS76" s="16" t="s">
        <v>0</v>
      </c>
      <c r="AT76" s="16" t="s">
        <v>0</v>
      </c>
      <c r="AU76" s="16" t="s">
        <v>0</v>
      </c>
      <c r="AV76" s="16" t="s">
        <v>0</v>
      </c>
      <c r="AW76" s="16" t="s">
        <v>0</v>
      </c>
      <c r="AX76" s="16" t="s">
        <v>0</v>
      </c>
      <c r="AY76" s="16" t="s">
        <v>0</v>
      </c>
      <c r="AZ76" s="16" t="s">
        <v>0</v>
      </c>
      <c r="BA76" s="16" t="s">
        <v>0</v>
      </c>
      <c r="BB76" s="16" t="s">
        <v>0</v>
      </c>
      <c r="BC76" s="16" t="s">
        <v>0</v>
      </c>
      <c r="BD76" s="16" t="s">
        <v>0</v>
      </c>
      <c r="BE76" s="16" t="s">
        <v>0</v>
      </c>
      <c r="BF76" s="16" t="s">
        <v>0</v>
      </c>
      <c r="BG76" s="16" t="s">
        <v>0</v>
      </c>
      <c r="BH76" s="16" t="s">
        <v>0</v>
      </c>
      <c r="BI76" s="16" t="s">
        <v>0</v>
      </c>
      <c r="BJ76" s="16" t="s">
        <v>0</v>
      </c>
      <c r="BK76" s="16" t="s">
        <v>0</v>
      </c>
      <c r="BL76" s="16" t="s">
        <v>0</v>
      </c>
      <c r="BM76" s="16" t="s">
        <v>0</v>
      </c>
      <c r="BN76" s="16" t="s">
        <v>0</v>
      </c>
      <c r="BO76" s="16" t="s">
        <v>0</v>
      </c>
      <c r="BP76" s="16" t="s">
        <v>0</v>
      </c>
      <c r="BQ76" s="16" t="s">
        <v>0</v>
      </c>
      <c r="BR76" s="16" t="s">
        <v>0</v>
      </c>
      <c r="BS76" s="16" t="s">
        <v>0</v>
      </c>
      <c r="BT76" s="16" t="s">
        <v>0</v>
      </c>
      <c r="BU76" s="16" t="s">
        <v>0</v>
      </c>
      <c r="BV76" s="16" t="s">
        <v>0</v>
      </c>
      <c r="BW76" s="16" t="s">
        <v>0</v>
      </c>
      <c r="BX76" s="16" t="s">
        <v>0</v>
      </c>
      <c r="BY76" s="16" t="s">
        <v>0</v>
      </c>
      <c r="BZ76" s="16" t="s">
        <v>0</v>
      </c>
      <c r="CA76" s="16" t="s">
        <v>0</v>
      </c>
      <c r="CB76" s="16" t="s">
        <v>0</v>
      </c>
      <c r="CC76" s="16" t="s">
        <v>0</v>
      </c>
      <c r="CD76" s="16" t="s">
        <v>0</v>
      </c>
      <c r="CE76" s="16" t="s">
        <v>0</v>
      </c>
      <c r="CF76" s="16" t="s">
        <v>0</v>
      </c>
      <c r="CG76" s="16" t="s">
        <v>0</v>
      </c>
      <c r="CH76" s="16" t="s">
        <v>0</v>
      </c>
      <c r="CI76" s="16" t="s">
        <v>0</v>
      </c>
      <c r="CJ76" s="16" t="s">
        <v>0</v>
      </c>
      <c r="CK76" s="16" t="s">
        <v>0</v>
      </c>
      <c r="CL76" s="16" t="s">
        <v>0</v>
      </c>
      <c r="CM76" s="16" t="s">
        <v>0</v>
      </c>
      <c r="CN76" s="16" t="s">
        <v>0</v>
      </c>
      <c r="CO76" s="16" t="s">
        <v>0</v>
      </c>
      <c r="CP76" s="16" t="s">
        <v>0</v>
      </c>
      <c r="CQ76" s="16" t="s">
        <v>0</v>
      </c>
      <c r="CR76" s="16" t="s">
        <v>0</v>
      </c>
      <c r="CS76" s="16" t="s">
        <v>0</v>
      </c>
      <c r="CT76" s="16" t="s">
        <v>0</v>
      </c>
      <c r="CU76" s="16" t="s">
        <v>0</v>
      </c>
      <c r="CV76" s="16" t="s">
        <v>0</v>
      </c>
      <c r="CW76" s="16" t="s">
        <v>0</v>
      </c>
      <c r="CX76" s="16" t="s">
        <v>0</v>
      </c>
      <c r="CY76" s="16" t="s">
        <v>0</v>
      </c>
      <c r="CZ76" s="16" t="s">
        <v>0</v>
      </c>
      <c r="DA76" s="16" t="s">
        <v>0</v>
      </c>
      <c r="DB76" s="115" t="s">
        <v>371</v>
      </c>
      <c r="DC76" s="115"/>
      <c r="DD76" s="115"/>
      <c r="DE76" s="115"/>
      <c r="DF76" s="115"/>
      <c r="DG76" s="115"/>
      <c r="DH76" s="115"/>
      <c r="DI76" s="115"/>
      <c r="DJ76" s="115"/>
      <c r="DK76" s="115"/>
      <c r="DL76" s="115"/>
      <c r="DM76" s="115"/>
      <c r="DN76" s="115"/>
      <c r="DO76" s="115"/>
      <c r="DP76" s="115"/>
      <c r="DQ76" s="7" t="s">
        <v>0</v>
      </c>
    </row>
    <row r="77" spans="1:121" ht="21" customHeight="1" x14ac:dyDescent="0.2">
      <c r="A77" s="6"/>
      <c r="B77" s="6"/>
      <c r="C77" s="6"/>
      <c r="D77" s="6"/>
      <c r="E77" s="6"/>
      <c r="F77" s="6"/>
      <c r="G77" s="111"/>
      <c r="H77" s="111"/>
      <c r="I77" s="111"/>
      <c r="J77" s="111"/>
      <c r="K77" s="111"/>
      <c r="L77" s="111"/>
      <c r="M77" s="17"/>
      <c r="N77" s="111"/>
      <c r="O77" s="111"/>
      <c r="P77" s="111"/>
      <c r="Q77" s="111"/>
      <c r="R77" s="17"/>
      <c r="S77" s="111"/>
      <c r="T77" s="111"/>
      <c r="U77" s="111"/>
      <c r="V77" s="111"/>
      <c r="W77" s="6" t="s">
        <v>0</v>
      </c>
      <c r="X77" s="6" t="s">
        <v>0</v>
      </c>
      <c r="Y77" s="6" t="s">
        <v>0</v>
      </c>
      <c r="Z77" s="6" t="s">
        <v>0</v>
      </c>
      <c r="AA77" s="6" t="s">
        <v>0</v>
      </c>
      <c r="AB77" s="6" t="s">
        <v>0</v>
      </c>
      <c r="AC77" s="6" t="s">
        <v>0</v>
      </c>
      <c r="AD77" s="16" t="s">
        <v>0</v>
      </c>
      <c r="AE77" s="113" t="s">
        <v>0</v>
      </c>
      <c r="AF77" s="113" t="s">
        <v>0</v>
      </c>
      <c r="AG77" s="113" t="s">
        <v>0</v>
      </c>
      <c r="AH77" s="113" t="s">
        <v>0</v>
      </c>
      <c r="AI77" s="113" t="s">
        <v>0</v>
      </c>
      <c r="AJ77" s="113" t="s">
        <v>0</v>
      </c>
      <c r="AK77" s="113" t="s">
        <v>0</v>
      </c>
      <c r="AL77" s="113" t="s">
        <v>0</v>
      </c>
      <c r="AM77" s="113" t="s">
        <v>0</v>
      </c>
      <c r="AN77" s="113" t="s">
        <v>0</v>
      </c>
      <c r="AO77" s="16" t="s">
        <v>0</v>
      </c>
      <c r="AP77" s="16" t="s">
        <v>0</v>
      </c>
      <c r="AQ77" s="16" t="s">
        <v>0</v>
      </c>
      <c r="AR77" s="16" t="s">
        <v>0</v>
      </c>
      <c r="AS77" s="16" t="s">
        <v>0</v>
      </c>
      <c r="AT77" s="16" t="s">
        <v>0</v>
      </c>
      <c r="AU77" s="16" t="s">
        <v>0</v>
      </c>
      <c r="AV77" s="16" t="s">
        <v>0</v>
      </c>
      <c r="AW77" s="16" t="s">
        <v>0</v>
      </c>
      <c r="AX77" s="16" t="s">
        <v>0</v>
      </c>
      <c r="AY77" s="16" t="s">
        <v>0</v>
      </c>
      <c r="AZ77" s="16" t="s">
        <v>0</v>
      </c>
      <c r="BA77" s="16" t="s">
        <v>0</v>
      </c>
      <c r="BB77" s="16" t="s">
        <v>0</v>
      </c>
      <c r="BC77" s="16" t="s">
        <v>0</v>
      </c>
      <c r="BD77" s="16" t="s">
        <v>0</v>
      </c>
      <c r="BE77" s="16" t="s">
        <v>0</v>
      </c>
      <c r="BF77" s="16" t="s">
        <v>0</v>
      </c>
      <c r="BG77" s="16" t="s">
        <v>0</v>
      </c>
      <c r="BH77" s="16" t="s">
        <v>0</v>
      </c>
      <c r="BI77" s="16" t="s">
        <v>0</v>
      </c>
      <c r="BJ77" s="16" t="s">
        <v>0</v>
      </c>
      <c r="BK77" s="16" t="s">
        <v>0</v>
      </c>
      <c r="BL77" s="16" t="s">
        <v>0</v>
      </c>
      <c r="BM77" s="16" t="s">
        <v>0</v>
      </c>
      <c r="BN77" s="16" t="s">
        <v>0</v>
      </c>
      <c r="BO77" s="16" t="s">
        <v>0</v>
      </c>
      <c r="BP77" s="16" t="s">
        <v>0</v>
      </c>
      <c r="BQ77" s="16" t="s">
        <v>0</v>
      </c>
      <c r="BR77" s="16" t="s">
        <v>0</v>
      </c>
      <c r="BS77" s="16" t="s">
        <v>0</v>
      </c>
      <c r="BT77" s="16" t="s">
        <v>0</v>
      </c>
      <c r="BU77" s="16" t="s">
        <v>0</v>
      </c>
      <c r="BV77" s="16" t="s">
        <v>0</v>
      </c>
      <c r="BW77" s="16" t="s">
        <v>0</v>
      </c>
      <c r="BX77" s="16" t="s">
        <v>0</v>
      </c>
      <c r="BY77" s="16" t="s">
        <v>0</v>
      </c>
      <c r="BZ77" s="16" t="s">
        <v>0</v>
      </c>
      <c r="CA77" s="16" t="s">
        <v>0</v>
      </c>
      <c r="CB77" s="16" t="s">
        <v>0</v>
      </c>
      <c r="CC77" s="16" t="s">
        <v>0</v>
      </c>
      <c r="CD77" s="16" t="s">
        <v>0</v>
      </c>
      <c r="CE77" s="16" t="s">
        <v>0</v>
      </c>
      <c r="CF77" s="16" t="s">
        <v>0</v>
      </c>
      <c r="CG77" s="16" t="s">
        <v>0</v>
      </c>
      <c r="CH77" s="16" t="s">
        <v>0</v>
      </c>
      <c r="CI77" s="16" t="s">
        <v>0</v>
      </c>
      <c r="CJ77" s="16" t="s">
        <v>0</v>
      </c>
      <c r="CK77" s="16" t="s">
        <v>0</v>
      </c>
      <c r="CL77" s="16" t="s">
        <v>0</v>
      </c>
      <c r="CM77" s="16" t="s">
        <v>0</v>
      </c>
      <c r="CN77" s="16" t="s">
        <v>0</v>
      </c>
      <c r="CO77" s="16" t="s">
        <v>0</v>
      </c>
      <c r="CP77" s="16" t="s">
        <v>0</v>
      </c>
      <c r="CQ77" s="16" t="s">
        <v>0</v>
      </c>
      <c r="CR77" s="16" t="s">
        <v>0</v>
      </c>
      <c r="CS77" s="16" t="s">
        <v>0</v>
      </c>
      <c r="CT77" s="16" t="s">
        <v>0</v>
      </c>
      <c r="CU77" s="16" t="s">
        <v>0</v>
      </c>
      <c r="CV77" s="16" t="s">
        <v>0</v>
      </c>
      <c r="CW77" s="16" t="s">
        <v>0</v>
      </c>
      <c r="CX77" s="16" t="s">
        <v>0</v>
      </c>
      <c r="CY77" s="16" t="s">
        <v>0</v>
      </c>
      <c r="CZ77" s="16" t="s">
        <v>0</v>
      </c>
      <c r="DA77" s="16" t="s">
        <v>0</v>
      </c>
      <c r="DB77" s="7" t="s">
        <v>0</v>
      </c>
      <c r="DC77" s="7" t="s">
        <v>0</v>
      </c>
      <c r="DD77" s="7" t="s">
        <v>0</v>
      </c>
      <c r="DE77" s="7" t="s">
        <v>0</v>
      </c>
      <c r="DF77" s="7" t="s">
        <v>0</v>
      </c>
      <c r="DG77" s="7" t="s">
        <v>0</v>
      </c>
      <c r="DH77" s="116"/>
      <c r="DI77" s="116"/>
      <c r="DJ77" s="116"/>
      <c r="DK77" s="116"/>
      <c r="DL77" s="116"/>
      <c r="DM77" s="116"/>
      <c r="DN77" s="16" t="s">
        <v>0</v>
      </c>
      <c r="DO77" s="16" t="s">
        <v>0</v>
      </c>
      <c r="DP77" s="16" t="s">
        <v>0</v>
      </c>
      <c r="DQ77" s="7" t="s">
        <v>0</v>
      </c>
    </row>
    <row r="78" spans="1:121" ht="30.75" customHeight="1" x14ac:dyDescent="0.25">
      <c r="A78" s="109"/>
      <c r="B78" s="109"/>
      <c r="C78" s="109"/>
      <c r="D78" s="109"/>
      <c r="E78" s="109"/>
      <c r="F78" s="109"/>
      <c r="G78" s="109"/>
      <c r="H78" s="109"/>
      <c r="I78" s="109"/>
      <c r="J78" s="109"/>
      <c r="K78" s="6"/>
      <c r="L78" s="6"/>
      <c r="M78" s="17"/>
      <c r="N78" s="17"/>
      <c r="O78" s="17"/>
      <c r="P78" s="17"/>
      <c r="Q78" s="17"/>
      <c r="R78" s="17"/>
      <c r="S78" s="17"/>
      <c r="T78" s="17"/>
      <c r="U78" s="17"/>
      <c r="V78" s="17"/>
      <c r="W78" s="6" t="s">
        <v>0</v>
      </c>
      <c r="X78" s="6" t="s">
        <v>0</v>
      </c>
      <c r="Y78" s="6" t="s">
        <v>0</v>
      </c>
      <c r="Z78" s="6" t="s">
        <v>0</v>
      </c>
      <c r="AA78" s="6" t="s">
        <v>0</v>
      </c>
      <c r="AB78" s="6" t="s">
        <v>0</v>
      </c>
      <c r="AC78" s="6" t="s">
        <v>0</v>
      </c>
      <c r="AD78" s="16" t="s">
        <v>0</v>
      </c>
      <c r="AE78" s="113" t="s">
        <v>0</v>
      </c>
      <c r="AF78" s="113" t="s">
        <v>0</v>
      </c>
      <c r="AG78" s="113" t="s">
        <v>0</v>
      </c>
      <c r="AH78" s="113" t="s">
        <v>0</v>
      </c>
      <c r="AI78" s="113" t="s">
        <v>0</v>
      </c>
      <c r="AJ78" s="113" t="s">
        <v>0</v>
      </c>
      <c r="AK78" s="113" t="s">
        <v>0</v>
      </c>
      <c r="AL78" s="113" t="s">
        <v>0</v>
      </c>
      <c r="AM78" s="113" t="s">
        <v>0</v>
      </c>
      <c r="AN78" s="113" t="s">
        <v>0</v>
      </c>
      <c r="AO78" s="16" t="s">
        <v>0</v>
      </c>
      <c r="AP78" s="16" t="s">
        <v>0</v>
      </c>
      <c r="AQ78" s="16" t="s">
        <v>0</v>
      </c>
      <c r="AR78" s="16" t="s">
        <v>0</v>
      </c>
      <c r="AS78" s="16" t="s">
        <v>0</v>
      </c>
      <c r="AT78" s="16" t="s">
        <v>0</v>
      </c>
      <c r="AU78" s="16" t="s">
        <v>0</v>
      </c>
      <c r="AV78" s="16" t="s">
        <v>0</v>
      </c>
      <c r="AW78" s="16" t="s">
        <v>0</v>
      </c>
      <c r="AX78" s="16" t="s">
        <v>0</v>
      </c>
      <c r="AY78" s="16" t="s">
        <v>0</v>
      </c>
      <c r="AZ78" s="16" t="s">
        <v>0</v>
      </c>
      <c r="BA78" s="16" t="s">
        <v>0</v>
      </c>
      <c r="BB78" s="16" t="s">
        <v>0</v>
      </c>
      <c r="BC78" s="16" t="s">
        <v>0</v>
      </c>
      <c r="BD78" s="16" t="s">
        <v>0</v>
      </c>
      <c r="BE78" s="16" t="s">
        <v>0</v>
      </c>
      <c r="BF78" s="16" t="s">
        <v>0</v>
      </c>
      <c r="BG78" s="16" t="s">
        <v>0</v>
      </c>
      <c r="BH78" s="16" t="s">
        <v>0</v>
      </c>
      <c r="BI78" s="16" t="s">
        <v>0</v>
      </c>
      <c r="BJ78" s="16" t="s">
        <v>0</v>
      </c>
      <c r="BK78" s="16" t="s">
        <v>0</v>
      </c>
      <c r="BL78" s="16" t="s">
        <v>0</v>
      </c>
      <c r="BM78" s="16" t="s">
        <v>0</v>
      </c>
      <c r="BN78" s="16" t="s">
        <v>0</v>
      </c>
      <c r="BO78" s="16" t="s">
        <v>0</v>
      </c>
      <c r="BP78" s="16" t="s">
        <v>0</v>
      </c>
      <c r="BQ78" s="16" t="s">
        <v>0</v>
      </c>
      <c r="BR78" s="16" t="s">
        <v>0</v>
      </c>
      <c r="BS78" s="16" t="s">
        <v>0</v>
      </c>
      <c r="BT78" s="16" t="s">
        <v>0</v>
      </c>
      <c r="BU78" s="16" t="s">
        <v>0</v>
      </c>
      <c r="BV78" s="16" t="s">
        <v>0</v>
      </c>
      <c r="BW78" s="16" t="s">
        <v>0</v>
      </c>
      <c r="BX78" s="16" t="s">
        <v>0</v>
      </c>
      <c r="BY78" s="16" t="s">
        <v>0</v>
      </c>
      <c r="BZ78" s="16" t="s">
        <v>0</v>
      </c>
      <c r="CA78" s="16" t="s">
        <v>0</v>
      </c>
      <c r="CB78" s="16" t="s">
        <v>0</v>
      </c>
      <c r="CC78" s="16" t="s">
        <v>0</v>
      </c>
      <c r="CD78" s="16" t="s">
        <v>0</v>
      </c>
      <c r="CE78" s="16" t="s">
        <v>0</v>
      </c>
      <c r="CF78" s="16" t="s">
        <v>0</v>
      </c>
      <c r="CG78" s="16" t="s">
        <v>0</v>
      </c>
      <c r="CH78" s="16" t="s">
        <v>0</v>
      </c>
      <c r="CI78" s="16" t="s">
        <v>0</v>
      </c>
      <c r="CJ78" s="16" t="s">
        <v>0</v>
      </c>
      <c r="CK78" s="16" t="s">
        <v>0</v>
      </c>
      <c r="CL78" s="16" t="s">
        <v>0</v>
      </c>
      <c r="CM78" s="16" t="s">
        <v>0</v>
      </c>
      <c r="CN78" s="16" t="s">
        <v>0</v>
      </c>
      <c r="CO78" s="16" t="s">
        <v>0</v>
      </c>
      <c r="CP78" s="16" t="s">
        <v>0</v>
      </c>
      <c r="CQ78" s="16" t="s">
        <v>0</v>
      </c>
      <c r="CR78" s="16" t="s">
        <v>0</v>
      </c>
      <c r="CS78" s="16" t="s">
        <v>0</v>
      </c>
      <c r="CT78" s="16" t="s">
        <v>0</v>
      </c>
      <c r="CU78" s="16" t="s">
        <v>0</v>
      </c>
      <c r="CV78" s="16" t="s">
        <v>0</v>
      </c>
      <c r="CW78" s="16" t="s">
        <v>0</v>
      </c>
      <c r="CX78" s="16" t="s">
        <v>0</v>
      </c>
      <c r="CY78" s="16" t="s">
        <v>0</v>
      </c>
      <c r="CZ78" s="16" t="s">
        <v>0</v>
      </c>
      <c r="DA78" s="16" t="s">
        <v>0</v>
      </c>
      <c r="DB78" s="114" t="s">
        <v>374</v>
      </c>
      <c r="DC78" s="114"/>
      <c r="DD78" s="114"/>
      <c r="DE78" s="114"/>
      <c r="DF78" s="114"/>
      <c r="DG78" s="114"/>
      <c r="DH78" s="114"/>
      <c r="DI78" s="114"/>
      <c r="DJ78" s="114"/>
      <c r="DK78" s="114"/>
      <c r="DL78" s="114"/>
      <c r="DM78" s="114"/>
      <c r="DN78" s="114"/>
      <c r="DO78" s="114"/>
      <c r="DP78" s="114"/>
      <c r="DQ78" s="7" t="s">
        <v>0</v>
      </c>
    </row>
    <row r="79" spans="1:121" ht="36.75" customHeight="1" x14ac:dyDescent="0.2">
      <c r="A79" s="108"/>
      <c r="B79" s="108"/>
      <c r="C79" s="108"/>
      <c r="D79" s="108"/>
      <c r="E79" s="108"/>
      <c r="F79" s="108"/>
      <c r="G79" s="108"/>
      <c r="H79" s="108"/>
      <c r="I79" s="108"/>
      <c r="J79" s="108"/>
      <c r="K79" s="108"/>
      <c r="L79" s="108"/>
      <c r="M79" s="17"/>
      <c r="N79" s="110"/>
      <c r="O79" s="110"/>
      <c r="P79" s="110"/>
      <c r="Q79" s="110"/>
      <c r="R79" s="17"/>
      <c r="S79" s="112"/>
      <c r="T79" s="112"/>
      <c r="U79" s="112"/>
      <c r="V79" s="112"/>
      <c r="W79" s="6" t="s">
        <v>0</v>
      </c>
      <c r="X79" s="6" t="s">
        <v>0</v>
      </c>
      <c r="Y79" s="6" t="s">
        <v>0</v>
      </c>
      <c r="Z79" s="6" t="s">
        <v>0</v>
      </c>
      <c r="AA79" s="6" t="s">
        <v>0</v>
      </c>
      <c r="AB79" s="6" t="s">
        <v>0</v>
      </c>
      <c r="AC79" s="6" t="s">
        <v>0</v>
      </c>
      <c r="AD79" s="16" t="s">
        <v>0</v>
      </c>
      <c r="AE79" s="113" t="s">
        <v>0</v>
      </c>
      <c r="AF79" s="113" t="s">
        <v>0</v>
      </c>
      <c r="AG79" s="113" t="s">
        <v>0</v>
      </c>
      <c r="AH79" s="113" t="s">
        <v>0</v>
      </c>
      <c r="AI79" s="113" t="s">
        <v>0</v>
      </c>
      <c r="AJ79" s="113" t="s">
        <v>0</v>
      </c>
      <c r="AK79" s="113" t="s">
        <v>0</v>
      </c>
      <c r="AL79" s="113" t="s">
        <v>0</v>
      </c>
      <c r="AM79" s="113" t="s">
        <v>0</v>
      </c>
      <c r="AN79" s="113" t="s">
        <v>0</v>
      </c>
      <c r="AO79" s="16" t="s">
        <v>0</v>
      </c>
      <c r="AP79" s="16" t="s">
        <v>0</v>
      </c>
      <c r="AQ79" s="16" t="s">
        <v>0</v>
      </c>
      <c r="AR79" s="16" t="s">
        <v>0</v>
      </c>
      <c r="AS79" s="16" t="s">
        <v>0</v>
      </c>
      <c r="AT79" s="16" t="s">
        <v>0</v>
      </c>
      <c r="AU79" s="16" t="s">
        <v>0</v>
      </c>
      <c r="AV79" s="16" t="s">
        <v>0</v>
      </c>
      <c r="AW79" s="16" t="s">
        <v>0</v>
      </c>
      <c r="AX79" s="16" t="s">
        <v>0</v>
      </c>
      <c r="AY79" s="16" t="s">
        <v>0</v>
      </c>
      <c r="AZ79" s="16" t="s">
        <v>0</v>
      </c>
      <c r="BA79" s="16" t="s">
        <v>0</v>
      </c>
      <c r="BB79" s="16" t="s">
        <v>0</v>
      </c>
      <c r="BC79" s="16" t="s">
        <v>0</v>
      </c>
      <c r="BD79" s="16" t="s">
        <v>0</v>
      </c>
      <c r="BE79" s="16" t="s">
        <v>0</v>
      </c>
      <c r="BF79" s="16" t="s">
        <v>0</v>
      </c>
      <c r="BG79" s="16" t="s">
        <v>0</v>
      </c>
      <c r="BH79" s="16" t="s">
        <v>0</v>
      </c>
      <c r="BI79" s="16" t="s">
        <v>0</v>
      </c>
      <c r="BJ79" s="16" t="s">
        <v>0</v>
      </c>
      <c r="BK79" s="16" t="s">
        <v>0</v>
      </c>
      <c r="BL79" s="16" t="s">
        <v>0</v>
      </c>
      <c r="BM79" s="16" t="s">
        <v>0</v>
      </c>
      <c r="BN79" s="16" t="s">
        <v>0</v>
      </c>
      <c r="BO79" s="16" t="s">
        <v>0</v>
      </c>
      <c r="BP79" s="16" t="s">
        <v>0</v>
      </c>
      <c r="BQ79" s="16" t="s">
        <v>0</v>
      </c>
      <c r="BR79" s="16" t="s">
        <v>0</v>
      </c>
      <c r="BS79" s="16" t="s">
        <v>0</v>
      </c>
      <c r="BT79" s="16" t="s">
        <v>0</v>
      </c>
      <c r="BU79" s="16" t="s">
        <v>0</v>
      </c>
      <c r="BV79" s="16" t="s">
        <v>0</v>
      </c>
      <c r="BW79" s="16" t="s">
        <v>0</v>
      </c>
      <c r="BX79" s="16" t="s">
        <v>0</v>
      </c>
      <c r="BY79" s="16" t="s">
        <v>0</v>
      </c>
      <c r="BZ79" s="16" t="s">
        <v>0</v>
      </c>
      <c r="CA79" s="16" t="s">
        <v>0</v>
      </c>
      <c r="CB79" s="16" t="s">
        <v>0</v>
      </c>
      <c r="CC79" s="16" t="s">
        <v>0</v>
      </c>
      <c r="CD79" s="16" t="s">
        <v>0</v>
      </c>
      <c r="CE79" s="16" t="s">
        <v>0</v>
      </c>
      <c r="CF79" s="16" t="s">
        <v>0</v>
      </c>
      <c r="CG79" s="16" t="s">
        <v>0</v>
      </c>
      <c r="CH79" s="16" t="s">
        <v>0</v>
      </c>
      <c r="CI79" s="16" t="s">
        <v>0</v>
      </c>
      <c r="CJ79" s="16" t="s">
        <v>0</v>
      </c>
      <c r="CK79" s="16" t="s">
        <v>0</v>
      </c>
      <c r="CL79" s="16" t="s">
        <v>0</v>
      </c>
      <c r="CM79" s="16" t="s">
        <v>0</v>
      </c>
      <c r="CN79" s="16" t="s">
        <v>0</v>
      </c>
      <c r="CO79" s="16" t="s">
        <v>0</v>
      </c>
      <c r="CP79" s="16" t="s">
        <v>0</v>
      </c>
      <c r="CQ79" s="16" t="s">
        <v>0</v>
      </c>
      <c r="CR79" s="16" t="s">
        <v>0</v>
      </c>
      <c r="CS79" s="16" t="s">
        <v>0</v>
      </c>
      <c r="CT79" s="16" t="s">
        <v>0</v>
      </c>
      <c r="CU79" s="16" t="s">
        <v>0</v>
      </c>
      <c r="CV79" s="16" t="s">
        <v>0</v>
      </c>
      <c r="CW79" s="16" t="s">
        <v>0</v>
      </c>
      <c r="CX79" s="16" t="s">
        <v>0</v>
      </c>
      <c r="CY79" s="16" t="s">
        <v>0</v>
      </c>
      <c r="CZ79" s="16" t="s">
        <v>0</v>
      </c>
      <c r="DA79" s="16" t="s">
        <v>0</v>
      </c>
      <c r="DB79" s="115" t="s">
        <v>372</v>
      </c>
      <c r="DC79" s="115"/>
      <c r="DD79" s="115"/>
      <c r="DE79" s="115"/>
      <c r="DF79" s="115"/>
      <c r="DG79" s="115"/>
      <c r="DH79" s="115"/>
      <c r="DI79" s="115"/>
      <c r="DJ79" s="115"/>
      <c r="DK79" s="115"/>
      <c r="DL79" s="115"/>
      <c r="DM79" s="115"/>
      <c r="DN79" s="115"/>
      <c r="DO79" s="115"/>
      <c r="DP79" s="115"/>
      <c r="DQ79" s="7" t="s">
        <v>0</v>
      </c>
    </row>
    <row r="80" spans="1:121" ht="21" customHeight="1" x14ac:dyDescent="0.2">
      <c r="A80" s="6"/>
      <c r="B80" s="6"/>
      <c r="C80" s="6"/>
      <c r="D80" s="6"/>
      <c r="E80" s="6"/>
      <c r="F80" s="6"/>
      <c r="G80" s="111"/>
      <c r="H80" s="111"/>
      <c r="I80" s="111"/>
      <c r="J80" s="111"/>
      <c r="K80" s="111"/>
      <c r="L80" s="111"/>
      <c r="M80" s="17"/>
      <c r="N80" s="111"/>
      <c r="O80" s="111"/>
      <c r="P80" s="111"/>
      <c r="Q80" s="111"/>
      <c r="R80" s="17"/>
      <c r="S80" s="111"/>
      <c r="T80" s="111"/>
      <c r="U80" s="111"/>
      <c r="V80" s="111"/>
      <c r="W80" s="6" t="s">
        <v>0</v>
      </c>
      <c r="X80" s="6" t="s">
        <v>0</v>
      </c>
      <c r="Y80" s="6" t="s">
        <v>0</v>
      </c>
      <c r="Z80" s="6" t="s">
        <v>0</v>
      </c>
      <c r="AA80" s="6" t="s">
        <v>0</v>
      </c>
      <c r="AB80" s="6" t="s">
        <v>0</v>
      </c>
      <c r="AC80" s="6" t="s">
        <v>0</v>
      </c>
      <c r="AD80" s="16" t="s">
        <v>0</v>
      </c>
      <c r="AE80" s="113" t="s">
        <v>0</v>
      </c>
      <c r="AF80" s="113" t="s">
        <v>0</v>
      </c>
      <c r="AG80" s="113" t="s">
        <v>0</v>
      </c>
      <c r="AH80" s="113" t="s">
        <v>0</v>
      </c>
      <c r="AI80" s="113" t="s">
        <v>0</v>
      </c>
      <c r="AJ80" s="113" t="s">
        <v>0</v>
      </c>
      <c r="AK80" s="113" t="s">
        <v>0</v>
      </c>
      <c r="AL80" s="113" t="s">
        <v>0</v>
      </c>
      <c r="AM80" s="113" t="s">
        <v>0</v>
      </c>
      <c r="AN80" s="113" t="s">
        <v>0</v>
      </c>
      <c r="AO80" s="16" t="s">
        <v>0</v>
      </c>
      <c r="AP80" s="16" t="s">
        <v>0</v>
      </c>
      <c r="AQ80" s="16" t="s">
        <v>0</v>
      </c>
      <c r="AR80" s="16" t="s">
        <v>0</v>
      </c>
      <c r="AS80" s="16" t="s">
        <v>0</v>
      </c>
      <c r="AT80" s="16" t="s">
        <v>0</v>
      </c>
      <c r="AU80" s="16" t="s">
        <v>0</v>
      </c>
      <c r="AV80" s="16" t="s">
        <v>0</v>
      </c>
      <c r="AW80" s="16" t="s">
        <v>0</v>
      </c>
      <c r="AX80" s="16" t="s">
        <v>0</v>
      </c>
      <c r="AY80" s="16" t="s">
        <v>0</v>
      </c>
      <c r="AZ80" s="16" t="s">
        <v>0</v>
      </c>
      <c r="BA80" s="16" t="s">
        <v>0</v>
      </c>
      <c r="BB80" s="16" t="s">
        <v>0</v>
      </c>
      <c r="BC80" s="16" t="s">
        <v>0</v>
      </c>
      <c r="BD80" s="16" t="s">
        <v>0</v>
      </c>
      <c r="BE80" s="16" t="s">
        <v>0</v>
      </c>
      <c r="BF80" s="16" t="s">
        <v>0</v>
      </c>
      <c r="BG80" s="16" t="s">
        <v>0</v>
      </c>
      <c r="BH80" s="16" t="s">
        <v>0</v>
      </c>
      <c r="BI80" s="16" t="s">
        <v>0</v>
      </c>
      <c r="BJ80" s="16" t="s">
        <v>0</v>
      </c>
      <c r="BK80" s="16" t="s">
        <v>0</v>
      </c>
      <c r="BL80" s="16" t="s">
        <v>0</v>
      </c>
      <c r="BM80" s="16" t="s">
        <v>0</v>
      </c>
      <c r="BN80" s="16" t="s">
        <v>0</v>
      </c>
      <c r="BO80" s="16" t="s">
        <v>0</v>
      </c>
      <c r="BP80" s="16" t="s">
        <v>0</v>
      </c>
      <c r="BQ80" s="16" t="s">
        <v>0</v>
      </c>
      <c r="BR80" s="16" t="s">
        <v>0</v>
      </c>
      <c r="BS80" s="16" t="s">
        <v>0</v>
      </c>
      <c r="BT80" s="16" t="s">
        <v>0</v>
      </c>
      <c r="BU80" s="16" t="s">
        <v>0</v>
      </c>
      <c r="BV80" s="16" t="s">
        <v>0</v>
      </c>
      <c r="BW80" s="16" t="s">
        <v>0</v>
      </c>
      <c r="BX80" s="16" t="s">
        <v>0</v>
      </c>
      <c r="BY80" s="16" t="s">
        <v>0</v>
      </c>
      <c r="BZ80" s="16" t="s">
        <v>0</v>
      </c>
      <c r="CA80" s="16" t="s">
        <v>0</v>
      </c>
      <c r="CB80" s="16" t="s">
        <v>0</v>
      </c>
      <c r="CC80" s="16" t="s">
        <v>0</v>
      </c>
      <c r="CD80" s="16" t="s">
        <v>0</v>
      </c>
      <c r="CE80" s="16" t="s">
        <v>0</v>
      </c>
      <c r="CF80" s="16" t="s">
        <v>0</v>
      </c>
      <c r="CG80" s="16" t="s">
        <v>0</v>
      </c>
      <c r="CH80" s="16" t="s">
        <v>0</v>
      </c>
      <c r="CI80" s="16" t="s">
        <v>0</v>
      </c>
      <c r="CJ80" s="16" t="s">
        <v>0</v>
      </c>
      <c r="CK80" s="16" t="s">
        <v>0</v>
      </c>
      <c r="CL80" s="16" t="s">
        <v>0</v>
      </c>
      <c r="CM80" s="16" t="s">
        <v>0</v>
      </c>
      <c r="CN80" s="16" t="s">
        <v>0</v>
      </c>
      <c r="CO80" s="16" t="s">
        <v>0</v>
      </c>
      <c r="CP80" s="16" t="s">
        <v>0</v>
      </c>
      <c r="CQ80" s="16" t="s">
        <v>0</v>
      </c>
      <c r="CR80" s="16" t="s">
        <v>0</v>
      </c>
      <c r="CS80" s="16" t="s">
        <v>0</v>
      </c>
      <c r="CT80" s="16" t="s">
        <v>0</v>
      </c>
      <c r="CU80" s="16" t="s">
        <v>0</v>
      </c>
      <c r="CV80" s="16" t="s">
        <v>0</v>
      </c>
      <c r="CW80" s="16" t="s">
        <v>0</v>
      </c>
      <c r="CX80" s="16" t="s">
        <v>0</v>
      </c>
      <c r="CY80" s="16" t="s">
        <v>0</v>
      </c>
      <c r="CZ80" s="16" t="s">
        <v>0</v>
      </c>
      <c r="DA80" s="16" t="s">
        <v>0</v>
      </c>
      <c r="DB80" s="7" t="s">
        <v>0</v>
      </c>
      <c r="DC80" s="7" t="s">
        <v>0</v>
      </c>
      <c r="DD80" s="7" t="s">
        <v>0</v>
      </c>
      <c r="DE80" s="7" t="s">
        <v>0</v>
      </c>
      <c r="DF80" s="7" t="s">
        <v>0</v>
      </c>
      <c r="DG80" s="7" t="s">
        <v>0</v>
      </c>
      <c r="DH80" s="116"/>
      <c r="DI80" s="116"/>
      <c r="DJ80" s="116"/>
      <c r="DK80" s="116"/>
      <c r="DL80" s="116"/>
      <c r="DM80" s="116"/>
      <c r="DN80" s="16" t="s">
        <v>0</v>
      </c>
      <c r="DO80" s="16" t="s">
        <v>0</v>
      </c>
      <c r="DP80" s="16" t="s">
        <v>0</v>
      </c>
      <c r="DQ80" s="7" t="s">
        <v>0</v>
      </c>
    </row>
    <row r="81" spans="1:121" ht="21" customHeight="1" x14ac:dyDescent="0.2">
      <c r="A81" s="104"/>
      <c r="B81" s="105"/>
      <c r="C81" s="105"/>
      <c r="D81" s="105"/>
      <c r="E81" s="105"/>
      <c r="F81" s="6"/>
      <c r="G81" s="6"/>
      <c r="H81" s="6"/>
      <c r="I81" s="6"/>
      <c r="J81" s="6"/>
      <c r="K81" s="6"/>
      <c r="L81" s="6"/>
      <c r="M81" s="6" t="s">
        <v>0</v>
      </c>
      <c r="N81" s="6" t="s">
        <v>0</v>
      </c>
      <c r="O81" s="6" t="s">
        <v>0</v>
      </c>
      <c r="P81" s="6" t="s">
        <v>0</v>
      </c>
      <c r="Q81" s="6" t="s">
        <v>0</v>
      </c>
      <c r="R81" s="6" t="s">
        <v>0</v>
      </c>
      <c r="S81" s="6" t="s">
        <v>0</v>
      </c>
      <c r="T81" s="6" t="s">
        <v>0</v>
      </c>
      <c r="U81" s="6" t="s">
        <v>0</v>
      </c>
      <c r="V81" s="6" t="s">
        <v>0</v>
      </c>
      <c r="W81" s="6" t="s">
        <v>0</v>
      </c>
      <c r="X81" s="6" t="s">
        <v>0</v>
      </c>
      <c r="Y81" s="6" t="s">
        <v>0</v>
      </c>
      <c r="Z81" s="6" t="s">
        <v>0</v>
      </c>
      <c r="AA81" s="6" t="s">
        <v>0</v>
      </c>
      <c r="AB81" s="6" t="s">
        <v>0</v>
      </c>
      <c r="AC81" s="6" t="s">
        <v>0</v>
      </c>
      <c r="AD81" s="16" t="s">
        <v>0</v>
      </c>
      <c r="AE81" s="113" t="s">
        <v>0</v>
      </c>
      <c r="AF81" s="113" t="s">
        <v>0</v>
      </c>
      <c r="AG81" s="113" t="s">
        <v>0</v>
      </c>
      <c r="AH81" s="113" t="s">
        <v>0</v>
      </c>
      <c r="AI81" s="113" t="s">
        <v>0</v>
      </c>
      <c r="AJ81" s="113" t="s">
        <v>0</v>
      </c>
      <c r="AK81" s="113" t="s">
        <v>0</v>
      </c>
      <c r="AL81" s="113" t="s">
        <v>0</v>
      </c>
      <c r="AM81" s="113" t="s">
        <v>0</v>
      </c>
      <c r="AN81" s="113" t="s">
        <v>0</v>
      </c>
      <c r="AO81" s="16" t="s">
        <v>0</v>
      </c>
      <c r="AP81" s="16" t="s">
        <v>0</v>
      </c>
      <c r="AQ81" s="16" t="s">
        <v>0</v>
      </c>
      <c r="AR81" s="16" t="s">
        <v>0</v>
      </c>
      <c r="AS81" s="16" t="s">
        <v>0</v>
      </c>
      <c r="AT81" s="16" t="s">
        <v>0</v>
      </c>
      <c r="AU81" s="16" t="s">
        <v>0</v>
      </c>
      <c r="AV81" s="16" t="s">
        <v>0</v>
      </c>
      <c r="AW81" s="16" t="s">
        <v>0</v>
      </c>
      <c r="AX81" s="16" t="s">
        <v>0</v>
      </c>
      <c r="AY81" s="16" t="s">
        <v>0</v>
      </c>
      <c r="AZ81" s="16" t="s">
        <v>0</v>
      </c>
      <c r="BA81" s="16" t="s">
        <v>0</v>
      </c>
      <c r="BB81" s="16" t="s">
        <v>0</v>
      </c>
      <c r="BC81" s="16" t="s">
        <v>0</v>
      </c>
      <c r="BD81" s="16" t="s">
        <v>0</v>
      </c>
      <c r="BE81" s="16" t="s">
        <v>0</v>
      </c>
      <c r="BF81" s="16" t="s">
        <v>0</v>
      </c>
      <c r="BG81" s="16" t="s">
        <v>0</v>
      </c>
      <c r="BH81" s="16" t="s">
        <v>0</v>
      </c>
      <c r="BI81" s="16" t="s">
        <v>0</v>
      </c>
      <c r="BJ81" s="16" t="s">
        <v>0</v>
      </c>
      <c r="BK81" s="16" t="s">
        <v>0</v>
      </c>
      <c r="BL81" s="16" t="s">
        <v>0</v>
      </c>
      <c r="BM81" s="16" t="s">
        <v>0</v>
      </c>
      <c r="BN81" s="16" t="s">
        <v>0</v>
      </c>
      <c r="BO81" s="16" t="s">
        <v>0</v>
      </c>
      <c r="BP81" s="16" t="s">
        <v>0</v>
      </c>
      <c r="BQ81" s="16" t="s">
        <v>0</v>
      </c>
      <c r="BR81" s="16" t="s">
        <v>0</v>
      </c>
      <c r="BS81" s="16" t="s">
        <v>0</v>
      </c>
      <c r="BT81" s="16" t="s">
        <v>0</v>
      </c>
      <c r="BU81" s="16" t="s">
        <v>0</v>
      </c>
      <c r="BV81" s="16" t="s">
        <v>0</v>
      </c>
      <c r="BW81" s="16" t="s">
        <v>0</v>
      </c>
      <c r="BX81" s="16" t="s">
        <v>0</v>
      </c>
      <c r="BY81" s="16" t="s">
        <v>0</v>
      </c>
      <c r="BZ81" s="16" t="s">
        <v>0</v>
      </c>
      <c r="CA81" s="16" t="s">
        <v>0</v>
      </c>
      <c r="CB81" s="16" t="s">
        <v>0</v>
      </c>
      <c r="CC81" s="16" t="s">
        <v>0</v>
      </c>
      <c r="CD81" s="16" t="s">
        <v>0</v>
      </c>
      <c r="CE81" s="16" t="s">
        <v>0</v>
      </c>
      <c r="CF81" s="16" t="s">
        <v>0</v>
      </c>
      <c r="CG81" s="16" t="s">
        <v>0</v>
      </c>
      <c r="CH81" s="16" t="s">
        <v>0</v>
      </c>
      <c r="CI81" s="16" t="s">
        <v>0</v>
      </c>
      <c r="CJ81" s="16" t="s">
        <v>0</v>
      </c>
      <c r="CK81" s="16" t="s">
        <v>0</v>
      </c>
      <c r="CL81" s="16" t="s">
        <v>0</v>
      </c>
      <c r="CM81" s="16" t="s">
        <v>0</v>
      </c>
      <c r="CN81" s="16" t="s">
        <v>0</v>
      </c>
      <c r="CO81" s="16" t="s">
        <v>0</v>
      </c>
      <c r="CP81" s="16" t="s">
        <v>0</v>
      </c>
      <c r="CQ81" s="16" t="s">
        <v>0</v>
      </c>
      <c r="CR81" s="16" t="s">
        <v>0</v>
      </c>
      <c r="CS81" s="16" t="s">
        <v>0</v>
      </c>
      <c r="CT81" s="16" t="s">
        <v>0</v>
      </c>
      <c r="CU81" s="16" t="s">
        <v>0</v>
      </c>
      <c r="CV81" s="16" t="s">
        <v>0</v>
      </c>
      <c r="CW81" s="16" t="s">
        <v>0</v>
      </c>
      <c r="CX81" s="16" t="s">
        <v>0</v>
      </c>
      <c r="CY81" s="16" t="s">
        <v>0</v>
      </c>
      <c r="CZ81" s="16" t="s">
        <v>0</v>
      </c>
      <c r="DA81" s="16" t="s">
        <v>0</v>
      </c>
      <c r="DB81" s="117" t="s">
        <v>370</v>
      </c>
      <c r="DC81" s="118"/>
      <c r="DD81" s="118"/>
      <c r="DE81" s="118"/>
      <c r="DF81" s="118"/>
      <c r="DG81" s="7" t="s">
        <v>0</v>
      </c>
      <c r="DH81" s="7" t="s">
        <v>0</v>
      </c>
      <c r="DI81" s="7" t="s">
        <v>0</v>
      </c>
      <c r="DJ81" s="7" t="s">
        <v>0</v>
      </c>
      <c r="DK81" s="7" t="s">
        <v>0</v>
      </c>
      <c r="DL81" s="7" t="s">
        <v>0</v>
      </c>
      <c r="DM81" s="7" t="s">
        <v>0</v>
      </c>
      <c r="DN81" s="16" t="s">
        <v>0</v>
      </c>
      <c r="DO81" s="16" t="s">
        <v>0</v>
      </c>
      <c r="DP81" s="16" t="s">
        <v>0</v>
      </c>
      <c r="DQ81" s="7" t="s">
        <v>0</v>
      </c>
    </row>
  </sheetData>
  <autoFilter ref="A11:AV81"/>
  <mergeCells count="126">
    <mergeCell ref="DB78:DP78"/>
    <mergeCell ref="DB76:DP76"/>
    <mergeCell ref="DB79:DP79"/>
    <mergeCell ref="G80:L80"/>
    <mergeCell ref="N80:Q80"/>
    <mergeCell ref="S80:V80"/>
    <mergeCell ref="S76:V76"/>
    <mergeCell ref="S77:V77"/>
    <mergeCell ref="S79:V79"/>
    <mergeCell ref="DN9:DN10"/>
    <mergeCell ref="DO9:DO10"/>
    <mergeCell ref="DP9:DP10"/>
    <mergeCell ref="A81:E81"/>
    <mergeCell ref="A2:L2"/>
    <mergeCell ref="A3:L3"/>
    <mergeCell ref="A4:L4"/>
    <mergeCell ref="A76:L76"/>
    <mergeCell ref="A75:J75"/>
    <mergeCell ref="A78:J78"/>
    <mergeCell ref="A79:L79"/>
    <mergeCell ref="N76:Q76"/>
    <mergeCell ref="G77:L77"/>
    <mergeCell ref="N77:Q77"/>
    <mergeCell ref="N79:Q79"/>
    <mergeCell ref="C9:E9"/>
    <mergeCell ref="F9:I9"/>
    <mergeCell ref="J9:L9"/>
    <mergeCell ref="M9:P9"/>
    <mergeCell ref="Q9:S9"/>
    <mergeCell ref="DH77:DM77"/>
    <mergeCell ref="DH80:DM80"/>
    <mergeCell ref="DB81:DF81"/>
    <mergeCell ref="DB75:DP75"/>
    <mergeCell ref="DE9:DE10"/>
    <mergeCell ref="DF9:DF10"/>
    <mergeCell ref="DG9:DG10"/>
    <mergeCell ref="DH9:DH10"/>
    <mergeCell ref="DI9:DI10"/>
    <mergeCell ref="DJ9:DJ10"/>
    <mergeCell ref="DK9:DK10"/>
    <mergeCell ref="DL9:DL10"/>
    <mergeCell ref="DM9:DM10"/>
    <mergeCell ref="CV9:CV10"/>
    <mergeCell ref="CW9:CW10"/>
    <mergeCell ref="CX9:CX10"/>
    <mergeCell ref="CY9:CY10"/>
    <mergeCell ref="CZ9:CZ10"/>
    <mergeCell ref="DA9:DA10"/>
    <mergeCell ref="DB9:DB10"/>
    <mergeCell ref="DC9:DC10"/>
    <mergeCell ref="DD9:DD10"/>
    <mergeCell ref="CM9:CM10"/>
    <mergeCell ref="CN9:CN10"/>
    <mergeCell ref="CO9:CO10"/>
    <mergeCell ref="CP9:CP10"/>
    <mergeCell ref="CQ9:CQ10"/>
    <mergeCell ref="CR9:CR10"/>
    <mergeCell ref="CS9:CS10"/>
    <mergeCell ref="CT9:CT10"/>
    <mergeCell ref="CU9:CU10"/>
    <mergeCell ref="BV9:BV10"/>
    <mergeCell ref="BW9:BW10"/>
    <mergeCell ref="BX9:BX10"/>
    <mergeCell ref="BY9:BY10"/>
    <mergeCell ref="BZ9:BZ10"/>
    <mergeCell ref="CA9:CA10"/>
    <mergeCell ref="CB9:CB10"/>
    <mergeCell ref="CC9:CG9"/>
    <mergeCell ref="CH9:CL9"/>
    <mergeCell ref="BD9:BH9"/>
    <mergeCell ref="BI9:BJ9"/>
    <mergeCell ref="BK9:BL9"/>
    <mergeCell ref="BM9:BN9"/>
    <mergeCell ref="BO9:BP9"/>
    <mergeCell ref="BQ9:BR9"/>
    <mergeCell ref="BS9:BS10"/>
    <mergeCell ref="BT9:BT10"/>
    <mergeCell ref="BU9:BU10"/>
    <mergeCell ref="T9:V9"/>
    <mergeCell ref="W9:Y9"/>
    <mergeCell ref="Z9:AB9"/>
    <mergeCell ref="AE9:AF9"/>
    <mergeCell ref="BS8:BW8"/>
    <mergeCell ref="BX8:CB8"/>
    <mergeCell ref="CC8:CL8"/>
    <mergeCell ref="CM8:CQ8"/>
    <mergeCell ref="CR8:CV8"/>
    <mergeCell ref="AG9:AH9"/>
    <mergeCell ref="AI9:AJ9"/>
    <mergeCell ref="AK9:AL9"/>
    <mergeCell ref="AM9:AN9"/>
    <mergeCell ref="AO9:AO10"/>
    <mergeCell ref="AP9:AP10"/>
    <mergeCell ref="AQ9:AQ10"/>
    <mergeCell ref="AR9:AR10"/>
    <mergeCell ref="AS9:AS10"/>
    <mergeCell ref="AT9:AT10"/>
    <mergeCell ref="AU9:AU10"/>
    <mergeCell ref="AV9:AV10"/>
    <mergeCell ref="AW9:AW10"/>
    <mergeCell ref="AX9:AX10"/>
    <mergeCell ref="AY9:BC9"/>
    <mergeCell ref="CW8:DA8"/>
    <mergeCell ref="DB8:DF8"/>
    <mergeCell ref="DG8:DK8"/>
    <mergeCell ref="DL8:DP8"/>
    <mergeCell ref="A5:E5"/>
    <mergeCell ref="F5:N5"/>
    <mergeCell ref="A6:DQ6"/>
    <mergeCell ref="A7:A10"/>
    <mergeCell ref="B7:B10"/>
    <mergeCell ref="C7:AB7"/>
    <mergeCell ref="AC7:AC10"/>
    <mergeCell ref="AD7:AD9"/>
    <mergeCell ref="AE7:BH7"/>
    <mergeCell ref="BI7:CL7"/>
    <mergeCell ref="CM7:DA7"/>
    <mergeCell ref="DB7:DP7"/>
    <mergeCell ref="DQ7:DQ10"/>
    <mergeCell ref="C8:V8"/>
    <mergeCell ref="W8:AB8"/>
    <mergeCell ref="AE8:AN8"/>
    <mergeCell ref="AO8:AS8"/>
    <mergeCell ref="AT8:AX8"/>
    <mergeCell ref="AY8:BH8"/>
    <mergeCell ref="BI8:BR8"/>
  </mergeCells>
  <pageMargins left="0.19685039370078741" right="0.19685039370078741" top="0.59055118110236227" bottom="0.39370078740157483" header="0.31496062992125984" footer="0.31496062992125984"/>
  <pageSetup paperSize="9" scale="51" pageOrder="overThenDown" orientation="landscape" r:id="rId1"/>
  <headerFooter>
    <oddFooter>&amp;C&amp;P из &amp;N</oddFooter>
  </headerFooter>
  <colBreaks count="6" manualBreakCount="6">
    <brk id="12" max="1048575" man="1"/>
    <brk id="29" max="1048575" man="1"/>
    <brk id="50" max="1048575" man="1"/>
    <brk id="70" max="1048575" man="1"/>
    <brk id="90" max="1048575" man="1"/>
    <brk id="10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2019-09-11T11:18:27Z</dcterms:modified>
</cp:coreProperties>
</file>