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нчс" sheetId="1" r:id="rId1"/>
  </sheets>
  <definedNames/>
  <calcPr fullCalcOnLoad="1"/>
</workbook>
</file>

<file path=xl/sharedStrings.xml><?xml version="1.0" encoding="utf-8"?>
<sst xmlns="http://schemas.openxmlformats.org/spreadsheetml/2006/main" count="272" uniqueCount="144">
  <si>
    <t>отчетный 2015  г.</t>
  </si>
  <si>
    <t>ФЗ РФ от 06.10.2003г. №131-ФЗ "Об общих принципах организации местного  самоуправления в Российской Федерации"</t>
  </si>
  <si>
    <t>01.01.2006,         не установлен</t>
  </si>
  <si>
    <t>пп.3 п.1 ст.17</t>
  </si>
  <si>
    <t>пп.5 п.1 ст.17</t>
  </si>
  <si>
    <t>Указ Президента РФ от 07.12.2012г. №1609 "Об утверждении Положения о военных комиссариатах"</t>
  </si>
  <si>
    <t>07.12.2012   не установлен</t>
  </si>
  <si>
    <t>01.01.2011   не установлен</t>
  </si>
  <si>
    <t>пп.13 п.1 ст.14.1</t>
  </si>
  <si>
    <t>пп.14 п.1 ст.14.1</t>
  </si>
  <si>
    <t>Закон ЧР от 18.10.2004г №19 "Об организации местного самоуправления в Чувашской Республике"</t>
  </si>
  <si>
    <t xml:space="preserve">01.01.2006        не установлен </t>
  </si>
  <si>
    <t>ст.34</t>
  </si>
  <si>
    <t>ст.29</t>
  </si>
  <si>
    <t>5021</t>
  </si>
  <si>
    <t>участие в предупреждении и ликвидации последствий чрезвычайных ситуаций в границах сельского поселения</t>
  </si>
  <si>
    <t>01.01.2006         не установлен</t>
  </si>
  <si>
    <t>пп.9 п.1 ст.14</t>
  </si>
  <si>
    <t>пп.12 п.1 ст.14</t>
  </si>
  <si>
    <t>пп.14 п.1 ст.14</t>
  </si>
  <si>
    <t>пп.19 п.1 ст.14</t>
  </si>
  <si>
    <t>пп.28 п.1 ст.14</t>
  </si>
  <si>
    <t>пп.4 п.1 ст.14</t>
  </si>
  <si>
    <t>пп.5 п.1 ст.14</t>
  </si>
  <si>
    <t>пп.6 п.1 ст.14</t>
  </si>
  <si>
    <t>пп.8 п.1 ст.14</t>
  </si>
  <si>
    <t>пп.15 п.1 ст.14</t>
  </si>
  <si>
    <t>пп.20 п.1 ст.14</t>
  </si>
  <si>
    <t>пп.22 п.1 ст.14</t>
  </si>
  <si>
    <t>пп.9 п.1 ст.8</t>
  </si>
  <si>
    <t>пп.12 п.1 ст.8</t>
  </si>
  <si>
    <t>пп.20 п.1 ст.8</t>
  </si>
  <si>
    <t>пп.15 п.1 ст.8</t>
  </si>
  <si>
    <t>пп.29 п.1 ст.8</t>
  </si>
  <si>
    <t>пп.4 п.1 ст.8</t>
  </si>
  <si>
    <t>пп.5 п.1 ст.8</t>
  </si>
  <si>
    <t>пп.6 п.1 ст.8</t>
  </si>
  <si>
    <t>пп.8 п.1 ст.8</t>
  </si>
  <si>
    <t>пп.16 п.1 ст.8</t>
  </si>
  <si>
    <t>пп.21 п.1 ст.8</t>
  </si>
  <si>
    <t>пп.23 п.1 ст.8</t>
  </si>
  <si>
    <t>пп.14 п.1 ст.8.1</t>
  </si>
  <si>
    <t>пп.13 п.1 ст.8.1</t>
  </si>
  <si>
    <t>пп.3 п.1 ст.6</t>
  </si>
  <si>
    <t>пп.5 п.1 ст.6</t>
  </si>
  <si>
    <t>1102</t>
  </si>
  <si>
    <t>0203</t>
  </si>
  <si>
    <t>5017</t>
  </si>
  <si>
    <t>обеспечение первичных мер пожарной безопасности в границах населенных пунктов сельского поселения</t>
  </si>
  <si>
    <t>5105</t>
  </si>
  <si>
    <t>0804</t>
  </si>
  <si>
    <t>5016</t>
  </si>
  <si>
    <t>0406</t>
  </si>
  <si>
    <t>5593</t>
  </si>
  <si>
    <t>0113</t>
  </si>
  <si>
    <t>5015</t>
  </si>
  <si>
    <t>0405</t>
  </si>
  <si>
    <t>5592</t>
  </si>
  <si>
    <t>финансирование муниципальных учреждений</t>
  </si>
  <si>
    <t>функционирование органов местного самоуправления</t>
  </si>
  <si>
    <t>5028</t>
  </si>
  <si>
    <t>5102</t>
  </si>
  <si>
    <t>0111</t>
  </si>
  <si>
    <t>0801</t>
  </si>
  <si>
    <t>5560</t>
  </si>
  <si>
    <t>создание условий для организации досуга и обеспечения жителей сельского поселения услугами организаций культуры</t>
  </si>
  <si>
    <t>5027</t>
  </si>
  <si>
    <t>5101</t>
  </si>
  <si>
    <t>0505</t>
  </si>
  <si>
    <t>1006</t>
  </si>
  <si>
    <t>0107</t>
  </si>
  <si>
    <t>5012</t>
  </si>
  <si>
    <t>5025</t>
  </si>
  <si>
    <t>5803</t>
  </si>
  <si>
    <t>0503</t>
  </si>
  <si>
    <t>Подраздел</t>
  </si>
  <si>
    <t>5008</t>
  </si>
  <si>
    <t xml:space="preserve">Метод расчета </t>
  </si>
  <si>
    <t>5010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</si>
  <si>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</si>
  <si>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создание условий для организации досуга и обеспечения жителей поселения услугами организаций культуры</t>
  </si>
  <si>
    <t>5007</t>
  </si>
  <si>
    <t>0502</t>
  </si>
  <si>
    <t>содействие в развитии сельскохозяйственного производства, создание условий для развития малого и среднего предпринимательства на территории сельского поселения</t>
  </si>
  <si>
    <t>1003</t>
  </si>
  <si>
    <t>0104</t>
  </si>
  <si>
    <t>на осуществление воинского учета на территориях, на которых отсутствуют структурные подразделения военных комиссариатов</t>
  </si>
  <si>
    <t>0501</t>
  </si>
  <si>
    <t>Объем средств на исполнение расходного обязательства</t>
  </si>
  <si>
    <t>0310</t>
  </si>
  <si>
    <t>0412</t>
  </si>
  <si>
    <t>5110</t>
  </si>
  <si>
    <t>5005</t>
  </si>
  <si>
    <t>0409</t>
  </si>
  <si>
    <t>5504</t>
  </si>
  <si>
    <t>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</si>
  <si>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создание условий для массового отдыха жителей сельского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</si>
  <si>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организация ритуальных услуг и содержание мест захоронения</t>
  </si>
  <si>
    <t>Правовое основание финансового обеспечения и расходования</t>
  </si>
  <si>
    <t>Российской Федерации</t>
  </si>
  <si>
    <t>субъекта Российской Федерации</t>
  </si>
  <si>
    <t>наименование,  номер и дата</t>
  </si>
  <si>
    <t>номер статьи (подстатьи), пункта (подпункта)</t>
  </si>
  <si>
    <t>дата всупления в силк, срок действия</t>
  </si>
  <si>
    <t>по плану</t>
  </si>
  <si>
    <t>текущий  2016 год</t>
  </si>
  <si>
    <t>очередной 2017 год</t>
  </si>
  <si>
    <t>2018 год</t>
  </si>
  <si>
    <t>2019 год</t>
  </si>
  <si>
    <t>плановый период</t>
  </si>
  <si>
    <t>по факту исполнения</t>
  </si>
  <si>
    <t>Наименование расходного обязательства, вопроса местного значения, полномочия, права муниципального образования</t>
  </si>
  <si>
    <t>Код строки</t>
  </si>
  <si>
    <t>СВОД РЕЕСТРОВ РАСХОДНЫХ ОБЯЗАТЕЛЬСТВ МУНИЦИПАЛЬНЫХ ОБРАЗОВАНИЙ,</t>
  </si>
  <si>
    <t>ВХОДЯЩИХ В СОСТАВ СУБЪЕКТА РОССИЙСКОЙ ФЕДЕРАЦИИ</t>
  </si>
  <si>
    <t>Финансовый орган субъекта Российской Федерации</t>
  </si>
  <si>
    <t>Единица измерения: тыс. руб. (с точностью до первого десятичного знака)</t>
  </si>
  <si>
    <t>на 1 мая 2016 года</t>
  </si>
  <si>
    <t>Начальник финансового отдела администрации Комсомольского района</t>
  </si>
  <si>
    <t>Е.И.Чернов</t>
  </si>
  <si>
    <t>Финансовый отдел администрации Комсомольского района Чувашской Республики</t>
  </si>
  <si>
    <t>5100</t>
  </si>
  <si>
    <t>5200</t>
  </si>
  <si>
    <t>5500</t>
  </si>
  <si>
    <t>5700</t>
  </si>
  <si>
    <t>5800</t>
  </si>
  <si>
    <t>по предоставлению иных межбюджетных трансфертов, всего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</si>
  <si>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</si>
  <si>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</si>
  <si>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Администрация  Новочелны-Сюрбеевского сельского  поселения Комсомольского района</t>
  </si>
  <si>
    <t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</si>
  <si>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</si>
  <si>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</t>
  </si>
  <si>
    <t xml:space="preserve">утверждение генеральных планов сельского поселения, правил землепользования и застройки, утверждение подготовленной на основе генеральных планов сельского поселения документации по планировке территории, выдача разрешений на строительство (за исключением 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</si>
  <si>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</si>
  <si>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</si>
  <si>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</si>
  <si>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</t>
  </si>
  <si>
    <t xml:space="preserve"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</t>
  </si>
  <si>
    <t xml:space="preserve">Пост. КМ ЧР от 20.12.2010г. № 447 "Об утверждении Правил предоставления субвенций из республиканского бюджета ЧР на осуществление гос. полномочий РФ по реализации федерального закона " О воинской обязанности и военной службе" в части первичного воинского </t>
  </si>
  <si>
    <t>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</si>
  <si>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</t>
  </si>
  <si>
    <t>осуществление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1, 3 части 1 статьи 11 Закона Чувашской Республики от 17 октября 2005 года N 42 "О регули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</si>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</sst>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31">
    <font>
      <sz val="11"/>
      <color indexed="8"/>
      <name val="Calibri"/>
      <family val="2"/>
    </font>
    <font>
      <sz val="11"/>
      <name val="Calibri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2"/>
    </font>
    <font>
      <sz val="9"/>
      <color indexed="8"/>
      <name val="Calibri"/>
      <family val="2"/>
    </font>
    <font>
      <b/>
      <i/>
      <sz val="11"/>
      <name val="Times New Roman"/>
      <family val="1"/>
    </font>
    <font>
      <b/>
      <i/>
      <sz val="12"/>
      <color indexed="56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6" fillId="3" borderId="0" applyNumberFormat="0" applyBorder="0" applyAlignment="0" applyProtection="0"/>
    <xf numFmtId="0" fontId="17" fillId="16" borderId="1" applyNumberFormat="0" applyAlignment="0" applyProtection="0"/>
    <xf numFmtId="0" fontId="18" fillId="24" borderId="2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1" applyNumberFormat="0" applyAlignment="0" applyProtection="0"/>
    <xf numFmtId="0" fontId="25" fillId="0" borderId="6" applyNumberFormat="0" applyFill="0" applyAlignment="0" applyProtection="0"/>
    <xf numFmtId="0" fontId="26" fillId="15" borderId="0" applyNumberFormat="0" applyBorder="0" applyAlignment="0" applyProtection="0"/>
    <xf numFmtId="0" fontId="0" fillId="4" borderId="7" applyNumberFormat="0" applyFont="0" applyAlignment="0" applyProtection="0"/>
    <xf numFmtId="0" fontId="27" fillId="16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24" fillId="6" borderId="1" applyNumberFormat="0" applyAlignment="0" applyProtection="0"/>
    <xf numFmtId="0" fontId="27" fillId="16" borderId="8" applyNumberFormat="0" applyAlignment="0" applyProtection="0"/>
    <xf numFmtId="0" fontId="17" fillId="1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8" fillId="24" borderId="2" applyNumberFormat="0" applyAlignment="0" applyProtection="0"/>
    <xf numFmtId="0" fontId="28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5" fillId="0" borderId="6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8" borderId="0" applyNumberFormat="0" applyBorder="0" applyAlignment="0" applyProtection="0"/>
  </cellStyleXfs>
  <cellXfs count="82">
    <xf numFmtId="0" fontId="0" fillId="0" borderId="0" xfId="0" applyAlignment="1">
      <alignment/>
    </xf>
    <xf numFmtId="49" fontId="5" fillId="0" borderId="0" xfId="0" applyNumberFormat="1" applyFont="1" applyAlignment="1">
      <alignment horizontal="left" vertical="top" wrapText="1"/>
    </xf>
    <xf numFmtId="4" fontId="5" fillId="11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2" xfId="0" applyNumberFormat="1" applyFont="1" applyBorder="1" applyAlignment="1">
      <alignment horizontal="left" vertical="top" wrapText="1"/>
    </xf>
    <xf numFmtId="1" fontId="9" fillId="8" borderId="13" xfId="0" applyNumberFormat="1" applyFont="1" applyFill="1" applyBorder="1" applyAlignment="1" applyProtection="1" quotePrefix="1">
      <alignment horizontal="center" vertical="center" wrapText="1"/>
      <protection locked="0"/>
    </xf>
    <xf numFmtId="1" fontId="10" fillId="0" borderId="0" xfId="0" applyNumberFormat="1" applyFont="1" applyAlignment="1">
      <alignment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16" borderId="12" xfId="0" applyNumberFormat="1" applyFont="1" applyFill="1" applyBorder="1" applyAlignment="1">
      <alignment horizontal="center" vertical="center"/>
    </xf>
    <xf numFmtId="1" fontId="9" fillId="8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8" fillId="13" borderId="12" xfId="0" applyNumberFormat="1" applyFont="1" applyFill="1" applyBorder="1" applyAlignment="1" applyProtection="1">
      <alignment horizontal="center" vertical="center" wrapText="1"/>
      <protection locked="0"/>
    </xf>
    <xf numFmtId="176" fontId="8" fillId="16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16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1" fontId="8" fillId="13" borderId="12" xfId="0" applyNumberFormat="1" applyFont="1" applyFill="1" applyBorder="1" applyAlignment="1" applyProtection="1" quotePrefix="1">
      <alignment horizontal="center" vertical="center" wrapText="1"/>
      <protection locked="0"/>
    </xf>
    <xf numFmtId="1" fontId="2" fillId="13" borderId="12" xfId="0" applyNumberFormat="1" applyFont="1" applyFill="1" applyBorder="1" applyAlignment="1">
      <alignment horizontal="center" vertical="center" wrapText="1"/>
    </xf>
    <xf numFmtId="1" fontId="8" fillId="16" borderId="12" xfId="0" applyNumberFormat="1" applyFont="1" applyFill="1" applyBorder="1" applyAlignment="1" applyProtection="1" quotePrefix="1">
      <alignment horizontal="center" vertical="center" wrapText="1"/>
      <protection locked="0"/>
    </xf>
    <xf numFmtId="1" fontId="2" fillId="16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" fontId="6" fillId="13" borderId="12" xfId="0" applyNumberFormat="1" applyFont="1" applyFill="1" applyBorder="1" applyAlignment="1">
      <alignment horizontal="center" vertical="center" wrapText="1"/>
    </xf>
    <xf numFmtId="1" fontId="6" fillId="13" borderId="12" xfId="0" applyNumberFormat="1" applyFont="1" applyFill="1" applyBorder="1" applyAlignment="1" applyProtection="1" quotePrefix="1">
      <alignment horizontal="center" vertical="center" wrapText="1"/>
      <protection locked="0"/>
    </xf>
    <xf numFmtId="1" fontId="6" fillId="16" borderId="12" xfId="0" applyNumberFormat="1" applyFont="1" applyFill="1" applyBorder="1" applyAlignment="1">
      <alignment horizontal="center" vertical="center" wrapText="1"/>
    </xf>
    <xf numFmtId="1" fontId="6" fillId="16" borderId="12" xfId="0" applyNumberFormat="1" applyFont="1" applyFill="1" applyBorder="1" applyAlignment="1" applyProtection="1" quotePrefix="1">
      <alignment horizontal="center" vertical="center" wrapText="1"/>
      <protection locked="0"/>
    </xf>
    <xf numFmtId="49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0" fontId="6" fillId="16" borderId="12" xfId="0" applyNumberFormat="1" applyFont="1" applyFill="1" applyBorder="1" applyAlignment="1">
      <alignment horizontal="center" vertical="center" wrapText="1"/>
    </xf>
    <xf numFmtId="49" fontId="6" fillId="16" borderId="12" xfId="0" applyNumberFormat="1" applyFont="1" applyFill="1" applyBorder="1" applyAlignment="1">
      <alignment horizontal="center" vertical="center" wrapText="1"/>
    </xf>
    <xf numFmtId="4" fontId="6" fillId="16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 wrapText="1" shrinkToFit="1"/>
    </xf>
    <xf numFmtId="0" fontId="6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0" fontId="6" fillId="0" borderId="12" xfId="0" applyNumberFormat="1" applyFont="1" applyFill="1" applyBorder="1" applyAlignment="1" applyProtection="1">
      <alignment vertical="top" wrapText="1" shrinkToFit="1"/>
      <protection locked="0"/>
    </xf>
    <xf numFmtId="0" fontId="2" fillId="0" borderId="12" xfId="0" applyFont="1" applyBorder="1" applyAlignment="1">
      <alignment vertical="top" wrapText="1"/>
    </xf>
    <xf numFmtId="0" fontId="6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14" fontId="6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1" fontId="2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 applyProtection="1" quotePrefix="1">
      <alignment horizontal="center" vertical="center" wrapText="1"/>
      <protection locked="0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>
      <alignment horizontal="center" vertical="center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8" fillId="13" borderId="12" xfId="0" applyFont="1" applyFill="1" applyBorder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 quotePrefix="1">
      <alignment horizontal="center" vertical="center" wrapText="1"/>
      <protection locked="0"/>
    </xf>
    <xf numFmtId="0" fontId="2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 quotePrefix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16" xfId="0" applyFont="1" applyFill="1" applyBorder="1" applyAlignment="1" applyProtection="1" quotePrefix="1">
      <alignment horizontal="center" vertical="center" wrapText="1"/>
      <protection locked="0"/>
    </xf>
    <xf numFmtId="0" fontId="5" fillId="8" borderId="17" xfId="0" applyFont="1" applyFill="1" applyBorder="1" applyAlignment="1" applyProtection="1" quotePrefix="1">
      <alignment horizontal="center" vertical="center" wrapText="1"/>
      <protection locked="0"/>
    </xf>
    <xf numFmtId="0" fontId="5" fillId="8" borderId="13" xfId="0" applyFont="1" applyFill="1" applyBorder="1" applyAlignment="1" applyProtection="1" quotePrefix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1"/>
  <sheetViews>
    <sheetView tabSelected="1" workbookViewId="0" topLeftCell="B50">
      <selection activeCell="K54" sqref="K54"/>
    </sheetView>
  </sheetViews>
  <sheetFormatPr defaultColWidth="9.140625" defaultRowHeight="15"/>
  <cols>
    <col min="1" max="1" width="47.7109375" style="60" customWidth="1"/>
    <col min="2" max="2" width="6.8515625" style="19" customWidth="1"/>
    <col min="3" max="3" width="25.00390625" style="19" customWidth="1"/>
    <col min="4" max="4" width="11.57421875" style="19" customWidth="1"/>
    <col min="5" max="5" width="11.8515625" style="19" customWidth="1"/>
    <col min="6" max="6" width="22.140625" style="19" customWidth="1"/>
    <col min="7" max="7" width="12.140625" style="19" customWidth="1"/>
    <col min="8" max="8" width="11.140625" style="19" customWidth="1"/>
    <col min="9" max="9" width="10.28125" style="16" customWidth="1"/>
    <col min="10" max="10" width="10.57421875" style="16" customWidth="1"/>
    <col min="11" max="11" width="10.00390625" style="16" customWidth="1"/>
    <col min="12" max="12" width="10.7109375" style="16" customWidth="1"/>
    <col min="13" max="13" width="9.8515625" style="16" customWidth="1"/>
    <col min="14" max="14" width="9.7109375" style="16" customWidth="1"/>
    <col min="15" max="15" width="10.00390625" style="16" customWidth="1"/>
    <col min="16" max="16" width="8.8515625" style="0" hidden="1" customWidth="1"/>
  </cols>
  <sheetData>
    <row r="2" spans="1:16" ht="15.75" customHeight="1">
      <c r="A2" s="62" t="s">
        <v>113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"/>
    </row>
    <row r="3" spans="1:16" ht="15.75" customHeight="1">
      <c r="A3" s="62" t="s">
        <v>114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"/>
    </row>
    <row r="4" spans="1:16" ht="15.75" customHeight="1">
      <c r="A4" s="13"/>
      <c r="B4" s="13"/>
      <c r="C4" s="70" t="s">
        <v>129</v>
      </c>
      <c r="D4" s="70"/>
      <c r="E4" s="70"/>
      <c r="F4" s="70"/>
      <c r="G4" s="70"/>
      <c r="H4" s="70"/>
      <c r="I4" s="70"/>
      <c r="J4" s="13"/>
      <c r="K4" s="13"/>
      <c r="L4" s="13"/>
      <c r="M4" s="13"/>
      <c r="N4" s="13"/>
      <c r="O4" s="13"/>
      <c r="P4" s="6"/>
    </row>
    <row r="5" spans="1:16" ht="26.25" customHeight="1">
      <c r="A5" s="63" t="s">
        <v>117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5"/>
    </row>
    <row r="6" spans="1:16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5"/>
    </row>
    <row r="7" spans="1:16" ht="15">
      <c r="A7" s="14" t="s">
        <v>115</v>
      </c>
      <c r="B7" s="69" t="s">
        <v>120</v>
      </c>
      <c r="C7" s="69"/>
      <c r="D7" s="69"/>
      <c r="E7" s="69"/>
      <c r="F7" s="69"/>
      <c r="G7" s="69"/>
      <c r="H7" s="69"/>
      <c r="I7" s="69"/>
      <c r="J7" s="14"/>
      <c r="K7" s="14"/>
      <c r="L7" s="14"/>
      <c r="M7" s="14"/>
      <c r="N7" s="14"/>
      <c r="O7" s="14"/>
      <c r="P7" s="5"/>
    </row>
    <row r="8" spans="1:16" s="4" customFormat="1" ht="15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5"/>
    </row>
    <row r="9" spans="1:16" s="4" customFormat="1" ht="15.75" customHeight="1">
      <c r="A9" s="14" t="s">
        <v>116</v>
      </c>
      <c r="B9" s="14"/>
      <c r="C9" s="14"/>
      <c r="D9" s="14"/>
      <c r="E9" s="14"/>
      <c r="F9" s="14"/>
      <c r="G9" s="14"/>
      <c r="H9" s="14"/>
      <c r="I9" s="14"/>
      <c r="J9" s="54"/>
      <c r="K9" s="54"/>
      <c r="L9" s="54"/>
      <c r="M9" s="54"/>
      <c r="N9" s="14"/>
      <c r="O9" s="14"/>
      <c r="P9" s="5"/>
    </row>
    <row r="10" spans="1:16" ht="15">
      <c r="A10" s="55"/>
      <c r="B10" s="17"/>
      <c r="C10" s="17"/>
      <c r="D10" s="17"/>
      <c r="E10" s="17"/>
      <c r="F10" s="17"/>
      <c r="G10" s="17"/>
      <c r="H10" s="17"/>
      <c r="I10" s="15"/>
      <c r="J10" s="10"/>
      <c r="K10" s="10"/>
      <c r="L10" s="10"/>
      <c r="M10" s="10"/>
      <c r="N10" s="10"/>
      <c r="O10" s="10"/>
      <c r="P10" s="2"/>
    </row>
    <row r="11" spans="1:16" ht="15" customHeight="1">
      <c r="A11" s="64" t="s">
        <v>111</v>
      </c>
      <c r="B11" s="65" t="s">
        <v>112</v>
      </c>
      <c r="C11" s="67" t="s">
        <v>98</v>
      </c>
      <c r="D11" s="67"/>
      <c r="E11" s="67"/>
      <c r="F11" s="67"/>
      <c r="G11" s="67"/>
      <c r="H11" s="67"/>
      <c r="I11" s="68" t="s">
        <v>75</v>
      </c>
      <c r="J11" s="71" t="s">
        <v>88</v>
      </c>
      <c r="K11" s="71"/>
      <c r="L11" s="71"/>
      <c r="M11" s="71"/>
      <c r="N11" s="71"/>
      <c r="O11" s="71"/>
      <c r="P11" s="3"/>
    </row>
    <row r="12" spans="1:16" ht="15" customHeight="1">
      <c r="A12" s="64"/>
      <c r="B12" s="66"/>
      <c r="C12" s="67" t="s">
        <v>99</v>
      </c>
      <c r="D12" s="67"/>
      <c r="E12" s="67"/>
      <c r="F12" s="67" t="s">
        <v>100</v>
      </c>
      <c r="G12" s="67"/>
      <c r="H12" s="67"/>
      <c r="I12" s="68"/>
      <c r="J12" s="71" t="s">
        <v>0</v>
      </c>
      <c r="K12" s="71"/>
      <c r="L12" s="64" t="s">
        <v>105</v>
      </c>
      <c r="M12" s="71" t="s">
        <v>106</v>
      </c>
      <c r="N12" s="71" t="s">
        <v>109</v>
      </c>
      <c r="O12" s="71"/>
      <c r="P12" s="72" t="s">
        <v>77</v>
      </c>
    </row>
    <row r="13" spans="1:16" ht="15">
      <c r="A13" s="64"/>
      <c r="B13" s="66"/>
      <c r="C13" s="64" t="s">
        <v>101</v>
      </c>
      <c r="D13" s="64" t="s">
        <v>102</v>
      </c>
      <c r="E13" s="64" t="s">
        <v>103</v>
      </c>
      <c r="F13" s="64" t="s">
        <v>101</v>
      </c>
      <c r="G13" s="64" t="s">
        <v>102</v>
      </c>
      <c r="H13" s="64" t="s">
        <v>103</v>
      </c>
      <c r="I13" s="68"/>
      <c r="J13" s="71"/>
      <c r="K13" s="71"/>
      <c r="L13" s="64"/>
      <c r="M13" s="71"/>
      <c r="N13" s="71"/>
      <c r="O13" s="71"/>
      <c r="P13" s="73"/>
    </row>
    <row r="14" spans="1:16" ht="15">
      <c r="A14" s="64"/>
      <c r="B14" s="66"/>
      <c r="C14" s="64"/>
      <c r="D14" s="64"/>
      <c r="E14" s="75"/>
      <c r="F14" s="64"/>
      <c r="G14" s="64"/>
      <c r="H14" s="75"/>
      <c r="I14" s="68"/>
      <c r="J14" s="71" t="s">
        <v>104</v>
      </c>
      <c r="K14" s="64" t="s">
        <v>110</v>
      </c>
      <c r="L14" s="64"/>
      <c r="M14" s="71"/>
      <c r="N14" s="71" t="s">
        <v>107</v>
      </c>
      <c r="O14" s="71" t="s">
        <v>108</v>
      </c>
      <c r="P14" s="73"/>
    </row>
    <row r="15" spans="1:16" ht="15">
      <c r="A15" s="64"/>
      <c r="B15" s="66"/>
      <c r="C15" s="64"/>
      <c r="D15" s="64"/>
      <c r="E15" s="75"/>
      <c r="F15" s="64"/>
      <c r="G15" s="64"/>
      <c r="H15" s="75"/>
      <c r="I15" s="68"/>
      <c r="J15" s="71"/>
      <c r="K15" s="64"/>
      <c r="L15" s="64"/>
      <c r="M15" s="71"/>
      <c r="N15" s="71"/>
      <c r="O15" s="71"/>
      <c r="P15" s="73"/>
    </row>
    <row r="16" spans="1:16" ht="15">
      <c r="A16" s="64"/>
      <c r="B16" s="66"/>
      <c r="C16" s="64"/>
      <c r="D16" s="64"/>
      <c r="E16" s="75"/>
      <c r="F16" s="64"/>
      <c r="G16" s="64"/>
      <c r="H16" s="75"/>
      <c r="I16" s="68"/>
      <c r="J16" s="71"/>
      <c r="K16" s="64"/>
      <c r="L16" s="64"/>
      <c r="M16" s="71"/>
      <c r="N16" s="71"/>
      <c r="O16" s="71"/>
      <c r="P16" s="73"/>
    </row>
    <row r="17" spans="1:16" ht="15">
      <c r="A17" s="64"/>
      <c r="B17" s="66"/>
      <c r="C17" s="64"/>
      <c r="D17" s="64"/>
      <c r="E17" s="75"/>
      <c r="F17" s="64"/>
      <c r="G17" s="64"/>
      <c r="H17" s="75"/>
      <c r="I17" s="68"/>
      <c r="J17" s="71"/>
      <c r="K17" s="64"/>
      <c r="L17" s="64"/>
      <c r="M17" s="71"/>
      <c r="N17" s="71"/>
      <c r="O17" s="71"/>
      <c r="P17" s="74"/>
    </row>
    <row r="18" spans="1:16" s="9" customFormat="1" ht="12.75">
      <c r="A18" s="48">
        <v>1</v>
      </c>
      <c r="B18" s="49">
        <v>2</v>
      </c>
      <c r="C18" s="48">
        <v>3</v>
      </c>
      <c r="D18" s="48">
        <v>4</v>
      </c>
      <c r="E18" s="50">
        <v>5</v>
      </c>
      <c r="F18" s="48">
        <v>6</v>
      </c>
      <c r="G18" s="48">
        <v>7</v>
      </c>
      <c r="H18" s="50">
        <v>8</v>
      </c>
      <c r="I18" s="49">
        <v>9</v>
      </c>
      <c r="J18" s="51">
        <v>10</v>
      </c>
      <c r="K18" s="48">
        <v>11</v>
      </c>
      <c r="L18" s="48">
        <v>12</v>
      </c>
      <c r="M18" s="51">
        <v>13</v>
      </c>
      <c r="N18" s="51">
        <v>14</v>
      </c>
      <c r="O18" s="51">
        <v>15</v>
      </c>
      <c r="P18" s="8"/>
    </row>
    <row r="19" spans="1:16" s="9" customFormat="1" ht="69" customHeight="1">
      <c r="A19" s="56" t="s">
        <v>127</v>
      </c>
      <c r="B19" s="25">
        <v>5000</v>
      </c>
      <c r="C19" s="26"/>
      <c r="D19" s="26"/>
      <c r="E19" s="30"/>
      <c r="F19" s="26"/>
      <c r="G19" s="26"/>
      <c r="H19" s="30"/>
      <c r="I19" s="31"/>
      <c r="J19" s="20">
        <f aca="true" t="shared" si="0" ref="J19:O19">J20+J36+J44+J46+J51</f>
        <v>6042.049999999999</v>
      </c>
      <c r="K19" s="20">
        <f t="shared" si="0"/>
        <v>5936.68</v>
      </c>
      <c r="L19" s="20">
        <f t="shared" si="0"/>
        <v>3085.9669999999996</v>
      </c>
      <c r="M19" s="20">
        <f t="shared" si="0"/>
        <v>3085.9669999999996</v>
      </c>
      <c r="N19" s="20">
        <f t="shared" si="0"/>
        <v>3085.9669999999996</v>
      </c>
      <c r="O19" s="20">
        <f t="shared" si="0"/>
        <v>3085.9669999999996</v>
      </c>
      <c r="P19" s="12"/>
    </row>
    <row r="20" spans="1:16" s="9" customFormat="1" ht="78" customHeight="1">
      <c r="A20" s="57" t="s">
        <v>128</v>
      </c>
      <c r="B20" s="27">
        <v>5001</v>
      </c>
      <c r="C20" s="28"/>
      <c r="D20" s="28"/>
      <c r="E20" s="32"/>
      <c r="F20" s="28"/>
      <c r="G20" s="28"/>
      <c r="H20" s="32"/>
      <c r="I20" s="33"/>
      <c r="J20" s="21">
        <f aca="true" t="shared" si="1" ref="J20:O20">J21+J22+J23+J24+J25+J26+J27+J28+J29+J30+J31+J32+J33+J34+J35</f>
        <v>2391.72</v>
      </c>
      <c r="K20" s="21">
        <f t="shared" si="1"/>
        <v>2304.65</v>
      </c>
      <c r="L20" s="21">
        <f t="shared" si="1"/>
        <v>1434.75</v>
      </c>
      <c r="M20" s="21">
        <f t="shared" si="1"/>
        <v>1434.75</v>
      </c>
      <c r="N20" s="21">
        <f t="shared" si="1"/>
        <v>1434.75</v>
      </c>
      <c r="O20" s="21">
        <f t="shared" si="1"/>
        <v>1434.75</v>
      </c>
      <c r="P20" s="12"/>
    </row>
    <row r="21" spans="1:16" ht="69" customHeight="1">
      <c r="A21" s="58" t="s">
        <v>48</v>
      </c>
      <c r="B21" s="34" t="s">
        <v>92</v>
      </c>
      <c r="C21" s="46" t="s">
        <v>1</v>
      </c>
      <c r="D21" s="7" t="s">
        <v>17</v>
      </c>
      <c r="E21" s="7" t="s">
        <v>16</v>
      </c>
      <c r="F21" s="43" t="s">
        <v>10</v>
      </c>
      <c r="G21" s="47" t="s">
        <v>29</v>
      </c>
      <c r="H21" s="47" t="s">
        <v>11</v>
      </c>
      <c r="I21" s="34" t="s">
        <v>89</v>
      </c>
      <c r="J21" s="35">
        <v>525.09</v>
      </c>
      <c r="K21" s="35">
        <v>523.52</v>
      </c>
      <c r="L21" s="35">
        <v>507.26</v>
      </c>
      <c r="M21" s="35">
        <v>507.26</v>
      </c>
      <c r="N21" s="35">
        <v>507.26</v>
      </c>
      <c r="O21" s="35">
        <v>507.26</v>
      </c>
      <c r="P21" s="1"/>
    </row>
    <row r="22" spans="1:16" ht="76.5" customHeight="1">
      <c r="A22" s="76" t="s">
        <v>65</v>
      </c>
      <c r="B22" s="79" t="s">
        <v>81</v>
      </c>
      <c r="C22" s="46" t="s">
        <v>1</v>
      </c>
      <c r="D22" s="7" t="s">
        <v>18</v>
      </c>
      <c r="E22" s="7" t="s">
        <v>16</v>
      </c>
      <c r="F22" s="43" t="s">
        <v>10</v>
      </c>
      <c r="G22" s="47" t="s">
        <v>30</v>
      </c>
      <c r="H22" s="47" t="s">
        <v>11</v>
      </c>
      <c r="I22" s="34" t="s">
        <v>63</v>
      </c>
      <c r="J22" s="35">
        <v>790.18</v>
      </c>
      <c r="K22" s="35">
        <v>749.31</v>
      </c>
      <c r="L22" s="35">
        <v>382.77</v>
      </c>
      <c r="M22" s="35">
        <v>382.77</v>
      </c>
      <c r="N22" s="35">
        <v>382.77</v>
      </c>
      <c r="O22" s="35">
        <v>382.77</v>
      </c>
      <c r="P22" s="1"/>
    </row>
    <row r="23" spans="1:16" ht="70.5" customHeight="1">
      <c r="A23" s="78"/>
      <c r="B23" s="81"/>
      <c r="C23" s="46" t="s">
        <v>1</v>
      </c>
      <c r="D23" s="7" t="s">
        <v>18</v>
      </c>
      <c r="E23" s="7" t="s">
        <v>16</v>
      </c>
      <c r="F23" s="43" t="s">
        <v>10</v>
      </c>
      <c r="G23" s="47" t="s">
        <v>30</v>
      </c>
      <c r="H23" s="47" t="s">
        <v>11</v>
      </c>
      <c r="I23" s="34" t="s">
        <v>50</v>
      </c>
      <c r="J23" s="35"/>
      <c r="K23" s="35"/>
      <c r="L23" s="35">
        <v>5</v>
      </c>
      <c r="M23" s="35">
        <v>5</v>
      </c>
      <c r="N23" s="35">
        <v>5</v>
      </c>
      <c r="O23" s="35">
        <v>5</v>
      </c>
      <c r="P23" s="1"/>
    </row>
    <row r="24" spans="1:16" ht="83.25" customHeight="1">
      <c r="A24" s="58" t="s">
        <v>95</v>
      </c>
      <c r="B24" s="34" t="s">
        <v>76</v>
      </c>
      <c r="C24" s="46" t="s">
        <v>1</v>
      </c>
      <c r="D24" s="7" t="s">
        <v>19</v>
      </c>
      <c r="E24" s="7" t="s">
        <v>16</v>
      </c>
      <c r="F24" s="43" t="s">
        <v>10</v>
      </c>
      <c r="G24" s="47" t="s">
        <v>32</v>
      </c>
      <c r="H24" s="47" t="s">
        <v>11</v>
      </c>
      <c r="I24" s="34" t="s">
        <v>45</v>
      </c>
      <c r="J24" s="35"/>
      <c r="K24" s="35"/>
      <c r="L24" s="35"/>
      <c r="M24" s="35"/>
      <c r="N24" s="35"/>
      <c r="O24" s="35"/>
      <c r="P24" s="1"/>
    </row>
    <row r="25" spans="1:16" ht="63.75">
      <c r="A25" s="76" t="s">
        <v>130</v>
      </c>
      <c r="B25" s="79" t="s">
        <v>78</v>
      </c>
      <c r="C25" s="46" t="s">
        <v>1</v>
      </c>
      <c r="D25" s="7" t="s">
        <v>20</v>
      </c>
      <c r="E25" s="7" t="s">
        <v>16</v>
      </c>
      <c r="F25" s="43" t="s">
        <v>10</v>
      </c>
      <c r="G25" s="47" t="s">
        <v>31</v>
      </c>
      <c r="H25" s="47" t="s">
        <v>11</v>
      </c>
      <c r="I25" s="34" t="s">
        <v>74</v>
      </c>
      <c r="J25" s="35">
        <v>298</v>
      </c>
      <c r="K25" s="35">
        <v>294.67</v>
      </c>
      <c r="L25" s="35">
        <v>233.61</v>
      </c>
      <c r="M25" s="35">
        <v>233.61</v>
      </c>
      <c r="N25" s="35">
        <v>233.61</v>
      </c>
      <c r="O25" s="35">
        <v>233.61</v>
      </c>
      <c r="P25" s="35">
        <v>233.62</v>
      </c>
    </row>
    <row r="26" spans="1:16" ht="135" customHeight="1">
      <c r="A26" s="78"/>
      <c r="B26" s="81"/>
      <c r="C26" s="46" t="s">
        <v>1</v>
      </c>
      <c r="D26" s="7" t="s">
        <v>20</v>
      </c>
      <c r="E26" s="7" t="s">
        <v>16</v>
      </c>
      <c r="F26" s="43" t="s">
        <v>10</v>
      </c>
      <c r="G26" s="47" t="s">
        <v>31</v>
      </c>
      <c r="H26" s="47" t="s">
        <v>11</v>
      </c>
      <c r="I26" s="34" t="s">
        <v>68</v>
      </c>
      <c r="J26" s="35"/>
      <c r="K26" s="35"/>
      <c r="L26" s="35"/>
      <c r="M26" s="35"/>
      <c r="N26" s="35"/>
      <c r="O26" s="35"/>
      <c r="P26" s="1"/>
    </row>
    <row r="27" spans="1:16" ht="72.75" customHeight="1">
      <c r="A27" s="58" t="s">
        <v>83</v>
      </c>
      <c r="B27" s="34" t="s">
        <v>71</v>
      </c>
      <c r="C27" s="46" t="s">
        <v>1</v>
      </c>
      <c r="D27" s="7" t="s">
        <v>21</v>
      </c>
      <c r="E27" s="7" t="s">
        <v>16</v>
      </c>
      <c r="F27" s="43" t="s">
        <v>10</v>
      </c>
      <c r="G27" s="47" t="s">
        <v>33</v>
      </c>
      <c r="H27" s="47" t="s">
        <v>11</v>
      </c>
      <c r="I27" s="34" t="s">
        <v>54</v>
      </c>
      <c r="J27" s="35"/>
      <c r="K27" s="35"/>
      <c r="L27" s="35"/>
      <c r="M27" s="35"/>
      <c r="N27" s="35"/>
      <c r="O27" s="35"/>
      <c r="P27" s="1"/>
    </row>
    <row r="28" spans="1:16" ht="76.5" customHeight="1">
      <c r="A28" s="58" t="s">
        <v>79</v>
      </c>
      <c r="B28" s="34" t="s">
        <v>55</v>
      </c>
      <c r="C28" s="46" t="s">
        <v>1</v>
      </c>
      <c r="D28" s="7" t="s">
        <v>22</v>
      </c>
      <c r="E28" s="7" t="s">
        <v>16</v>
      </c>
      <c r="F28" s="43" t="s">
        <v>10</v>
      </c>
      <c r="G28" s="47" t="s">
        <v>34</v>
      </c>
      <c r="H28" s="47" t="s">
        <v>11</v>
      </c>
      <c r="I28" s="34" t="s">
        <v>82</v>
      </c>
      <c r="J28" s="35"/>
      <c r="K28" s="35"/>
      <c r="L28" s="35"/>
      <c r="M28" s="35"/>
      <c r="N28" s="35"/>
      <c r="O28" s="35"/>
      <c r="P28" s="1"/>
    </row>
    <row r="29" spans="1:16" ht="76.5">
      <c r="A29" s="58" t="s">
        <v>131</v>
      </c>
      <c r="B29" s="34" t="s">
        <v>51</v>
      </c>
      <c r="C29" s="46" t="s">
        <v>1</v>
      </c>
      <c r="D29" s="7" t="s">
        <v>23</v>
      </c>
      <c r="E29" s="7" t="s">
        <v>16</v>
      </c>
      <c r="F29" s="43" t="s">
        <v>10</v>
      </c>
      <c r="G29" s="47" t="s">
        <v>35</v>
      </c>
      <c r="H29" s="47" t="s">
        <v>11</v>
      </c>
      <c r="I29" s="34" t="s">
        <v>93</v>
      </c>
      <c r="J29" s="35">
        <v>238.87</v>
      </c>
      <c r="K29" s="35">
        <v>198.07</v>
      </c>
      <c r="L29" s="35">
        <v>287.61</v>
      </c>
      <c r="M29" s="35">
        <v>287.61</v>
      </c>
      <c r="N29" s="35">
        <v>287.61</v>
      </c>
      <c r="O29" s="35">
        <v>287.61</v>
      </c>
      <c r="P29" s="35">
        <v>287.61</v>
      </c>
    </row>
    <row r="30" spans="1:16" ht="63.75">
      <c r="A30" s="76" t="s">
        <v>132</v>
      </c>
      <c r="B30" s="79" t="s">
        <v>47</v>
      </c>
      <c r="C30" s="46" t="s">
        <v>1</v>
      </c>
      <c r="D30" s="7" t="s">
        <v>24</v>
      </c>
      <c r="E30" s="7" t="s">
        <v>16</v>
      </c>
      <c r="F30" s="43" t="s">
        <v>10</v>
      </c>
      <c r="G30" s="47" t="s">
        <v>36</v>
      </c>
      <c r="H30" s="47" t="s">
        <v>11</v>
      </c>
      <c r="I30" s="34" t="s">
        <v>87</v>
      </c>
      <c r="J30" s="35"/>
      <c r="K30" s="35"/>
      <c r="L30" s="35"/>
      <c r="M30" s="35"/>
      <c r="N30" s="35"/>
      <c r="O30" s="35"/>
      <c r="P30" s="1"/>
    </row>
    <row r="31" spans="1:16" ht="63.75">
      <c r="A31" s="78"/>
      <c r="B31" s="81"/>
      <c r="C31" s="46" t="s">
        <v>1</v>
      </c>
      <c r="D31" s="7" t="s">
        <v>24</v>
      </c>
      <c r="E31" s="7" t="s">
        <v>16</v>
      </c>
      <c r="F31" s="43" t="s">
        <v>10</v>
      </c>
      <c r="G31" s="47" t="s">
        <v>36</v>
      </c>
      <c r="H31" s="47" t="s">
        <v>11</v>
      </c>
      <c r="I31" s="34" t="s">
        <v>84</v>
      </c>
      <c r="J31" s="35">
        <v>539.08</v>
      </c>
      <c r="K31" s="35">
        <v>539.08</v>
      </c>
      <c r="L31" s="35"/>
      <c r="M31" s="35"/>
      <c r="N31" s="35"/>
      <c r="O31" s="35"/>
      <c r="P31" s="1"/>
    </row>
    <row r="32" spans="1:16" ht="34.5" customHeight="1">
      <c r="A32" s="61" t="s">
        <v>15</v>
      </c>
      <c r="B32" s="34" t="s">
        <v>14</v>
      </c>
      <c r="C32" s="46" t="s">
        <v>1</v>
      </c>
      <c r="D32" s="7" t="s">
        <v>25</v>
      </c>
      <c r="E32" s="7" t="s">
        <v>16</v>
      </c>
      <c r="F32" s="43" t="s">
        <v>10</v>
      </c>
      <c r="G32" s="47" t="s">
        <v>37</v>
      </c>
      <c r="H32" s="47" t="s">
        <v>11</v>
      </c>
      <c r="I32" s="34" t="s">
        <v>62</v>
      </c>
      <c r="J32" s="35">
        <v>0.5</v>
      </c>
      <c r="K32" s="35"/>
      <c r="L32" s="35">
        <v>0.5</v>
      </c>
      <c r="M32" s="35">
        <v>0.5</v>
      </c>
      <c r="N32" s="35">
        <v>0.5</v>
      </c>
      <c r="O32" s="35">
        <v>0.5</v>
      </c>
      <c r="P32" s="1"/>
    </row>
    <row r="33" spans="1:16" ht="75" customHeight="1">
      <c r="A33" s="58" t="s">
        <v>96</v>
      </c>
      <c r="B33" s="34" t="s">
        <v>72</v>
      </c>
      <c r="C33" s="46" t="s">
        <v>1</v>
      </c>
      <c r="D33" s="7" t="s">
        <v>26</v>
      </c>
      <c r="E33" s="7" t="s">
        <v>16</v>
      </c>
      <c r="F33" s="43" t="s">
        <v>10</v>
      </c>
      <c r="G33" s="47" t="s">
        <v>38</v>
      </c>
      <c r="H33" s="47" t="s">
        <v>11</v>
      </c>
      <c r="I33" s="34" t="s">
        <v>52</v>
      </c>
      <c r="J33" s="35"/>
      <c r="K33" s="35"/>
      <c r="L33" s="35"/>
      <c r="M33" s="35"/>
      <c r="N33" s="35"/>
      <c r="O33" s="35"/>
      <c r="P33" s="1"/>
    </row>
    <row r="34" spans="1:16" ht="76.5">
      <c r="A34" s="58" t="s">
        <v>133</v>
      </c>
      <c r="B34" s="34" t="s">
        <v>66</v>
      </c>
      <c r="C34" s="46" t="s">
        <v>1</v>
      </c>
      <c r="D34" s="7" t="s">
        <v>27</v>
      </c>
      <c r="E34" s="7" t="s">
        <v>16</v>
      </c>
      <c r="F34" s="43" t="s">
        <v>10</v>
      </c>
      <c r="G34" s="47" t="s">
        <v>39</v>
      </c>
      <c r="H34" s="47" t="s">
        <v>11</v>
      </c>
      <c r="I34" s="34" t="s">
        <v>90</v>
      </c>
      <c r="J34" s="35"/>
      <c r="K34" s="35"/>
      <c r="L34" s="35">
        <v>18</v>
      </c>
      <c r="M34" s="35">
        <v>18</v>
      </c>
      <c r="N34" s="35">
        <v>18</v>
      </c>
      <c r="O34" s="35">
        <v>18</v>
      </c>
      <c r="P34" s="1"/>
    </row>
    <row r="35" spans="1:16" ht="75.75" customHeight="1">
      <c r="A35" s="58" t="s">
        <v>97</v>
      </c>
      <c r="B35" s="34" t="s">
        <v>60</v>
      </c>
      <c r="C35" s="46" t="s">
        <v>1</v>
      </c>
      <c r="D35" s="7" t="s">
        <v>28</v>
      </c>
      <c r="E35" s="7" t="s">
        <v>16</v>
      </c>
      <c r="F35" s="43" t="s">
        <v>10</v>
      </c>
      <c r="G35" s="47" t="s">
        <v>40</v>
      </c>
      <c r="H35" s="47" t="s">
        <v>11</v>
      </c>
      <c r="I35" s="34" t="s">
        <v>74</v>
      </c>
      <c r="J35" s="35"/>
      <c r="K35" s="35"/>
      <c r="L35" s="35"/>
      <c r="M35" s="35"/>
      <c r="N35" s="35"/>
      <c r="O35" s="35"/>
      <c r="P35" s="1"/>
    </row>
    <row r="36" spans="1:16" ht="120.75" customHeight="1">
      <c r="A36" s="57" t="s">
        <v>134</v>
      </c>
      <c r="B36" s="22" t="s">
        <v>121</v>
      </c>
      <c r="C36" s="36"/>
      <c r="D36" s="36"/>
      <c r="E36" s="36"/>
      <c r="F36" s="36"/>
      <c r="G36" s="36"/>
      <c r="H36" s="36"/>
      <c r="I36" s="37"/>
      <c r="J36" s="11">
        <f aca="true" t="shared" si="2" ref="J36:O36">J37+J38+J39+J40+J41+J42+J43</f>
        <v>1182.44</v>
      </c>
      <c r="K36" s="11">
        <f t="shared" si="2"/>
        <v>1164.14</v>
      </c>
      <c r="L36" s="11">
        <f t="shared" si="2"/>
        <v>1153.057</v>
      </c>
      <c r="M36" s="11">
        <f t="shared" si="2"/>
        <v>1153.057</v>
      </c>
      <c r="N36" s="11">
        <f t="shared" si="2"/>
        <v>1153.057</v>
      </c>
      <c r="O36" s="11">
        <f t="shared" si="2"/>
        <v>1153.057</v>
      </c>
      <c r="P36" s="1"/>
    </row>
    <row r="37" spans="1:16" ht="73.5" customHeight="1">
      <c r="A37" s="58" t="s">
        <v>59</v>
      </c>
      <c r="B37" s="34" t="s">
        <v>67</v>
      </c>
      <c r="C37" s="46" t="s">
        <v>1</v>
      </c>
      <c r="D37" s="7" t="s">
        <v>12</v>
      </c>
      <c r="E37" s="7" t="s">
        <v>2</v>
      </c>
      <c r="F37" s="43" t="s">
        <v>10</v>
      </c>
      <c r="G37" s="47" t="s">
        <v>13</v>
      </c>
      <c r="H37" s="47" t="s">
        <v>11</v>
      </c>
      <c r="I37" s="34" t="s">
        <v>85</v>
      </c>
      <c r="J37" s="35">
        <v>1165.78</v>
      </c>
      <c r="K37" s="35">
        <v>1147.48</v>
      </c>
      <c r="L37" s="35">
        <v>1148.167</v>
      </c>
      <c r="M37" s="35">
        <v>1148.167</v>
      </c>
      <c r="N37" s="35">
        <v>1148.167</v>
      </c>
      <c r="O37" s="35">
        <v>1148.167</v>
      </c>
      <c r="P37" s="1"/>
    </row>
    <row r="38" spans="1:16" ht="68.25" customHeight="1">
      <c r="A38" s="58" t="s">
        <v>58</v>
      </c>
      <c r="B38" s="34" t="s">
        <v>61</v>
      </c>
      <c r="C38" s="46" t="s">
        <v>1</v>
      </c>
      <c r="D38" s="7" t="s">
        <v>3</v>
      </c>
      <c r="E38" s="7" t="s">
        <v>2</v>
      </c>
      <c r="F38" s="43" t="s">
        <v>10</v>
      </c>
      <c r="G38" s="47" t="s">
        <v>43</v>
      </c>
      <c r="H38" s="47" t="s">
        <v>11</v>
      </c>
      <c r="I38" s="34" t="s">
        <v>54</v>
      </c>
      <c r="J38" s="35"/>
      <c r="K38" s="35"/>
      <c r="L38" s="35"/>
      <c r="M38" s="35"/>
      <c r="N38" s="35"/>
      <c r="O38" s="35"/>
      <c r="P38" s="1"/>
    </row>
    <row r="39" spans="1:16" ht="69" customHeight="1">
      <c r="A39" s="76" t="s">
        <v>135</v>
      </c>
      <c r="B39" s="79" t="s">
        <v>49</v>
      </c>
      <c r="C39" s="46" t="s">
        <v>1</v>
      </c>
      <c r="D39" s="7" t="s">
        <v>3</v>
      </c>
      <c r="E39" s="7" t="s">
        <v>2</v>
      </c>
      <c r="F39" s="43" t="s">
        <v>10</v>
      </c>
      <c r="G39" s="47" t="s">
        <v>43</v>
      </c>
      <c r="H39" s="47" t="s">
        <v>11</v>
      </c>
      <c r="I39" s="34" t="s">
        <v>85</v>
      </c>
      <c r="J39" s="35">
        <v>3.21</v>
      </c>
      <c r="K39" s="35">
        <v>3.21</v>
      </c>
      <c r="L39" s="35"/>
      <c r="M39" s="35"/>
      <c r="N39" s="35"/>
      <c r="O39" s="35"/>
      <c r="P39" s="1"/>
    </row>
    <row r="40" spans="1:16" ht="72.75" customHeight="1">
      <c r="A40" s="77"/>
      <c r="B40" s="80"/>
      <c r="C40" s="46" t="s">
        <v>1</v>
      </c>
      <c r="D40" s="7" t="s">
        <v>3</v>
      </c>
      <c r="E40" s="7" t="s">
        <v>2</v>
      </c>
      <c r="F40" s="43" t="s">
        <v>10</v>
      </c>
      <c r="G40" s="47" t="s">
        <v>43</v>
      </c>
      <c r="H40" s="47" t="s">
        <v>11</v>
      </c>
      <c r="I40" s="34" t="s">
        <v>54</v>
      </c>
      <c r="J40" s="35">
        <v>5.9</v>
      </c>
      <c r="K40" s="35">
        <v>5.9</v>
      </c>
      <c r="L40" s="35">
        <v>4.89</v>
      </c>
      <c r="M40" s="35">
        <v>4.89</v>
      </c>
      <c r="N40" s="35">
        <v>4.89</v>
      </c>
      <c r="O40" s="35">
        <v>4.89</v>
      </c>
      <c r="P40" s="1"/>
    </row>
    <row r="41" spans="1:16" ht="63.75">
      <c r="A41" s="77"/>
      <c r="B41" s="80"/>
      <c r="C41" s="46" t="s">
        <v>1</v>
      </c>
      <c r="D41" s="7" t="s">
        <v>3</v>
      </c>
      <c r="E41" s="7" t="s">
        <v>2</v>
      </c>
      <c r="F41" s="43" t="s">
        <v>10</v>
      </c>
      <c r="G41" s="47" t="s">
        <v>43</v>
      </c>
      <c r="H41" s="47" t="s">
        <v>11</v>
      </c>
      <c r="I41" s="34" t="s">
        <v>84</v>
      </c>
      <c r="J41" s="35"/>
      <c r="K41" s="35"/>
      <c r="L41" s="35"/>
      <c r="M41" s="35"/>
      <c r="N41" s="35"/>
      <c r="O41" s="35"/>
      <c r="P41" s="1"/>
    </row>
    <row r="42" spans="1:16" ht="63.75">
      <c r="A42" s="78"/>
      <c r="B42" s="81"/>
      <c r="C42" s="46" t="s">
        <v>1</v>
      </c>
      <c r="D42" s="7" t="s">
        <v>3</v>
      </c>
      <c r="E42" s="7" t="s">
        <v>2</v>
      </c>
      <c r="F42" s="43" t="s">
        <v>10</v>
      </c>
      <c r="G42" s="47" t="s">
        <v>43</v>
      </c>
      <c r="H42" s="47" t="s">
        <v>11</v>
      </c>
      <c r="I42" s="34" t="s">
        <v>69</v>
      </c>
      <c r="J42" s="35"/>
      <c r="K42" s="35"/>
      <c r="L42" s="35"/>
      <c r="M42" s="35"/>
      <c r="N42" s="35"/>
      <c r="O42" s="35"/>
      <c r="P42" s="1"/>
    </row>
    <row r="43" spans="1:16" ht="76.5">
      <c r="A43" s="58" t="s">
        <v>136</v>
      </c>
      <c r="B43" s="34" t="s">
        <v>91</v>
      </c>
      <c r="C43" s="46" t="s">
        <v>1</v>
      </c>
      <c r="D43" s="7" t="s">
        <v>4</v>
      </c>
      <c r="E43" s="7" t="s">
        <v>2</v>
      </c>
      <c r="F43" s="43" t="s">
        <v>10</v>
      </c>
      <c r="G43" s="47" t="s">
        <v>44</v>
      </c>
      <c r="H43" s="47" t="s">
        <v>11</v>
      </c>
      <c r="I43" s="34" t="s">
        <v>70</v>
      </c>
      <c r="J43" s="35">
        <v>7.55</v>
      </c>
      <c r="K43" s="35">
        <v>7.55</v>
      </c>
      <c r="L43" s="35"/>
      <c r="M43" s="35"/>
      <c r="N43" s="35"/>
      <c r="O43" s="35"/>
      <c r="P43" s="1"/>
    </row>
    <row r="44" spans="1:16" ht="76.5">
      <c r="A44" s="57" t="s">
        <v>137</v>
      </c>
      <c r="B44" s="22" t="s">
        <v>122</v>
      </c>
      <c r="C44" s="36"/>
      <c r="D44" s="36"/>
      <c r="E44" s="36"/>
      <c r="F44" s="36"/>
      <c r="G44" s="36"/>
      <c r="H44" s="36"/>
      <c r="I44" s="37"/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1"/>
    </row>
    <row r="45" spans="1:16" ht="15">
      <c r="A45" s="59"/>
      <c r="B45" s="23"/>
      <c r="C45" s="39"/>
      <c r="D45" s="39"/>
      <c r="E45" s="39"/>
      <c r="F45" s="39"/>
      <c r="G45" s="39"/>
      <c r="H45" s="39"/>
      <c r="I45" s="40"/>
      <c r="J45" s="41"/>
      <c r="K45" s="41"/>
      <c r="L45" s="41"/>
      <c r="M45" s="41"/>
      <c r="N45" s="41"/>
      <c r="O45" s="41"/>
      <c r="P45" s="1"/>
    </row>
    <row r="46" spans="1:16" ht="76.5">
      <c r="A46" s="57" t="s">
        <v>138</v>
      </c>
      <c r="B46" s="22" t="s">
        <v>123</v>
      </c>
      <c r="C46" s="36"/>
      <c r="D46" s="36"/>
      <c r="E46" s="36"/>
      <c r="F46" s="36"/>
      <c r="G46" s="36"/>
      <c r="H46" s="36"/>
      <c r="I46" s="37"/>
      <c r="J46" s="11">
        <f aca="true" t="shared" si="3" ref="J46:O46">J47+J48+J49+J50</f>
        <v>2102.07</v>
      </c>
      <c r="K46" s="11">
        <f t="shared" si="3"/>
        <v>2102.07</v>
      </c>
      <c r="L46" s="11">
        <f t="shared" si="3"/>
        <v>68.46000000000001</v>
      </c>
      <c r="M46" s="11">
        <f t="shared" si="3"/>
        <v>68.46000000000001</v>
      </c>
      <c r="N46" s="11">
        <f t="shared" si="3"/>
        <v>68.46000000000001</v>
      </c>
      <c r="O46" s="11">
        <f t="shared" si="3"/>
        <v>68.46000000000001</v>
      </c>
      <c r="P46" s="1"/>
    </row>
    <row r="47" spans="1:16" ht="127.5" customHeight="1">
      <c r="A47" s="58" t="s">
        <v>86</v>
      </c>
      <c r="B47" s="34" t="s">
        <v>94</v>
      </c>
      <c r="C47" s="42" t="s">
        <v>5</v>
      </c>
      <c r="D47" s="52"/>
      <c r="E47" s="42" t="s">
        <v>6</v>
      </c>
      <c r="F47" s="45" t="s">
        <v>139</v>
      </c>
      <c r="G47" s="53"/>
      <c r="H47" s="44" t="s">
        <v>7</v>
      </c>
      <c r="I47" s="34" t="s">
        <v>46</v>
      </c>
      <c r="J47" s="35">
        <v>66.77</v>
      </c>
      <c r="K47" s="35">
        <v>66.77</v>
      </c>
      <c r="L47" s="35">
        <v>67.68</v>
      </c>
      <c r="M47" s="35">
        <v>67.68</v>
      </c>
      <c r="N47" s="35">
        <v>67.68</v>
      </c>
      <c r="O47" s="35">
        <v>67.68</v>
      </c>
      <c r="P47" s="35">
        <v>67.68</v>
      </c>
    </row>
    <row r="48" spans="1:16" ht="96" customHeight="1">
      <c r="A48" s="58" t="s">
        <v>140</v>
      </c>
      <c r="B48" s="34" t="s">
        <v>64</v>
      </c>
      <c r="C48" s="46" t="s">
        <v>1</v>
      </c>
      <c r="D48" s="7" t="s">
        <v>9</v>
      </c>
      <c r="E48" s="7" t="s">
        <v>2</v>
      </c>
      <c r="F48" s="43" t="s">
        <v>10</v>
      </c>
      <c r="G48" s="47" t="s">
        <v>41</v>
      </c>
      <c r="H48" s="47" t="s">
        <v>11</v>
      </c>
      <c r="I48" s="34" t="s">
        <v>56</v>
      </c>
      <c r="J48" s="35"/>
      <c r="K48" s="35"/>
      <c r="L48" s="35">
        <v>0.78</v>
      </c>
      <c r="M48" s="35">
        <v>0.78</v>
      </c>
      <c r="N48" s="35">
        <v>0.78</v>
      </c>
      <c r="O48" s="35">
        <v>0.78</v>
      </c>
      <c r="P48" s="1"/>
    </row>
    <row r="49" spans="1:16" ht="182.25" customHeight="1">
      <c r="A49" s="58" t="s">
        <v>141</v>
      </c>
      <c r="B49" s="34" t="s">
        <v>57</v>
      </c>
      <c r="C49" s="46" t="s">
        <v>1</v>
      </c>
      <c r="D49" s="7" t="s">
        <v>8</v>
      </c>
      <c r="E49" s="7" t="s">
        <v>2</v>
      </c>
      <c r="F49" s="43" t="s">
        <v>10</v>
      </c>
      <c r="G49" s="47" t="s">
        <v>42</v>
      </c>
      <c r="H49" s="47" t="s">
        <v>11</v>
      </c>
      <c r="I49" s="34" t="s">
        <v>85</v>
      </c>
      <c r="J49" s="35"/>
      <c r="K49" s="35"/>
      <c r="L49" s="35"/>
      <c r="M49" s="35"/>
      <c r="N49" s="35"/>
      <c r="O49" s="35"/>
      <c r="P49" s="1"/>
    </row>
    <row r="50" spans="1:16" ht="76.5">
      <c r="A50" s="58" t="s">
        <v>142</v>
      </c>
      <c r="B50" s="34" t="s">
        <v>53</v>
      </c>
      <c r="C50" s="46" t="s">
        <v>1</v>
      </c>
      <c r="D50" s="7" t="s">
        <v>8</v>
      </c>
      <c r="E50" s="7" t="s">
        <v>2</v>
      </c>
      <c r="F50" s="43" t="s">
        <v>10</v>
      </c>
      <c r="G50" s="47" t="s">
        <v>42</v>
      </c>
      <c r="H50" s="47" t="s">
        <v>11</v>
      </c>
      <c r="I50" s="34" t="s">
        <v>87</v>
      </c>
      <c r="J50" s="35">
        <v>2035.3</v>
      </c>
      <c r="K50" s="35">
        <v>2035.3</v>
      </c>
      <c r="L50" s="35"/>
      <c r="M50" s="35"/>
      <c r="N50" s="35"/>
      <c r="O50" s="35"/>
      <c r="P50" s="1"/>
    </row>
    <row r="51" spans="1:16" ht="76.5">
      <c r="A51" s="57" t="s">
        <v>143</v>
      </c>
      <c r="B51" s="22" t="s">
        <v>124</v>
      </c>
      <c r="C51" s="36"/>
      <c r="D51" s="36"/>
      <c r="E51" s="36"/>
      <c r="F51" s="36"/>
      <c r="G51" s="36"/>
      <c r="H51" s="36"/>
      <c r="I51" s="37"/>
      <c r="J51" s="11">
        <f aca="true" t="shared" si="4" ref="J51:O52">J52</f>
        <v>365.82</v>
      </c>
      <c r="K51" s="11">
        <f t="shared" si="4"/>
        <v>365.82</v>
      </c>
      <c r="L51" s="11">
        <f t="shared" si="4"/>
        <v>429.7</v>
      </c>
      <c r="M51" s="11">
        <f t="shared" si="4"/>
        <v>429.7</v>
      </c>
      <c r="N51" s="11">
        <f t="shared" si="4"/>
        <v>429.7</v>
      </c>
      <c r="O51" s="11">
        <f t="shared" si="4"/>
        <v>429.7</v>
      </c>
      <c r="P51" s="1"/>
    </row>
    <row r="52" spans="1:16" ht="32.25" customHeight="1">
      <c r="A52" s="59" t="s">
        <v>126</v>
      </c>
      <c r="B52" s="23" t="s">
        <v>125</v>
      </c>
      <c r="C52" s="29"/>
      <c r="D52" s="29"/>
      <c r="E52" s="29"/>
      <c r="F52" s="29"/>
      <c r="G52" s="29"/>
      <c r="H52" s="29"/>
      <c r="I52" s="23"/>
      <c r="J52" s="24">
        <f t="shared" si="4"/>
        <v>365.82</v>
      </c>
      <c r="K52" s="24">
        <f t="shared" si="4"/>
        <v>365.82</v>
      </c>
      <c r="L52" s="24">
        <f t="shared" si="4"/>
        <v>429.7</v>
      </c>
      <c r="M52" s="24">
        <f t="shared" si="4"/>
        <v>429.7</v>
      </c>
      <c r="N52" s="24">
        <f t="shared" si="4"/>
        <v>429.7</v>
      </c>
      <c r="O52" s="24">
        <f t="shared" si="4"/>
        <v>429.7</v>
      </c>
      <c r="P52" s="1"/>
    </row>
    <row r="53" spans="1:16" ht="88.5" customHeight="1">
      <c r="A53" s="58" t="s">
        <v>80</v>
      </c>
      <c r="B53" s="34" t="s">
        <v>73</v>
      </c>
      <c r="C53" s="46" t="s">
        <v>1</v>
      </c>
      <c r="D53" s="7" t="s">
        <v>18</v>
      </c>
      <c r="E53" s="7" t="s">
        <v>2</v>
      </c>
      <c r="F53" s="43" t="s">
        <v>10</v>
      </c>
      <c r="G53" s="47" t="s">
        <v>30</v>
      </c>
      <c r="H53" s="47" t="s">
        <v>11</v>
      </c>
      <c r="I53" s="34" t="s">
        <v>63</v>
      </c>
      <c r="J53" s="35">
        <v>365.82</v>
      </c>
      <c r="K53" s="35">
        <v>365.82</v>
      </c>
      <c r="L53" s="35">
        <v>429.7</v>
      </c>
      <c r="M53" s="35">
        <v>429.7</v>
      </c>
      <c r="N53" s="35">
        <v>429.7</v>
      </c>
      <c r="O53" s="35">
        <v>429.7</v>
      </c>
      <c r="P53" s="1"/>
    </row>
    <row r="56" spans="1:6" ht="15">
      <c r="A56" s="18" t="s">
        <v>118</v>
      </c>
      <c r="B56" s="18"/>
      <c r="C56" s="18"/>
      <c r="D56" s="18"/>
      <c r="E56" s="18"/>
      <c r="F56" s="18" t="s">
        <v>119</v>
      </c>
    </row>
    <row r="57" spans="1:6" ht="15">
      <c r="A57" s="18"/>
      <c r="B57" s="18"/>
      <c r="C57" s="18"/>
      <c r="D57" s="18"/>
      <c r="E57" s="18"/>
      <c r="F57" s="18"/>
    </row>
    <row r="58" spans="1:6" ht="15">
      <c r="A58" s="18"/>
      <c r="B58" s="18"/>
      <c r="C58" s="18"/>
      <c r="D58" s="18"/>
      <c r="E58" s="18"/>
      <c r="F58" s="18"/>
    </row>
    <row r="59" spans="1:6" ht="15">
      <c r="A59" s="18"/>
      <c r="B59" s="18"/>
      <c r="C59" s="18"/>
      <c r="D59" s="18"/>
      <c r="E59" s="18"/>
      <c r="F59" s="18"/>
    </row>
    <row r="60" spans="1:6" ht="15">
      <c r="A60" s="18"/>
      <c r="B60" s="18"/>
      <c r="C60" s="18"/>
      <c r="D60" s="18"/>
      <c r="E60" s="18"/>
      <c r="F60" s="18"/>
    </row>
    <row r="61" spans="1:6" ht="15">
      <c r="A61" s="18"/>
      <c r="B61" s="18"/>
      <c r="C61" s="18"/>
      <c r="D61" s="18"/>
      <c r="E61" s="18"/>
      <c r="F61" s="18"/>
    </row>
  </sheetData>
  <sheetProtection/>
  <mergeCells count="35">
    <mergeCell ref="B22:B23"/>
    <mergeCell ref="A22:A23"/>
    <mergeCell ref="A30:A31"/>
    <mergeCell ref="B30:B31"/>
    <mergeCell ref="A39:A42"/>
    <mergeCell ref="B39:B42"/>
    <mergeCell ref="A25:A26"/>
    <mergeCell ref="B25:B26"/>
    <mergeCell ref="L12:L17"/>
    <mergeCell ref="M12:M17"/>
    <mergeCell ref="N12:O13"/>
    <mergeCell ref="J14:J17"/>
    <mergeCell ref="K14:K17"/>
    <mergeCell ref="N14:N17"/>
    <mergeCell ref="O14:O17"/>
    <mergeCell ref="C12:E12"/>
    <mergeCell ref="F12:H12"/>
    <mergeCell ref="P12:P17"/>
    <mergeCell ref="C13:C17"/>
    <mergeCell ref="D13:D17"/>
    <mergeCell ref="E13:E17"/>
    <mergeCell ref="F13:F17"/>
    <mergeCell ref="G13:G17"/>
    <mergeCell ref="H13:H17"/>
    <mergeCell ref="J12:K13"/>
    <mergeCell ref="A2:O2"/>
    <mergeCell ref="A3:O3"/>
    <mergeCell ref="A5:O5"/>
    <mergeCell ref="A11:A17"/>
    <mergeCell ref="B11:B17"/>
    <mergeCell ref="C11:H11"/>
    <mergeCell ref="I11:I17"/>
    <mergeCell ref="B7:I7"/>
    <mergeCell ref="C4:I4"/>
    <mergeCell ref="J11:O11"/>
  </mergeCells>
  <conditionalFormatting sqref="A53 A43 A47:A50 K14 J14:J20 M13:M20 N14:O20 F12 C13:H13 I13:I20 K7:K11 O7:O11 L7:N12 D7:H10 I7:J12 C7:C12 A32:A35 K19:O20 A7:B11 A27:B29 F14:H36 C21:E36 C37:H53 A32:B32 A21:B22 B43:B53 B32:B39 A37:A39 A24 B24:B25 P7:P53 I21:O53">
    <cfRule type="expression" priority="1" dxfId="3" stopIfTrue="1">
      <formula>HasError()</formula>
    </cfRule>
    <cfRule type="expression" priority="2" dxfId="4" stopIfTrue="1">
      <formula>LockedByCondition()</formula>
    </cfRule>
    <cfRule type="expression" priority="3" dxfId="5" stopIfTrue="1">
      <formula>Locked()</formula>
    </cfRule>
  </conditionalFormatting>
  <printOptions/>
  <pageMargins left="0.1968503937007874" right="0.1968503937007874" top="0.5511811023622047" bottom="0.5511811023622047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бухгалтерия сп</cp:lastModifiedBy>
  <cp:lastPrinted>2016-06-06T06:01:56Z</cp:lastPrinted>
  <dcterms:created xsi:type="dcterms:W3CDTF">2016-05-11T11:42:01Z</dcterms:created>
  <dcterms:modified xsi:type="dcterms:W3CDTF">2016-06-09T09:59:36Z</dcterms:modified>
  <cp:category/>
  <cp:version/>
  <cp:contentType/>
  <cp:contentStatus/>
</cp:coreProperties>
</file>