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8" windowWidth="11340" windowHeight="8580"/>
  </bookViews>
  <sheets>
    <sheet name="Лист1" sheetId="1" r:id="rId1"/>
  </sheets>
  <definedNames>
    <definedName name="_xlnm.Print_Area" localSheetId="0">Лист1!$A$1:$D$33</definedName>
  </definedNames>
  <calcPr calcId="145621"/>
</workbook>
</file>

<file path=xl/calcChain.xml><?xml version="1.0" encoding="utf-8"?>
<calcChain xmlns="http://schemas.openxmlformats.org/spreadsheetml/2006/main">
  <c r="D22" i="1" l="1"/>
  <c r="C22" i="1"/>
  <c r="D29" i="1" l="1"/>
  <c r="D27" i="1" s="1"/>
  <c r="C29" i="1"/>
  <c r="C27" i="1" s="1"/>
  <c r="D18" i="1" l="1"/>
  <c r="D16" i="1"/>
  <c r="D14" i="1"/>
  <c r="D12" i="1"/>
  <c r="D10" i="1" l="1"/>
  <c r="D26" i="1"/>
  <c r="D33" i="1" l="1"/>
  <c r="C26" i="1"/>
  <c r="C14" i="1"/>
  <c r="C12" i="1"/>
  <c r="C16" i="1"/>
  <c r="C18" i="1"/>
  <c r="C10" i="1" l="1"/>
  <c r="C33" i="1" s="1"/>
</calcChain>
</file>

<file path=xl/sharedStrings.xml><?xml version="1.0" encoding="utf-8"?>
<sst xmlns="http://schemas.openxmlformats.org/spreadsheetml/2006/main" count="55" uniqueCount="54">
  <si>
    <t>Код бюджетной классификации</t>
  </si>
  <si>
    <t>Наименование доходов</t>
  </si>
  <si>
    <t>Налог на доходы физических лиц</t>
  </si>
  <si>
    <t>Налог на имущество физических лиц</t>
  </si>
  <si>
    <t>ГОСУДАРСТВЕННАЯ ПОШЛИНА</t>
  </si>
  <si>
    <t>ВСЕГО ДОХОДОВ</t>
  </si>
  <si>
    <t>Единый сельскохозяйственный налог</t>
  </si>
  <si>
    <t>000 1 01 00000 00 0000 000</t>
  </si>
  <si>
    <t>000 1 01 02000 01 0000 110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</si>
  <si>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</si>
  <si>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</si>
  <si>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</si>
  <si>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000 1 05 00000 00 0000 000</t>
  </si>
  <si>
    <t>000 1 05 03000 01 0000 110</t>
  </si>
  <si>
    <t>000 1 06 00000 00 0000 000</t>
  </si>
  <si>
    <t>000 1 06 01000 00 0000 110</t>
  </si>
  <si>
    <t>000 1 06 06000 00 0000 110</t>
  </si>
  <si>
    <t xml:space="preserve">Земельный налог </t>
  </si>
  <si>
    <t>000 1 08 00000 00 0000 000</t>
  </si>
  <si>
    <t>000 1 11 00000 00 0000 000</t>
  </si>
  <si>
    <t>000 2 00 00000 00 0000 000</t>
  </si>
  <si>
    <t>000 2 02 00000 00 0000 000</t>
  </si>
  <si>
    <t>Безвозмездные поступления от других бюджетов бюджетной системы Российской Федерации</t>
  </si>
  <si>
    <t>НАЛОГОВЫЕ И НЕНАЛОГОВЫЕ ДОХОДЫ</t>
  </si>
  <si>
    <t>000 1 00 00000 00 0000 000</t>
  </si>
  <si>
    <t>НАЛОГИ НА ПРИБЫЛЬ, ДОХОДЫ</t>
  </si>
  <si>
    <t>НАЛОГИ НА СОВОКУПНЫЙ ДОХОД</t>
  </si>
  <si>
    <t>НАЛОГИ НА ИМУЩЕСТВО</t>
  </si>
  <si>
    <t>БЕЗВОЗМЕЗДНЫЕ ПОСТУПЛЕНИЯ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</si>
  <si>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</si>
  <si>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</si>
  <si>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(тыс. рублей)</t>
  </si>
  <si>
    <t xml:space="preserve">ПРОГНОЗИРУЕМЫЕ ОБЪЕМЫ </t>
  </si>
  <si>
    <t>Сумма</t>
  </si>
  <si>
    <t>в том числе:</t>
  </si>
  <si>
    <t xml:space="preserve">Акцизы по подакцизным товарам (продукции), производимым на территории Российской Федерации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</si>
  <si>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</si>
  <si>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Субвенции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</si>
  <si>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</si>
  <si>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2020 год</t>
  </si>
  <si>
    <t>Шумерлинского района Чувашской Республики на 2020 и 2021 годы</t>
  </si>
  <si>
    <t>2021 год</t>
  </si>
  <si>
    <t>000 1 14 00000 00 0000 000</t>
  </si>
  <si>
    <t>ДОХОДЫ ОТ ПРОДАЖИ МАТЕРИАЛЬНЫХ И НЕМАТЕРИАЛЬНЫХ АКТИВОВ</t>
  </si>
  <si>
    <r>
      <t xml:space="preserve">Дотации бюджетам бюджетной системы Российской Федераци, </t>
    </r>
    <r>
      <rPr>
        <sz val="12"/>
        <color indexed="8"/>
        <rFont val="Times New Roman"/>
        <family val="1"/>
        <charset val="204"/>
      </rPr>
      <t>из них:</t>
    </r>
  </si>
  <si>
    <t>Дотации бюджетам сельских поселений на выравнивание бюджетной обеспеченности</t>
  </si>
  <si>
    <t>000 2 02 10000 00 0000 150</t>
  </si>
  <si>
    <t>000 2 02 15001 10 0000 150</t>
  </si>
  <si>
    <t>000 2 02 20000 00 0000 150</t>
  </si>
  <si>
    <t>000 2 02 30000 00 0000 150</t>
  </si>
  <si>
    <t>Приложение №4
к решению Собрания депутатов
Магаринского сельского поселения Шумерлинского района Чувашской Республики  «О бюджете Магаринского сельского  поселения Шумерлинского  района Чувашской Республики на 2019 год и на плановый период 2020 и 2021 годов»</t>
  </si>
  <si>
    <t xml:space="preserve">поступлений доходов в  бюджет Магаринского сельского поселения </t>
  </si>
  <si>
    <t xml:space="preserve">000 1 11 09000 00 0000 120
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</si>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</sst>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3" x14ac:knownFonts="1"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15"/>
      <name val="Calibri"/>
      <family val="2"/>
      <charset val="204"/>
    </font>
    <font>
      <b/>
      <sz val="13"/>
      <color indexed="15"/>
      <name val="Calibri"/>
      <family val="2"/>
      <charset val="204"/>
    </font>
    <font>
      <b/>
      <sz val="11"/>
      <color indexed="15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15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0.5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2" borderId="0"/>
    <xf numFmtId="0" fontId="3" fillId="3" borderId="0"/>
    <xf numFmtId="0" fontId="3" fillId="4" borderId="0"/>
    <xf numFmtId="0" fontId="3" fillId="5" borderId="0"/>
    <xf numFmtId="0" fontId="3" fillId="6" borderId="0"/>
    <xf numFmtId="0" fontId="3" fillId="7" borderId="0"/>
    <xf numFmtId="0" fontId="3" fillId="8" borderId="0"/>
    <xf numFmtId="0" fontId="3" fillId="9" borderId="0"/>
    <xf numFmtId="0" fontId="3" fillId="10" borderId="0"/>
    <xf numFmtId="0" fontId="3" fillId="5" borderId="0"/>
    <xf numFmtId="0" fontId="3" fillId="8" borderId="0"/>
    <xf numFmtId="0" fontId="3" fillId="11" borderId="0"/>
    <xf numFmtId="0" fontId="4" fillId="12" borderId="0"/>
    <xf numFmtId="0" fontId="4" fillId="9" borderId="0"/>
    <xf numFmtId="0" fontId="4" fillId="10" borderId="0"/>
    <xf numFmtId="0" fontId="4" fillId="13" borderId="0"/>
    <xf numFmtId="0" fontId="4" fillId="14" borderId="0"/>
    <xf numFmtId="0" fontId="4" fillId="15" borderId="0"/>
    <xf numFmtId="0" fontId="4" fillId="16" borderId="0"/>
    <xf numFmtId="0" fontId="4" fillId="17" borderId="0"/>
    <xf numFmtId="0" fontId="4" fillId="18" borderId="0"/>
    <xf numFmtId="0" fontId="4" fillId="13" borderId="0"/>
    <xf numFmtId="0" fontId="4" fillId="14" borderId="0"/>
    <xf numFmtId="0" fontId="4" fillId="19" borderId="0"/>
    <xf numFmtId="0" fontId="5" fillId="7" borderId="1"/>
    <xf numFmtId="0" fontId="6" fillId="20" borderId="2"/>
    <xf numFmtId="0" fontId="7" fillId="20" borderId="1"/>
    <xf numFmtId="0" fontId="8" fillId="0" borderId="3"/>
    <xf numFmtId="0" fontId="9" fillId="0" borderId="4"/>
    <xf numFmtId="0" fontId="10" fillId="0" borderId="5"/>
    <xf numFmtId="0" fontId="10" fillId="0" borderId="0"/>
    <xf numFmtId="0" fontId="11" fillId="0" borderId="6"/>
    <xf numFmtId="0" fontId="12" fillId="21" borderId="7"/>
    <xf numFmtId="0" fontId="13" fillId="0" borderId="0"/>
    <xf numFmtId="0" fontId="14" fillId="22" borderId="0"/>
    <xf numFmtId="0" fontId="1" fillId="0" borderId="0"/>
    <xf numFmtId="0" fontId="15" fillId="3" borderId="0"/>
    <xf numFmtId="0" fontId="16" fillId="0" borderId="0"/>
    <xf numFmtId="0" fontId="1" fillId="23" borderId="8"/>
    <xf numFmtId="0" fontId="17" fillId="0" borderId="9"/>
    <xf numFmtId="0" fontId="18" fillId="0" borderId="0"/>
    <xf numFmtId="0" fontId="19" fillId="4" borderId="0"/>
  </cellStyleXfs>
  <cellXfs count="44">
    <xf numFmtId="0" fontId="0" fillId="0" borderId="0" xfId="0"/>
    <xf numFmtId="0" fontId="22" fillId="24" borderId="0" xfId="36" applyFont="1" applyFill="1"/>
    <xf numFmtId="0" fontId="22" fillId="24" borderId="0" xfId="36" applyFont="1" applyFill="1" applyBorder="1"/>
    <xf numFmtId="0" fontId="23" fillId="0" borderId="0" xfId="0" applyFont="1"/>
    <xf numFmtId="0" fontId="22" fillId="0" borderId="0" xfId="36" applyFont="1"/>
    <xf numFmtId="164" fontId="2" fillId="24" borderId="10" xfId="36" applyNumberFormat="1" applyFont="1" applyFill="1" applyBorder="1" applyAlignment="1">
      <alignment horizontal="right" wrapText="1"/>
    </xf>
    <xf numFmtId="164" fontId="20" fillId="24" borderId="10" xfId="36" applyNumberFormat="1" applyFont="1" applyFill="1" applyBorder="1" applyAlignment="1">
      <alignment horizontal="right" wrapText="1"/>
    </xf>
    <xf numFmtId="0" fontId="20" fillId="0" borderId="0" xfId="36" applyFont="1"/>
    <xf numFmtId="164" fontId="2" fillId="24" borderId="0" xfId="36" applyNumberFormat="1" applyFont="1" applyFill="1" applyBorder="1" applyAlignment="1">
      <alignment horizontal="right"/>
    </xf>
    <xf numFmtId="0" fontId="27" fillId="24" borderId="10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0" fillId="24" borderId="10" xfId="36" quotePrefix="1" applyFont="1" applyFill="1" applyBorder="1" applyAlignment="1">
      <alignment horizontal="center" vertical="center"/>
    </xf>
    <xf numFmtId="0" fontId="28" fillId="0" borderId="0" xfId="0" applyFont="1" applyAlignment="1">
      <alignment horizontal="left" wrapText="1"/>
    </xf>
    <xf numFmtId="0" fontId="31" fillId="0" borderId="10" xfId="0" applyFont="1" applyBorder="1" applyAlignment="1">
      <alignment horizontal="center" vertical="center" wrapText="1"/>
    </xf>
    <xf numFmtId="165" fontId="20" fillId="24" borderId="10" xfId="36" applyNumberFormat="1" applyFont="1" applyFill="1" applyBorder="1" applyAlignment="1">
      <alignment horizontal="right" wrapText="1"/>
    </xf>
    <xf numFmtId="0" fontId="27" fillId="0" borderId="10" xfId="0" applyFont="1" applyBorder="1" applyAlignment="1">
      <alignment horizontal="center" vertical="center"/>
    </xf>
    <xf numFmtId="0" fontId="2" fillId="24" borderId="10" xfId="36" quotePrefix="1" applyFont="1" applyFill="1" applyBorder="1" applyAlignment="1">
      <alignment horizontal="center"/>
    </xf>
    <xf numFmtId="0" fontId="2" fillId="24" borderId="10" xfId="36" applyFont="1" applyFill="1" applyBorder="1" applyAlignment="1">
      <alignment wrapText="1"/>
    </xf>
    <xf numFmtId="0" fontId="20" fillId="24" borderId="10" xfId="36" quotePrefix="1" applyFont="1" applyFill="1" applyBorder="1" applyAlignment="1">
      <alignment horizontal="center"/>
    </xf>
    <xf numFmtId="0" fontId="20" fillId="24" borderId="10" xfId="36" applyFont="1" applyFill="1" applyBorder="1" applyAlignment="1">
      <alignment wrapText="1"/>
    </xf>
    <xf numFmtId="0" fontId="20" fillId="24" borderId="10" xfId="36" applyFont="1" applyFill="1" applyBorder="1" applyAlignment="1">
      <alignment horizontal="center"/>
    </xf>
    <xf numFmtId="0" fontId="27" fillId="24" borderId="10" xfId="0" applyFont="1" applyFill="1" applyBorder="1" applyAlignment="1">
      <alignment horizontal="justify" wrapText="1"/>
    </xf>
    <xf numFmtId="0" fontId="25" fillId="24" borderId="10" xfId="36" applyFont="1" applyFill="1" applyBorder="1" applyAlignment="1">
      <alignment wrapText="1"/>
    </xf>
    <xf numFmtId="164" fontId="24" fillId="24" borderId="10" xfId="36" applyNumberFormat="1" applyFont="1" applyFill="1" applyBorder="1" applyAlignment="1">
      <alignment horizontal="right" wrapText="1"/>
    </xf>
    <xf numFmtId="164" fontId="24" fillId="24" borderId="10" xfId="36" applyNumberFormat="1" applyFont="1" applyFill="1" applyBorder="1" applyAlignment="1">
      <alignment horizontal="right"/>
    </xf>
    <xf numFmtId="164" fontId="25" fillId="24" borderId="10" xfId="36" applyNumberFormat="1" applyFont="1" applyFill="1" applyBorder="1" applyAlignment="1">
      <alignment horizontal="right"/>
    </xf>
    <xf numFmtId="0" fontId="32" fillId="0" borderId="10" xfId="0" applyFont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0" fontId="31" fillId="0" borderId="10" xfId="0" applyFont="1" applyBorder="1" applyAlignment="1">
      <alignment horizontal="justify" wrapText="1"/>
    </xf>
    <xf numFmtId="0" fontId="31" fillId="0" borderId="10" xfId="0" applyFont="1" applyBorder="1" applyAlignment="1">
      <alignment horizontal="left" wrapText="1"/>
    </xf>
    <xf numFmtId="0" fontId="24" fillId="24" borderId="10" xfId="36" applyFont="1" applyFill="1" applyBorder="1" applyAlignment="1">
      <alignment horizontal="center" vertical="center" wrapText="1"/>
    </xf>
    <xf numFmtId="0" fontId="24" fillId="24" borderId="10" xfId="36" applyFont="1" applyFill="1" applyBorder="1" applyAlignment="1">
      <alignment wrapText="1"/>
    </xf>
    <xf numFmtId="0" fontId="20" fillId="24" borderId="10" xfId="36" applyFont="1" applyFill="1" applyBorder="1" applyAlignment="1">
      <alignment horizontal="center" vertical="center" wrapText="1"/>
    </xf>
    <xf numFmtId="0" fontId="2" fillId="24" borderId="10" xfId="36" quotePrefix="1" applyFont="1" applyFill="1" applyBorder="1" applyAlignment="1">
      <alignment horizontal="center" vertical="center"/>
    </xf>
    <xf numFmtId="0" fontId="26" fillId="0" borderId="10" xfId="0" applyFont="1" applyBorder="1" applyAlignment="1">
      <alignment horizontal="justify" vertical="center" wrapText="1"/>
    </xf>
    <xf numFmtId="164" fontId="26" fillId="0" borderId="10" xfId="0" applyNumberFormat="1" applyFont="1" applyBorder="1" applyAlignment="1">
      <alignment horizontal="right" wrapText="1"/>
    </xf>
    <xf numFmtId="0" fontId="27" fillId="0" borderId="10" xfId="0" applyFont="1" applyBorder="1" applyAlignment="1">
      <alignment horizontal="justify" vertical="center" wrapText="1"/>
    </xf>
    <xf numFmtId="0" fontId="27" fillId="24" borderId="1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30" fillId="0" borderId="0" xfId="0" applyFont="1" applyAlignment="1">
      <alignment horizontal="left" wrapText="1"/>
    </xf>
    <xf numFmtId="1" fontId="20" fillId="24" borderId="0" xfId="36" applyNumberFormat="1" applyFont="1" applyFill="1" applyAlignment="1">
      <alignment horizontal="center"/>
    </xf>
    <xf numFmtId="0" fontId="29" fillId="0" borderId="0" xfId="0" applyFont="1" applyAlignment="1">
      <alignment horizontal="center"/>
    </xf>
    <xf numFmtId="0" fontId="21" fillId="24" borderId="0" xfId="36" applyFont="1" applyFill="1" applyAlignment="1">
      <alignment horizontal="center"/>
    </xf>
  </cellXfs>
  <cellStyles count="43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view="pageBreakPreview" zoomScaleSheetLayoutView="100" workbookViewId="0">
      <selection activeCell="D33" sqref="D33"/>
    </sheetView>
  </sheetViews>
  <sheetFormatPr defaultColWidth="9.109375" defaultRowHeight="16.8" x14ac:dyDescent="0.3"/>
  <cols>
    <col min="1" max="1" width="31" style="3" customWidth="1"/>
    <col min="2" max="2" width="62.88671875" style="3" customWidth="1"/>
    <col min="3" max="3" width="17.88671875" style="3" customWidth="1"/>
    <col min="4" max="4" width="15.6640625" style="3" customWidth="1"/>
    <col min="5" max="16384" width="9.109375" style="3"/>
  </cols>
  <sheetData>
    <row r="1" spans="1:5" ht="130.5" customHeight="1" x14ac:dyDescent="0.3">
      <c r="C1" s="40" t="s">
        <v>50</v>
      </c>
      <c r="D1" s="40"/>
      <c r="E1" s="27"/>
    </row>
    <row r="2" spans="1:5" ht="18.75" customHeight="1" x14ac:dyDescent="0.3">
      <c r="C2" s="12"/>
      <c r="D2" s="12"/>
      <c r="E2" s="12"/>
    </row>
    <row r="3" spans="1:5" ht="19.5" customHeight="1" x14ac:dyDescent="0.3">
      <c r="A3" s="42" t="s">
        <v>32</v>
      </c>
      <c r="B3" s="42"/>
      <c r="C3" s="42"/>
      <c r="D3" s="42"/>
      <c r="E3" s="12"/>
    </row>
    <row r="4" spans="1:5" x14ac:dyDescent="0.3">
      <c r="A4" s="43" t="s">
        <v>51</v>
      </c>
      <c r="B4" s="43"/>
      <c r="C4" s="43"/>
      <c r="D4" s="43"/>
    </row>
    <row r="5" spans="1:5" x14ac:dyDescent="0.3">
      <c r="A5" s="43" t="s">
        <v>40</v>
      </c>
      <c r="B5" s="43"/>
      <c r="C5" s="43"/>
      <c r="D5" s="43"/>
    </row>
    <row r="6" spans="1:5" ht="31.5" customHeight="1" x14ac:dyDescent="0.3">
      <c r="A6" s="4"/>
      <c r="B6" s="4"/>
      <c r="C6" s="41" t="s">
        <v>31</v>
      </c>
      <c r="D6" s="41"/>
    </row>
    <row r="7" spans="1:5" ht="31.5" customHeight="1" x14ac:dyDescent="0.3">
      <c r="A7" s="38" t="s">
        <v>0</v>
      </c>
      <c r="B7" s="39" t="s">
        <v>1</v>
      </c>
      <c r="C7" s="38" t="s">
        <v>33</v>
      </c>
      <c r="D7" s="38"/>
    </row>
    <row r="8" spans="1:5" ht="26.25" customHeight="1" x14ac:dyDescent="0.3">
      <c r="A8" s="38"/>
      <c r="B8" s="39"/>
      <c r="C8" s="10" t="s">
        <v>39</v>
      </c>
      <c r="D8" s="10" t="s">
        <v>41</v>
      </c>
    </row>
    <row r="9" spans="1:5" ht="18" customHeight="1" x14ac:dyDescent="0.3">
      <c r="A9" s="10">
        <v>1</v>
      </c>
      <c r="B9" s="15">
        <v>2</v>
      </c>
      <c r="C9" s="10">
        <v>3</v>
      </c>
      <c r="D9" s="10">
        <v>4</v>
      </c>
    </row>
    <row r="10" spans="1:5" ht="24.75" customHeight="1" x14ac:dyDescent="0.3">
      <c r="A10" s="33" t="s">
        <v>24</v>
      </c>
      <c r="B10" s="34" t="s">
        <v>23</v>
      </c>
      <c r="C10" s="35">
        <f>C12+C14+C16+C18+C21+C22+C25</f>
        <v>467.5</v>
      </c>
      <c r="D10" s="35">
        <f>D12+D14+D16+D18+D21+D22+D25</f>
        <v>504.99999999999994</v>
      </c>
    </row>
    <row r="11" spans="1:5" ht="19.5" customHeight="1" x14ac:dyDescent="0.3">
      <c r="A11" s="33"/>
      <c r="B11" s="36" t="s">
        <v>34</v>
      </c>
      <c r="C11" s="35"/>
      <c r="D11" s="35"/>
    </row>
    <row r="12" spans="1:5" ht="23.25" customHeight="1" x14ac:dyDescent="0.3">
      <c r="A12" s="18" t="s">
        <v>7</v>
      </c>
      <c r="B12" s="19" t="s">
        <v>25</v>
      </c>
      <c r="C12" s="6">
        <f>C13</f>
        <v>73.8</v>
      </c>
      <c r="D12" s="6">
        <f>D13</f>
        <v>74.599999999999994</v>
      </c>
    </row>
    <row r="13" spans="1:5" ht="20.25" customHeight="1" x14ac:dyDescent="0.3">
      <c r="A13" s="18" t="s">
        <v>8</v>
      </c>
      <c r="B13" s="19" t="s">
        <v>2</v>
      </c>
      <c r="C13" s="6">
        <v>73.8</v>
      </c>
      <c r="D13" s="6">
        <v>74.599999999999994</v>
      </c>
    </row>
    <row r="14" spans="1:5" ht="43.5" customHeight="1" x14ac:dyDescent="0.3">
      <c r="A14" s="11" t="s">
        <v>9</v>
      </c>
      <c r="B14" s="19" t="s">
        <v>10</v>
      </c>
      <c r="C14" s="6">
        <f t="shared" ref="C14:D14" si="0">C15</f>
        <v>190.2</v>
      </c>
      <c r="D14" s="6">
        <f t="shared" si="0"/>
        <v>190.2</v>
      </c>
    </row>
    <row r="15" spans="1:5" ht="37.5" customHeight="1" x14ac:dyDescent="0.3">
      <c r="A15" s="11" t="s">
        <v>11</v>
      </c>
      <c r="B15" s="19" t="s">
        <v>35</v>
      </c>
      <c r="C15" s="6">
        <v>190.2</v>
      </c>
      <c r="D15" s="6">
        <v>190.2</v>
      </c>
    </row>
    <row r="16" spans="1:5" ht="27" customHeight="1" x14ac:dyDescent="0.3">
      <c r="A16" s="20" t="s">
        <v>12</v>
      </c>
      <c r="B16" s="19" t="s">
        <v>26</v>
      </c>
      <c r="C16" s="6">
        <f>C17</f>
        <v>1.5</v>
      </c>
      <c r="D16" s="6">
        <f>D17</f>
        <v>1.5</v>
      </c>
    </row>
    <row r="17" spans="1:5" ht="21.75" customHeight="1" x14ac:dyDescent="0.3">
      <c r="A17" s="18" t="s">
        <v>13</v>
      </c>
      <c r="B17" s="19" t="s">
        <v>6</v>
      </c>
      <c r="C17" s="6">
        <v>1.5</v>
      </c>
      <c r="D17" s="6">
        <v>1.5</v>
      </c>
    </row>
    <row r="18" spans="1:5" ht="30.75" customHeight="1" x14ac:dyDescent="0.3">
      <c r="A18" s="18" t="s">
        <v>14</v>
      </c>
      <c r="B18" s="19" t="s">
        <v>27</v>
      </c>
      <c r="C18" s="6">
        <f>C19+C20</f>
        <v>156</v>
      </c>
      <c r="D18" s="6">
        <f>D19+D20</f>
        <v>157.5</v>
      </c>
    </row>
    <row r="19" spans="1:5" ht="19.5" customHeight="1" x14ac:dyDescent="0.3">
      <c r="A19" s="18" t="s">
        <v>15</v>
      </c>
      <c r="B19" s="19" t="s">
        <v>3</v>
      </c>
      <c r="C19" s="6">
        <v>62.4</v>
      </c>
      <c r="D19" s="6">
        <v>63</v>
      </c>
    </row>
    <row r="20" spans="1:5" ht="21.75" customHeight="1" x14ac:dyDescent="0.3">
      <c r="A20" s="18" t="s">
        <v>16</v>
      </c>
      <c r="B20" s="19" t="s">
        <v>17</v>
      </c>
      <c r="C20" s="6">
        <v>93.6</v>
      </c>
      <c r="D20" s="6">
        <v>94.5</v>
      </c>
    </row>
    <row r="21" spans="1:5" ht="26.25" customHeight="1" x14ac:dyDescent="0.3">
      <c r="A21" s="18" t="s">
        <v>18</v>
      </c>
      <c r="B21" s="19" t="s">
        <v>4</v>
      </c>
      <c r="C21" s="6">
        <v>9.4</v>
      </c>
      <c r="D21" s="6">
        <v>9.5</v>
      </c>
    </row>
    <row r="22" spans="1:5" ht="51.75" customHeight="1" x14ac:dyDescent="0.3">
      <c r="A22" s="11" t="s">
        <v>19</v>
      </c>
      <c r="B22" s="19" t="s">
        <v>29</v>
      </c>
      <c r="C22" s="6">
        <f>SUM(C23:C24)</f>
        <v>4.5999999999999996</v>
      </c>
      <c r="D22" s="6">
        <f>SUM(D23:D24)</f>
        <v>4.7</v>
      </c>
    </row>
    <row r="23" spans="1:5" ht="94.5" customHeight="1" x14ac:dyDescent="0.3">
      <c r="A23" s="9" t="s">
        <v>30</v>
      </c>
      <c r="B23" s="21" t="s">
        <v>36</v>
      </c>
      <c r="C23" s="14">
        <v>3.5</v>
      </c>
      <c r="D23" s="14">
        <v>3.6</v>
      </c>
    </row>
    <row r="24" spans="1:5" ht="94.5" customHeight="1" x14ac:dyDescent="0.3">
      <c r="A24" s="37" t="s">
        <v>52</v>
      </c>
      <c r="B24" s="21" t="s">
        <v>53</v>
      </c>
      <c r="C24" s="14">
        <v>1.1000000000000001</v>
      </c>
      <c r="D24" s="14">
        <v>1.1000000000000001</v>
      </c>
    </row>
    <row r="25" spans="1:5" ht="34.5" customHeight="1" x14ac:dyDescent="0.3">
      <c r="A25" s="9" t="s">
        <v>42</v>
      </c>
      <c r="B25" s="21" t="s">
        <v>43</v>
      </c>
      <c r="C25" s="14">
        <v>32</v>
      </c>
      <c r="D25" s="14">
        <v>67</v>
      </c>
    </row>
    <row r="26" spans="1:5" ht="27.75" customHeight="1" x14ac:dyDescent="0.3">
      <c r="A26" s="16" t="s">
        <v>20</v>
      </c>
      <c r="B26" s="17" t="s">
        <v>28</v>
      </c>
      <c r="C26" s="5">
        <f>C27</f>
        <v>1230.4000000000001</v>
      </c>
      <c r="D26" s="5">
        <f>D27</f>
        <v>1230.2</v>
      </c>
    </row>
    <row r="27" spans="1:5" ht="36" customHeight="1" x14ac:dyDescent="0.3">
      <c r="A27" s="16" t="s">
        <v>21</v>
      </c>
      <c r="B27" s="17" t="s">
        <v>22</v>
      </c>
      <c r="C27" s="5">
        <f>C31+C32+C29</f>
        <v>1230.4000000000001</v>
      </c>
      <c r="D27" s="5">
        <f>D31+D32+D29</f>
        <v>1230.2</v>
      </c>
    </row>
    <row r="28" spans="1:5" x14ac:dyDescent="0.3">
      <c r="A28" s="18"/>
      <c r="B28" s="19" t="s">
        <v>34</v>
      </c>
      <c r="C28" s="6"/>
      <c r="D28" s="6"/>
    </row>
    <row r="29" spans="1:5" ht="32.4" x14ac:dyDescent="0.35">
      <c r="A29" s="30" t="s">
        <v>46</v>
      </c>
      <c r="B29" s="31" t="s">
        <v>44</v>
      </c>
      <c r="C29" s="23">
        <f>C30</f>
        <v>825.1</v>
      </c>
      <c r="D29" s="23">
        <f>D30</f>
        <v>825.6</v>
      </c>
    </row>
    <row r="30" spans="1:5" ht="37.5" customHeight="1" x14ac:dyDescent="0.3">
      <c r="A30" s="32" t="s">
        <v>47</v>
      </c>
      <c r="B30" s="19" t="s">
        <v>45</v>
      </c>
      <c r="C30" s="6">
        <v>825.1</v>
      </c>
      <c r="D30" s="6">
        <v>825.6</v>
      </c>
    </row>
    <row r="31" spans="1:5" ht="36" customHeight="1" x14ac:dyDescent="0.35">
      <c r="A31" s="26" t="s">
        <v>48</v>
      </c>
      <c r="B31" s="28" t="s">
        <v>38</v>
      </c>
      <c r="C31" s="23">
        <v>316.39999999999998</v>
      </c>
      <c r="D31" s="23">
        <v>315.7</v>
      </c>
    </row>
    <row r="32" spans="1:5" ht="35.25" customHeight="1" x14ac:dyDescent="0.35">
      <c r="A32" s="13" t="s">
        <v>49</v>
      </c>
      <c r="B32" s="29" t="s">
        <v>37</v>
      </c>
      <c r="C32" s="24">
        <v>88.9</v>
      </c>
      <c r="D32" s="24">
        <v>88.9</v>
      </c>
      <c r="E32" s="1"/>
    </row>
    <row r="33" spans="1:5" ht="27" customHeight="1" x14ac:dyDescent="0.3">
      <c r="A33" s="20"/>
      <c r="B33" s="22" t="s">
        <v>5</v>
      </c>
      <c r="C33" s="25">
        <f>C26+C10</f>
        <v>1697.9</v>
      </c>
      <c r="D33" s="25">
        <f>D26+D10</f>
        <v>1735.2</v>
      </c>
      <c r="E33" s="1"/>
    </row>
    <row r="34" spans="1:5" x14ac:dyDescent="0.3">
      <c r="A34" s="7"/>
      <c r="B34" s="7"/>
      <c r="C34" s="8"/>
      <c r="D34" s="2"/>
      <c r="E34" s="2"/>
    </row>
    <row r="35" spans="1:5" x14ac:dyDescent="0.3">
      <c r="A35" s="4"/>
      <c r="B35" s="4"/>
      <c r="C35" s="2"/>
      <c r="D35" s="2"/>
      <c r="E35" s="2"/>
    </row>
  </sheetData>
  <mergeCells count="8">
    <mergeCell ref="C7:D7"/>
    <mergeCell ref="A7:A8"/>
    <mergeCell ref="B7:B8"/>
    <mergeCell ref="C1:D1"/>
    <mergeCell ref="C6:D6"/>
    <mergeCell ref="A3:D3"/>
    <mergeCell ref="A4:D4"/>
    <mergeCell ref="A5:D5"/>
  </mergeCells>
  <phoneticPr fontId="0" type="noConversion"/>
  <pageMargins left="0.78740157480314965" right="0.19685039370078741" top="0.15748031496062992" bottom="0.31496062992125984" header="0.15748031496062992" footer="0.23622047244094491"/>
  <pageSetup paperSize="9" scale="70" orientation="portrait" r:id="rId1"/>
  <headerFooter alignWithMargins="0"/>
  <rowBreaks count="2" manualBreakCount="2">
    <brk id="33" max="4" man="1"/>
    <brk id="3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абрамова</dc:creator>
  <cp:lastModifiedBy>Татьяна Таратина</cp:lastModifiedBy>
  <cp:lastPrinted>2018-11-13T13:32:26Z</cp:lastPrinted>
  <dcterms:created xsi:type="dcterms:W3CDTF">2009-02-10T11:36:41Z</dcterms:created>
  <dcterms:modified xsi:type="dcterms:W3CDTF">2018-11-13T13:32:30Z</dcterms:modified>
</cp:coreProperties>
</file>