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600" activeTab="0"/>
  </bookViews>
  <sheets>
    <sheet name="Магарины" sheetId="1" r:id="rId1"/>
  </sheets>
  <definedNames>
    <definedName name="_xlnm.Print_Area" localSheetId="0">'Магарины'!$A$1:$Q$159</definedName>
    <definedName name="ЋЃ_Ђ__њ_Џ__Ђ__">#REF!</definedName>
  </definedNames>
  <calcPr fullCalcOnLoad="1"/>
</workbook>
</file>

<file path=xl/sharedStrings.xml><?xml version="1.0" encoding="utf-8"?>
<sst xmlns="http://schemas.openxmlformats.org/spreadsheetml/2006/main" count="457" uniqueCount="108">
  <si>
    <t>1.1</t>
  </si>
  <si>
    <t>1.2</t>
  </si>
  <si>
    <t>1.3</t>
  </si>
  <si>
    <t>1.</t>
  </si>
  <si>
    <t>2.</t>
  </si>
  <si>
    <t>2.1</t>
  </si>
  <si>
    <t>3.</t>
  </si>
  <si>
    <t>3.1</t>
  </si>
  <si>
    <t>4.</t>
  </si>
  <si>
    <t>4.1</t>
  </si>
  <si>
    <t>4.2</t>
  </si>
  <si>
    <t>5.</t>
  </si>
  <si>
    <t>6.</t>
  </si>
  <si>
    <t>6.1</t>
  </si>
  <si>
    <t>№ п/п</t>
  </si>
  <si>
    <t>Статус</t>
  </si>
  <si>
    <t>Подпрограмма</t>
  </si>
  <si>
    <t>Всего</t>
  </si>
  <si>
    <t>федеральный бюджет</t>
  </si>
  <si>
    <t>республиканский бюджет</t>
  </si>
  <si>
    <t>местный бюджет</t>
  </si>
  <si>
    <t>внебюджетные источники</t>
  </si>
  <si>
    <t>5.1</t>
  </si>
  <si>
    <t>Источники финансирования</t>
  </si>
  <si>
    <t>Код бюджетной классификации</t>
  </si>
  <si>
    <t>Ответственный исполнитель, соисполнители</t>
  </si>
  <si>
    <t>главный распорядитель средств бюджета</t>
  </si>
  <si>
    <t>раздел, подраздел</t>
  </si>
  <si>
    <t>целевая статья расходов</t>
  </si>
  <si>
    <t>группа (подгруппа) вида расходов</t>
  </si>
  <si>
    <t>мероприятие 1</t>
  </si>
  <si>
    <t>мероприятие 2</t>
  </si>
  <si>
    <t>0801</t>
  </si>
  <si>
    <t>903</t>
  </si>
  <si>
    <t>0113</t>
  </si>
  <si>
    <t>0409</t>
  </si>
  <si>
    <t>240</t>
  </si>
  <si>
    <t>Основное мероприятие "Мероприятия в области содействия занятости населения Чувашской Республики"</t>
  </si>
  <si>
    <t>Основное мероприятие"Общепрограммные расходы"</t>
  </si>
  <si>
    <t>Основное мероприятие "Мероприятия, реализуемые с привлечением межбюджетных трансфертов бюджетам другого уровня"</t>
  </si>
  <si>
    <t>870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</si>
  <si>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</si>
  <si>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</si>
  <si>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Ц410740390</t>
  </si>
  <si>
    <t>0203</t>
  </si>
  <si>
    <t>Ч410451180</t>
  </si>
  <si>
    <t>0503</t>
  </si>
  <si>
    <t>Ч4204S6570</t>
  </si>
  <si>
    <t>Единица измерения</t>
  </si>
  <si>
    <t>сводная роспись на 1 января</t>
  </si>
  <si>
    <t>сводная роспись на 31 декабря</t>
  </si>
  <si>
    <t>План &lt;2&gt;</t>
  </si>
  <si>
    <t>Фактические расходы &lt;3&gt;</t>
  </si>
  <si>
    <t>Данные за отчетный год</t>
  </si>
  <si>
    <t>тыс.рублей</t>
  </si>
  <si>
    <t>Фактические данные за год, предшествующий отчетному (2016 год)</t>
  </si>
  <si>
    <t>Плановые данные на очередной финансовый год (2018 год)</t>
  </si>
  <si>
    <t>Показатель индикатор муниципальной программы</t>
  </si>
  <si>
    <t>х</t>
  </si>
  <si>
    <t>процентов</t>
  </si>
  <si>
    <t>Показатель индикатор муниципальной подпрограммы</t>
  </si>
  <si>
    <t>Подпрограмма "Государственная поддержка молодых семей в решении жилищной проблемы" муниципальной программы Шумерлинского района "Развитие жилищного строительства и сферы жилищно-коммунального хозяйства" на 2014-2020 годы</t>
  </si>
  <si>
    <t xml:space="preserve">Подпрограмма «Благоустройство» муниципальной программы Шумерлинского района "Развитие жилищного строительства и сферы жилищно-коммунального хозяйства" на 2014-2020 годы </t>
  </si>
  <si>
    <t>0503                0503</t>
  </si>
  <si>
    <t>Ц110277400                                          Ц110277420</t>
  </si>
  <si>
    <t>240                  240</t>
  </si>
  <si>
    <t>Основное мероприятие "Содействие  благоустройству  населенных  пунктов  в  Чувашской  Республике"</t>
  </si>
  <si>
    <t xml:space="preserve"> Мероприятия подпрограммы "Обеспечение жильем молодых семей" федеральной целевой программы "Жилище" на 2011-2015 годы</t>
  </si>
  <si>
    <t>Уличное освещение</t>
  </si>
  <si>
    <t>Основное мероприятие "Сохранение и развитие  народного  творчества"</t>
  </si>
  <si>
    <t>993</t>
  </si>
  <si>
    <t>120, 240</t>
  </si>
  <si>
    <t>0104                               0409</t>
  </si>
  <si>
    <t>Ч410416210</t>
  </si>
  <si>
    <t>120, 240, 850</t>
  </si>
  <si>
    <t>0111</t>
  </si>
  <si>
    <t>Ч410473430</t>
  </si>
  <si>
    <t>Основное мероприятие "Развитие бюджетного планирования, формирование республиканского бюджета  Чувашской  Республики на  очередной финансовый год и плановый период"</t>
  </si>
  <si>
    <t>120,240,830,850</t>
  </si>
  <si>
    <t>Ч5Э0100200                     Ч5Э0173790</t>
  </si>
  <si>
    <t>0104                0107</t>
  </si>
  <si>
    <t>Ц610172270</t>
  </si>
  <si>
    <t xml:space="preserve">Информация о финансировании реализации основных мероприятий (мероприятий) подпрограмм муниципальной программы Магаринского  сельского  поселения Шумерлинского района за счет всех источников финансирования за 2017 год
</t>
  </si>
  <si>
    <t xml:space="preserve">Наименование муниципальной программы
Магаринского  сельского  поселения  Шумерлинского района, подпрограммы муниципальной программы
Магаринского  сельского  поселения  Шумерлинского района, основного мероприятия(мероприятия), показателя (индикатора)
</t>
  </si>
  <si>
    <t>Муниципальная программа Магаринского  сельского  поселения  Шумерлинского района</t>
  </si>
  <si>
    <t>Муниципальная программа  Магаринского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</si>
  <si>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Муниципальная программа Магаринского  сельского  поселения Шумерлинского района "Развитие культуры Магаринского  сельского  поселения" на 2014- 2020 годы</t>
  </si>
  <si>
    <t>Муниципальная программа  Магаринского  сельского  поселения Шумерлинского района "Управление общественными финансами и муниципальным долгом Магаринского  сельского  поселения  Шумерлинского района" на 2014–2020 годы</t>
  </si>
  <si>
    <t xml:space="preserve">Подпрограмма "Совершенствование бюджетной политики и эффективное использование бюджетного потенциала Магаринского  сельского  поселения  Шумерлинского района  Чувашской  Республики" муниципальной программы Магаринского  сельского  поселения  Шумерлинского района "Управление общественными финансами и муниципальным долгом Магаринского  сельского  поселения  Шумерлинского района" на 2014–2020 годы </t>
  </si>
  <si>
    <t xml:space="preserve">Муниципальная программа Магаринского  сельского  поселения  Шумерлинского района "Развитие потенциала муниципального управления" на 2016-2020 годы </t>
  </si>
  <si>
    <t>Всего по программам  Магаринского  сельского  поселения  Шумерлинского района</t>
  </si>
  <si>
    <t>Подпрограмма "Развитие культуры в Магаринском  сельском  поселении  Шумерлинского  района" муниципальной программы Магаринского  сельского  поселения Шумерлинского района "Развитие культуры Магаринского  сельского  поселения" на 2014-2020 годы</t>
  </si>
  <si>
    <t>Подпрограмма  "Развитие муниципальной службы в Магаринском  сельском  поселении   Шумерлинского района" муниципальной программы Магаринского  сельского  поселения  Шумерлинского района "Развитие потенциала муниципального управления" на 2016-2020 годы</t>
  </si>
  <si>
    <t>Ч210414190,                                               Ч2104S4210,                      Ч2104S4190</t>
  </si>
  <si>
    <t>Ч2104S4190,                                Ч2104S4210</t>
  </si>
  <si>
    <t xml:space="preserve">Подпрограмма "Управление  муниципальным  имуществом  Магаринского  сельского  поселения Шумерлинского  района" муниципальной программы Магаринского  сельского  поселения  Шумерлинского района "Управление общественными финансами и муниципальным долгом Магаринского  сельского  поселения  Шумерлинского района" на 2014–2020 годы </t>
  </si>
  <si>
    <t>Ч430373570</t>
  </si>
  <si>
    <t>4.3</t>
  </si>
  <si>
    <t xml:space="preserve">Подпрограмма "Повышение  эффективности  бюджетных  расходов" муниципальной программы Магаринского  сельского  поселения  Шумерлинского района "Управление общественными финансами и муниципальным долгом Магаринского  сельского  поселения  Шумерлинского района" на 2014–2020 годы </t>
  </si>
  <si>
    <t>Основное мероприятие "Повышение  качества  управления  муниципальными  финансами"</t>
  </si>
  <si>
    <t>Подпрограмма "Автомобильные дороги" муниципальной программы "Развитие транспортной системы  Магаринского  сельского  поселения  Шумерлинского района" на 2015-2020 годы</t>
  </si>
  <si>
    <t>Муниципальная программа "Развитие транспортной системы  Магаринского  сельского  поселения  Шумерлинского  района" на 2015-2020 годы</t>
  </si>
  <si>
    <t>Муниципальная программа Магаринского  сельского  поселения  Шумерлинского района "Содействие занятости населения" на 2014-2020 годы в Магаринском  сельском  поселении</t>
  </si>
  <si>
    <t>Муниципальная программа   Магаринского  сельского  поселения  Шумерлинского района</t>
  </si>
  <si>
    <t>Подпрограмма "Обеспечение защиты населения от безработицы и содействие в трудоустройстве"муниципальной программы Магаринского  сельского  поселения  Шумерлинского района "Содействие занятости населения" на 2014-2020 годы в Магаринском сельском  поселении</t>
  </si>
  <si>
    <t>Администрация Магаринского  сельского  поселения  Шумерлинского района</t>
  </si>
  <si>
    <t>Финансовый отдел администрации Шумерлинского района, Администрация  Магаринского  сельского  поселения  Шумерлинского района</t>
  </si>
  <si>
    <t>Подпрограмма "Обеспечение комфортных условий проживания граждан  в Магаринском  сельском  поселении  Шумерлинского  района" муниципальной программы Магаринского  сельского  поселения  Шумерлинского района "Развитие жилищного строительства и сферы жилищно-коммунального хозяйства" на 2014-2020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</si>
</sst>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2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u val="single"/>
      <sz val="8"/>
      <name val="Courie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color indexed="8"/>
      <name val="Times New Roman"/>
      <family val="1"/>
    </font>
    <font>
      <sz val="10"/>
      <name val="Arial"/>
      <family val="2"/>
    </font>
    <font>
      <sz val="13"/>
      <name val="Courier"/>
      <family val="3"/>
    </font>
    <font>
      <b/>
      <i/>
      <sz val="13"/>
      <name val="Times New Roman"/>
      <family val="1"/>
    </font>
    <font>
      <sz val="12"/>
      <name val="Times New Roman"/>
      <family val="1"/>
    </font>
    <font>
      <sz val="14"/>
      <name val="Courier"/>
      <family val="3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name val="Courier"/>
      <family val="3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3" fillId="0" borderId="1">
      <alignment/>
      <protection locked="0"/>
    </xf>
    <xf numFmtId="164" fontId="4" fillId="0" borderId="0">
      <alignment/>
      <protection locked="0"/>
    </xf>
    <xf numFmtId="164" fontId="5" fillId="0" borderId="0">
      <alignment/>
      <protection locked="0"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30" borderId="0">
      <alignment/>
      <protection/>
    </xf>
    <xf numFmtId="0" fontId="14" fillId="30" borderId="0">
      <alignment/>
      <protection/>
    </xf>
    <xf numFmtId="0" fontId="14" fillId="30" borderId="0">
      <alignment/>
      <protection/>
    </xf>
    <xf numFmtId="0" fontId="14" fillId="30" borderId="0">
      <alignment/>
      <protection/>
    </xf>
    <xf numFmtId="0" fontId="14" fillId="30" borderId="0">
      <alignment/>
      <protection/>
    </xf>
    <xf numFmtId="0" fontId="14" fillId="30" borderId="0">
      <alignment/>
      <protection/>
    </xf>
    <xf numFmtId="164" fontId="6" fillId="0" borderId="0">
      <alignment/>
      <protection locked="0"/>
    </xf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  <xf numFmtId="164" fontId="3" fillId="0" borderId="0">
      <alignment/>
      <protection locked="0"/>
    </xf>
  </cellStyleXfs>
  <cellXfs count="106">
    <xf numFmtId="0" fontId="0" fillId="0" borderId="0" xfId="0" applyAlignment="1">
      <alignment/>
    </xf>
    <xf numFmtId="0" fontId="11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49" fontId="11" fillId="34" borderId="0" xfId="0" applyNumberFormat="1" applyFont="1" applyFill="1" applyBorder="1" applyAlignment="1">
      <alignment vertical="top"/>
    </xf>
    <xf numFmtId="49" fontId="7" fillId="34" borderId="0" xfId="0" applyNumberFormat="1" applyFont="1" applyFill="1" applyBorder="1" applyAlignment="1">
      <alignment/>
    </xf>
    <xf numFmtId="165" fontId="12" fillId="34" borderId="11" xfId="0" applyNumberFormat="1" applyFont="1" applyFill="1" applyBorder="1" applyAlignment="1">
      <alignment horizontal="center" vertical="top"/>
    </xf>
    <xf numFmtId="0" fontId="10" fillId="34" borderId="12" xfId="0" applyFont="1" applyFill="1" applyBorder="1" applyAlignment="1">
      <alignment vertical="top" wrapText="1"/>
    </xf>
    <xf numFmtId="49" fontId="12" fillId="34" borderId="12" xfId="0" applyNumberFormat="1" applyFont="1" applyFill="1" applyBorder="1" applyAlignment="1">
      <alignment horizontal="center" vertical="top" wrapText="1"/>
    </xf>
    <xf numFmtId="49" fontId="13" fillId="34" borderId="12" xfId="0" applyNumberFormat="1" applyFont="1" applyFill="1" applyBorder="1" applyAlignment="1">
      <alignment horizontal="center" vertical="top" wrapText="1"/>
    </xf>
    <xf numFmtId="49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 applyAlignment="1" applyProtection="1">
      <alignment horizontal="left"/>
      <protection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5" fillId="34" borderId="0" xfId="0" applyFont="1" applyFill="1" applyAlignment="1">
      <alignment horizontal="center" wrapText="1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left"/>
    </xf>
    <xf numFmtId="0" fontId="17" fillId="34" borderId="0" xfId="0" applyFont="1" applyFill="1" applyAlignment="1">
      <alignment/>
    </xf>
    <xf numFmtId="165" fontId="19" fillId="34" borderId="12" xfId="0" applyNumberFormat="1" applyFont="1" applyFill="1" applyBorder="1" applyAlignment="1">
      <alignment horizontal="center" vertical="top" wrapText="1"/>
    </xf>
    <xf numFmtId="165" fontId="19" fillId="34" borderId="12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65" fontId="12" fillId="34" borderId="11" xfId="0" applyNumberFormat="1" applyFont="1" applyFill="1" applyBorder="1" applyAlignment="1">
      <alignment horizontal="center" vertical="center"/>
    </xf>
    <xf numFmtId="165" fontId="10" fillId="34" borderId="12" xfId="0" applyNumberFormat="1" applyFont="1" applyFill="1" applyBorder="1" applyAlignment="1">
      <alignment horizontal="center" vertical="top" wrapText="1"/>
    </xf>
    <xf numFmtId="165" fontId="23" fillId="34" borderId="12" xfId="0" applyNumberFormat="1" applyFont="1" applyFill="1" applyBorder="1" applyAlignment="1">
      <alignment horizontal="center" vertical="top" wrapText="1"/>
    </xf>
    <xf numFmtId="165" fontId="12" fillId="34" borderId="12" xfId="0" applyNumberFormat="1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49" fontId="12" fillId="34" borderId="0" xfId="0" applyNumberFormat="1" applyFont="1" applyFill="1" applyBorder="1" applyAlignment="1">
      <alignment horizontal="center" vertical="top" wrapText="1"/>
    </xf>
    <xf numFmtId="165" fontId="12" fillId="34" borderId="0" xfId="0" applyNumberFormat="1" applyFont="1" applyFill="1" applyBorder="1" applyAlignment="1">
      <alignment horizontal="center" vertical="top"/>
    </xf>
    <xf numFmtId="0" fontId="19" fillId="34" borderId="11" xfId="0" applyFont="1" applyFill="1" applyBorder="1" applyAlignment="1">
      <alignment horizontal="center" vertical="top" wrapText="1"/>
    </xf>
    <xf numFmtId="165" fontId="22" fillId="34" borderId="11" xfId="0" applyNumberFormat="1" applyFont="1" applyFill="1" applyBorder="1" applyAlignment="1">
      <alignment horizontal="center" vertical="top"/>
    </xf>
    <xf numFmtId="0" fontId="12" fillId="34" borderId="11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vertical="top" wrapText="1"/>
    </xf>
    <xf numFmtId="0" fontId="58" fillId="34" borderId="0" xfId="0" applyFont="1" applyFill="1" applyAlignment="1">
      <alignment/>
    </xf>
    <xf numFmtId="0" fontId="7" fillId="34" borderId="14" xfId="0" applyFont="1" applyFill="1" applyBorder="1" applyAlignment="1">
      <alignment vertical="top" wrapText="1"/>
    </xf>
    <xf numFmtId="49" fontId="11" fillId="34" borderId="13" xfId="0" applyNumberFormat="1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49" fontId="13" fillId="34" borderId="11" xfId="0" applyNumberFormat="1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49" fontId="7" fillId="34" borderId="11" xfId="0" applyNumberFormat="1" applyFont="1" applyFill="1" applyBorder="1" applyAlignment="1">
      <alignment/>
    </xf>
    <xf numFmtId="0" fontId="7" fillId="34" borderId="1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 applyProtection="1">
      <alignment horizontal="center" wrapText="1"/>
      <protection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11" fillId="34" borderId="11" xfId="0" applyFont="1" applyFill="1" applyBorder="1" applyAlignment="1" applyProtection="1">
      <alignment horizontal="center" wrapText="1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49" fontId="11" fillId="34" borderId="15" xfId="0" applyNumberFormat="1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wrapText="1"/>
    </xf>
    <xf numFmtId="0" fontId="11" fillId="34" borderId="13" xfId="0" applyFont="1" applyFill="1" applyBorder="1" applyAlignment="1">
      <alignment wrapText="1"/>
    </xf>
    <xf numFmtId="0" fontId="11" fillId="34" borderId="14" xfId="0" applyFont="1" applyFill="1" applyBorder="1" applyAlignment="1">
      <alignment wrapText="1"/>
    </xf>
    <xf numFmtId="0" fontId="11" fillId="34" borderId="15" xfId="0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vertical="top"/>
    </xf>
    <xf numFmtId="49" fontId="11" fillId="34" borderId="13" xfId="0" applyNumberFormat="1" applyFont="1" applyFill="1" applyBorder="1" applyAlignment="1">
      <alignment vertical="top"/>
    </xf>
    <xf numFmtId="49" fontId="11" fillId="34" borderId="14" xfId="0" applyNumberFormat="1" applyFont="1" applyFill="1" applyBorder="1" applyAlignment="1">
      <alignment vertical="top"/>
    </xf>
    <xf numFmtId="0" fontId="7" fillId="34" borderId="15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vertical="top" wrapText="1"/>
    </xf>
    <xf numFmtId="0" fontId="10" fillId="34" borderId="13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vertical="top" wrapText="1"/>
    </xf>
    <xf numFmtId="0" fontId="20" fillId="34" borderId="11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3" fillId="34" borderId="13" xfId="0" applyFont="1" applyFill="1" applyBorder="1" applyAlignment="1">
      <alignment vertical="top" wrapText="1"/>
    </xf>
    <xf numFmtId="0" fontId="13" fillId="34" borderId="14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21" fillId="34" borderId="13" xfId="0" applyFont="1" applyFill="1" applyBorder="1" applyAlignment="1">
      <alignment vertical="top" wrapText="1"/>
    </xf>
    <xf numFmtId="0" fontId="21" fillId="34" borderId="14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vertical="top" wrapText="1"/>
    </xf>
    <xf numFmtId="0" fontId="21" fillId="34" borderId="11" xfId="0" applyFont="1" applyFill="1" applyBorder="1" applyAlignment="1">
      <alignment vertical="top" wrapText="1"/>
    </xf>
    <xf numFmtId="49" fontId="11" fillId="34" borderId="11" xfId="0" applyNumberFormat="1" applyFont="1" applyFill="1" applyBorder="1" applyAlignment="1">
      <alignment vertical="top"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ткрывавшаяся " xfId="64"/>
    <cellStyle name="Плохой" xfId="65"/>
    <cellStyle name="Пояснение" xfId="66"/>
    <cellStyle name="Примечание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608"/>
  <sheetViews>
    <sheetView tabSelected="1" view="pageBreakPreview" zoomScale="60" zoomScaleNormal="75" zoomScalePageLayoutView="0" workbookViewId="0" topLeftCell="A106">
      <selection activeCell="A106" sqref="A1:IV16384"/>
    </sheetView>
  </sheetViews>
  <sheetFormatPr defaultColWidth="8.796875" defaultRowHeight="15"/>
  <cols>
    <col min="1" max="1" width="2.19921875" style="10" customWidth="1"/>
    <col min="2" max="2" width="6" style="9" customWidth="1"/>
    <col min="3" max="3" width="14.3984375" style="10" customWidth="1"/>
    <col min="4" max="4" width="38" style="10" customWidth="1"/>
    <col min="5" max="5" width="18.59765625" style="10" customWidth="1"/>
    <col min="6" max="7" width="9.69921875" style="10" customWidth="1"/>
    <col min="8" max="8" width="11.69921875" style="10" customWidth="1"/>
    <col min="9" max="9" width="10.3984375" style="10" customWidth="1"/>
    <col min="10" max="10" width="24.3984375" style="10" customWidth="1"/>
    <col min="11" max="11" width="11.09765625" style="10" customWidth="1"/>
    <col min="12" max="12" width="10.19921875" style="10" customWidth="1"/>
    <col min="13" max="13" width="11.09765625" style="10" customWidth="1"/>
    <col min="14" max="14" width="10.19921875" style="10" customWidth="1"/>
    <col min="15" max="15" width="12.69921875" style="10" customWidth="1"/>
    <col min="16" max="16" width="13.09765625" style="1" customWidth="1"/>
    <col min="17" max="17" width="18.296875" style="10" customWidth="1"/>
    <col min="18" max="18" width="3.59765625" style="10" customWidth="1"/>
    <col min="19" max="19" width="7.09765625" style="10" customWidth="1"/>
    <col min="20" max="20" width="9" style="10" customWidth="1"/>
    <col min="21" max="21" width="6.19921875" style="10" customWidth="1"/>
    <col min="22" max="22" width="11.69921875" style="10" customWidth="1"/>
    <col min="23" max="23" width="9.69921875" style="10" customWidth="1"/>
    <col min="24" max="24" width="11.69921875" style="10" customWidth="1"/>
    <col min="25" max="25" width="9.69921875" style="10" customWidth="1"/>
    <col min="26" max="26" width="44.69921875" style="10" customWidth="1"/>
    <col min="27" max="27" width="14.69921875" style="10" customWidth="1"/>
    <col min="28" max="28" width="13.69921875" style="10" customWidth="1"/>
    <col min="29" max="29" width="15.69921875" style="10" customWidth="1"/>
    <col min="30" max="31" width="11.69921875" style="10" customWidth="1"/>
    <col min="32" max="32" width="8.69921875" style="10" customWidth="1"/>
    <col min="33" max="33" width="9.69921875" style="10" customWidth="1"/>
    <col min="34" max="34" width="11.69921875" style="10" customWidth="1"/>
    <col min="35" max="37" width="10.69921875" style="10" customWidth="1"/>
    <col min="38" max="38" width="38.69921875" style="10" customWidth="1"/>
    <col min="39" max="39" width="10.69921875" style="10" customWidth="1"/>
    <col min="40" max="41" width="9.69921875" style="10" customWidth="1"/>
    <col min="42" max="42" width="41.69921875" style="10" customWidth="1"/>
    <col min="43" max="44" width="15.69921875" style="10" customWidth="1"/>
    <col min="45" max="45" width="42.69921875" style="10" customWidth="1"/>
    <col min="46" max="48" width="14.69921875" style="10" customWidth="1"/>
    <col min="49" max="53" width="9.69921875" style="10" customWidth="1"/>
    <col min="54" max="54" width="38.69921875" style="10" customWidth="1"/>
    <col min="55" max="55" width="11.69921875" style="10" customWidth="1"/>
    <col min="56" max="60" width="9.69921875" style="10" customWidth="1"/>
    <col min="61" max="61" width="33.69921875" style="10" customWidth="1"/>
    <col min="62" max="66" width="9.69921875" style="10" customWidth="1"/>
    <col min="67" max="67" width="48.69921875" style="10" customWidth="1"/>
    <col min="68" max="69" width="14.69921875" style="10" customWidth="1"/>
    <col min="70" max="70" width="13.69921875" style="10" customWidth="1"/>
    <col min="71" max="72" width="9.69921875" style="10" customWidth="1"/>
    <col min="73" max="73" width="7.69921875" style="10" customWidth="1"/>
    <col min="74" max="74" width="12.69921875" style="10" customWidth="1"/>
    <col min="75" max="76" width="11.69921875" style="10" customWidth="1"/>
    <col min="77" max="77" width="41.69921875" style="10" customWidth="1"/>
    <col min="78" max="78" width="13.69921875" style="10" customWidth="1"/>
    <col min="79" max="79" width="11.69921875" style="10" customWidth="1"/>
    <col min="80" max="80" width="12.69921875" style="10" customWidth="1"/>
    <col min="81" max="81" width="10.69921875" style="10" customWidth="1"/>
    <col min="82" max="84" width="9.69921875" style="10" customWidth="1"/>
    <col min="85" max="85" width="48.69921875" style="10" customWidth="1"/>
    <col min="86" max="87" width="14.69921875" style="10" customWidth="1"/>
    <col min="88" max="88" width="16.69921875" style="10" customWidth="1"/>
    <col min="89" max="91" width="9.69921875" style="10" customWidth="1"/>
    <col min="92" max="92" width="42.69921875" style="10" customWidth="1"/>
    <col min="93" max="93" width="10.69921875" style="10" customWidth="1"/>
    <col min="94" max="95" width="11.69921875" style="10" customWidth="1"/>
    <col min="96" max="96" width="14.69921875" style="10" customWidth="1"/>
    <col min="97" max="98" width="11.69921875" style="10" customWidth="1"/>
    <col min="99" max="99" width="10.69921875" style="10" customWidth="1"/>
    <col min="100" max="100" width="12.69921875" style="10" customWidth="1"/>
    <col min="101" max="102" width="9.69921875" style="10" customWidth="1"/>
    <col min="103" max="103" width="39.69921875" style="10" customWidth="1"/>
    <col min="104" max="105" width="10.69921875" style="10" customWidth="1"/>
    <col min="106" max="108" width="9.69921875" style="10" customWidth="1"/>
    <col min="109" max="109" width="38.69921875" style="10" customWidth="1"/>
    <col min="110" max="117" width="9.69921875" style="10" customWidth="1"/>
    <col min="118" max="118" width="37.69921875" style="10" customWidth="1"/>
    <col min="119" max="119" width="10.69921875" style="10" customWidth="1"/>
    <col min="120" max="120" width="11.69921875" style="10" customWidth="1"/>
    <col min="121" max="121" width="12.69921875" style="10" customWidth="1"/>
    <col min="122" max="16384" width="8.69921875" style="10" customWidth="1"/>
  </cols>
  <sheetData>
    <row r="2" spans="10:17" ht="16.5">
      <c r="J2" s="25"/>
      <c r="K2" s="25"/>
      <c r="L2" s="25"/>
      <c r="O2" s="25"/>
      <c r="Q2" s="25"/>
    </row>
    <row r="3" spans="10:17" ht="16.5">
      <c r="J3" s="26"/>
      <c r="K3" s="26"/>
      <c r="L3" s="26"/>
      <c r="O3" s="26"/>
      <c r="Q3" s="26"/>
    </row>
    <row r="4" spans="10:23" ht="16.5" customHeight="1">
      <c r="J4" s="27"/>
      <c r="K4" s="27"/>
      <c r="L4" s="27"/>
      <c r="M4" s="11"/>
      <c r="N4" s="11"/>
      <c r="O4" s="27"/>
      <c r="Q4" s="27"/>
      <c r="R4" s="14"/>
      <c r="S4" s="2"/>
      <c r="T4" s="2"/>
      <c r="U4" s="2"/>
      <c r="V4" s="2"/>
      <c r="W4" s="2"/>
    </row>
    <row r="5" spans="10:23" ht="16.5">
      <c r="J5" s="25"/>
      <c r="K5" s="25"/>
      <c r="L5" s="25"/>
      <c r="M5" s="12"/>
      <c r="N5" s="12"/>
      <c r="O5" s="25"/>
      <c r="Q5" s="25"/>
      <c r="R5" s="14"/>
      <c r="S5" s="2"/>
      <c r="T5" s="2"/>
      <c r="U5" s="2"/>
      <c r="V5" s="2"/>
      <c r="W5" s="2"/>
    </row>
    <row r="6" spans="10:23" ht="16.5">
      <c r="J6" s="25"/>
      <c r="K6" s="25"/>
      <c r="L6" s="25"/>
      <c r="M6" s="12"/>
      <c r="N6" s="12"/>
      <c r="O6" s="12"/>
      <c r="Q6" s="25"/>
      <c r="R6" s="14"/>
      <c r="S6" s="2"/>
      <c r="T6" s="2"/>
      <c r="U6" s="2"/>
      <c r="V6" s="2"/>
      <c r="W6" s="2"/>
    </row>
    <row r="7" spans="18:23" ht="16.5">
      <c r="R7" s="2"/>
      <c r="S7" s="2"/>
      <c r="T7" s="2"/>
      <c r="U7" s="2"/>
      <c r="V7" s="2"/>
      <c r="W7" s="2"/>
    </row>
    <row r="8" spans="4:23" ht="78" customHeight="1">
      <c r="D8" s="54" t="s">
        <v>82</v>
      </c>
      <c r="E8" s="54"/>
      <c r="F8" s="54"/>
      <c r="G8" s="54"/>
      <c r="H8" s="54"/>
      <c r="I8" s="54"/>
      <c r="J8" s="55"/>
      <c r="K8" s="55"/>
      <c r="L8" s="55"/>
      <c r="M8" s="55"/>
      <c r="N8" s="55"/>
      <c r="O8" s="24"/>
      <c r="Q8" s="2"/>
      <c r="R8" s="14"/>
      <c r="S8" s="2"/>
      <c r="T8" s="2"/>
      <c r="U8" s="2"/>
      <c r="V8" s="2"/>
      <c r="W8" s="2"/>
    </row>
    <row r="9" spans="13:23" ht="16.5">
      <c r="M9" s="12"/>
      <c r="N9" s="12"/>
      <c r="O9" s="12"/>
      <c r="R9" s="14"/>
      <c r="S9" s="2"/>
      <c r="T9" s="2"/>
      <c r="U9" s="2"/>
      <c r="V9" s="2"/>
      <c r="W9" s="2"/>
    </row>
    <row r="10" spans="16:23" ht="15">
      <c r="P10" s="13"/>
      <c r="R10" s="14"/>
      <c r="S10" s="2"/>
      <c r="T10" s="2"/>
      <c r="U10" s="2"/>
      <c r="V10" s="2"/>
      <c r="W10" s="2"/>
    </row>
    <row r="11" spans="2:21" ht="21" customHeight="1">
      <c r="B11" s="56" t="s">
        <v>14</v>
      </c>
      <c r="C11" s="57" t="s">
        <v>15</v>
      </c>
      <c r="D11" s="60" t="s">
        <v>83</v>
      </c>
      <c r="E11" s="60" t="s">
        <v>25</v>
      </c>
      <c r="F11" s="65" t="s">
        <v>24</v>
      </c>
      <c r="G11" s="65"/>
      <c r="H11" s="65"/>
      <c r="I11" s="65"/>
      <c r="J11" s="66" t="s">
        <v>23</v>
      </c>
      <c r="K11" s="69" t="s">
        <v>48</v>
      </c>
      <c r="L11" s="69" t="s">
        <v>55</v>
      </c>
      <c r="M11" s="72" t="s">
        <v>53</v>
      </c>
      <c r="N11" s="73"/>
      <c r="O11" s="73"/>
      <c r="P11" s="74"/>
      <c r="Q11" s="69" t="s">
        <v>56</v>
      </c>
      <c r="R11" s="2"/>
      <c r="S11" s="2"/>
      <c r="T11" s="2"/>
      <c r="U11" s="2"/>
    </row>
    <row r="12" spans="2:21" ht="16.5" customHeight="1">
      <c r="B12" s="56"/>
      <c r="C12" s="58"/>
      <c r="D12" s="61"/>
      <c r="E12" s="63"/>
      <c r="F12" s="78" t="s">
        <v>26</v>
      </c>
      <c r="G12" s="78" t="s">
        <v>27</v>
      </c>
      <c r="H12" s="78" t="s">
        <v>28</v>
      </c>
      <c r="I12" s="78" t="s">
        <v>29</v>
      </c>
      <c r="J12" s="67"/>
      <c r="K12" s="70"/>
      <c r="L12" s="70"/>
      <c r="M12" s="75"/>
      <c r="N12" s="76"/>
      <c r="O12" s="76"/>
      <c r="P12" s="77"/>
      <c r="Q12" s="70"/>
      <c r="R12" s="2"/>
      <c r="S12" s="2"/>
      <c r="T12" s="2"/>
      <c r="U12" s="2"/>
    </row>
    <row r="13" spans="2:21" ht="21" customHeight="1">
      <c r="B13" s="56"/>
      <c r="C13" s="58"/>
      <c r="D13" s="61"/>
      <c r="E13" s="63"/>
      <c r="F13" s="79"/>
      <c r="G13" s="79"/>
      <c r="H13" s="79"/>
      <c r="I13" s="79"/>
      <c r="J13" s="67"/>
      <c r="K13" s="70"/>
      <c r="L13" s="70"/>
      <c r="M13" s="81" t="s">
        <v>51</v>
      </c>
      <c r="N13" s="81" t="s">
        <v>49</v>
      </c>
      <c r="O13" s="81" t="s">
        <v>50</v>
      </c>
      <c r="P13" s="81" t="s">
        <v>52</v>
      </c>
      <c r="Q13" s="70"/>
      <c r="R13" s="2"/>
      <c r="S13" s="2"/>
      <c r="T13" s="2"/>
      <c r="U13" s="2"/>
    </row>
    <row r="14" spans="2:21" ht="21" customHeight="1">
      <c r="B14" s="56"/>
      <c r="C14" s="58"/>
      <c r="D14" s="61"/>
      <c r="E14" s="63"/>
      <c r="F14" s="79"/>
      <c r="G14" s="79"/>
      <c r="H14" s="79"/>
      <c r="I14" s="79"/>
      <c r="J14" s="67"/>
      <c r="K14" s="70"/>
      <c r="L14" s="70"/>
      <c r="M14" s="82"/>
      <c r="N14" s="82"/>
      <c r="O14" s="82"/>
      <c r="P14" s="82"/>
      <c r="Q14" s="70"/>
      <c r="R14" s="2"/>
      <c r="S14" s="2"/>
      <c r="T14" s="2"/>
      <c r="U14" s="2"/>
    </row>
    <row r="15" spans="2:21" ht="16.5" customHeight="1">
      <c r="B15" s="56"/>
      <c r="C15" s="58"/>
      <c r="D15" s="61"/>
      <c r="E15" s="63"/>
      <c r="F15" s="79"/>
      <c r="G15" s="79"/>
      <c r="H15" s="79"/>
      <c r="I15" s="79"/>
      <c r="J15" s="67"/>
      <c r="K15" s="70"/>
      <c r="L15" s="70"/>
      <c r="M15" s="82"/>
      <c r="N15" s="82"/>
      <c r="O15" s="82"/>
      <c r="P15" s="82"/>
      <c r="Q15" s="70"/>
      <c r="R15" s="2"/>
      <c r="S15" s="2"/>
      <c r="T15" s="2"/>
      <c r="U15" s="2"/>
    </row>
    <row r="16" spans="2:21" ht="59.25" customHeight="1">
      <c r="B16" s="56"/>
      <c r="C16" s="59"/>
      <c r="D16" s="62"/>
      <c r="E16" s="64"/>
      <c r="F16" s="80"/>
      <c r="G16" s="80"/>
      <c r="H16" s="80"/>
      <c r="I16" s="80"/>
      <c r="J16" s="68"/>
      <c r="K16" s="71"/>
      <c r="L16" s="71"/>
      <c r="M16" s="83"/>
      <c r="N16" s="83"/>
      <c r="O16" s="83"/>
      <c r="P16" s="83"/>
      <c r="Q16" s="71"/>
      <c r="R16" s="2"/>
      <c r="S16" s="2"/>
      <c r="T16" s="2"/>
      <c r="U16" s="2"/>
    </row>
    <row r="17" spans="2:17" ht="36" customHeight="1">
      <c r="B17" s="84" t="s">
        <v>3</v>
      </c>
      <c r="C17" s="87" t="s">
        <v>84</v>
      </c>
      <c r="D17" s="90" t="s">
        <v>85</v>
      </c>
      <c r="E17" s="90"/>
      <c r="F17" s="49"/>
      <c r="G17" s="49"/>
      <c r="H17" s="49"/>
      <c r="I17" s="49"/>
      <c r="J17" s="6" t="s">
        <v>17</v>
      </c>
      <c r="K17" s="6" t="s">
        <v>54</v>
      </c>
      <c r="L17" s="33">
        <f aca="true" t="shared" si="0" ref="L17:Q18">L22+L32+L42</f>
        <v>161.9</v>
      </c>
      <c r="M17" s="33">
        <f t="shared" si="0"/>
        <v>173.6</v>
      </c>
      <c r="N17" s="33">
        <f t="shared" si="0"/>
        <v>140</v>
      </c>
      <c r="O17" s="33">
        <f t="shared" si="0"/>
        <v>173.6</v>
      </c>
      <c r="P17" s="33">
        <f t="shared" si="0"/>
        <v>127.5</v>
      </c>
      <c r="Q17" s="33">
        <f t="shared" si="0"/>
        <v>70</v>
      </c>
    </row>
    <row r="18" spans="2:17" ht="36" customHeight="1">
      <c r="B18" s="85"/>
      <c r="C18" s="88"/>
      <c r="D18" s="91"/>
      <c r="E18" s="91"/>
      <c r="F18" s="49"/>
      <c r="G18" s="49"/>
      <c r="H18" s="49"/>
      <c r="I18" s="49"/>
      <c r="J18" s="6" t="s">
        <v>18</v>
      </c>
      <c r="K18" s="6" t="s">
        <v>54</v>
      </c>
      <c r="L18" s="33">
        <f t="shared" si="0"/>
        <v>0</v>
      </c>
      <c r="M18" s="33">
        <f t="shared" si="0"/>
        <v>0</v>
      </c>
      <c r="N18" s="33">
        <f t="shared" si="0"/>
        <v>0</v>
      </c>
      <c r="O18" s="33">
        <f t="shared" si="0"/>
        <v>0</v>
      </c>
      <c r="P18" s="33">
        <f t="shared" si="0"/>
        <v>0</v>
      </c>
      <c r="Q18" s="33">
        <f t="shared" si="0"/>
        <v>0</v>
      </c>
    </row>
    <row r="19" spans="2:17" ht="41.25" customHeight="1">
      <c r="B19" s="85"/>
      <c r="C19" s="88"/>
      <c r="D19" s="91"/>
      <c r="E19" s="91"/>
      <c r="F19" s="49"/>
      <c r="G19" s="49"/>
      <c r="H19" s="49"/>
      <c r="I19" s="49"/>
      <c r="J19" s="6" t="s">
        <v>19</v>
      </c>
      <c r="K19" s="6" t="s">
        <v>54</v>
      </c>
      <c r="L19" s="33">
        <f aca="true" t="shared" si="1" ref="L19:Q19">L24+L34+L39</f>
        <v>0</v>
      </c>
      <c r="M19" s="33">
        <f t="shared" si="1"/>
        <v>0</v>
      </c>
      <c r="N19" s="33">
        <f t="shared" si="1"/>
        <v>0</v>
      </c>
      <c r="O19" s="33">
        <f t="shared" si="1"/>
        <v>0</v>
      </c>
      <c r="P19" s="33">
        <f t="shared" si="1"/>
        <v>0</v>
      </c>
      <c r="Q19" s="33">
        <f t="shared" si="1"/>
        <v>0</v>
      </c>
    </row>
    <row r="20" spans="2:17" ht="39" customHeight="1">
      <c r="B20" s="85"/>
      <c r="C20" s="88"/>
      <c r="D20" s="91"/>
      <c r="E20" s="91"/>
      <c r="F20" s="49"/>
      <c r="G20" s="49"/>
      <c r="H20" s="49"/>
      <c r="I20" s="49"/>
      <c r="J20" s="6" t="s">
        <v>20</v>
      </c>
      <c r="K20" s="6" t="s">
        <v>54</v>
      </c>
      <c r="L20" s="33">
        <f aca="true" t="shared" si="2" ref="L20:Q21">L25+L35+L45</f>
        <v>161.9</v>
      </c>
      <c r="M20" s="33">
        <f t="shared" si="2"/>
        <v>173.6</v>
      </c>
      <c r="N20" s="33">
        <f t="shared" si="2"/>
        <v>140</v>
      </c>
      <c r="O20" s="33">
        <f t="shared" si="2"/>
        <v>173.6</v>
      </c>
      <c r="P20" s="33">
        <f t="shared" si="2"/>
        <v>127.5</v>
      </c>
      <c r="Q20" s="33">
        <f t="shared" si="2"/>
        <v>70</v>
      </c>
    </row>
    <row r="21" spans="2:17" ht="41.25" customHeight="1">
      <c r="B21" s="86"/>
      <c r="C21" s="89"/>
      <c r="D21" s="92"/>
      <c r="E21" s="92"/>
      <c r="F21" s="49"/>
      <c r="G21" s="49"/>
      <c r="H21" s="49"/>
      <c r="I21" s="49"/>
      <c r="J21" s="6" t="s">
        <v>21</v>
      </c>
      <c r="K21" s="6" t="s">
        <v>54</v>
      </c>
      <c r="L21" s="33">
        <f t="shared" si="2"/>
        <v>0</v>
      </c>
      <c r="M21" s="33">
        <f t="shared" si="2"/>
        <v>0</v>
      </c>
      <c r="N21" s="33">
        <f t="shared" si="2"/>
        <v>0</v>
      </c>
      <c r="O21" s="33">
        <f t="shared" si="2"/>
        <v>0</v>
      </c>
      <c r="P21" s="33">
        <f t="shared" si="2"/>
        <v>0</v>
      </c>
      <c r="Q21" s="33">
        <f t="shared" si="2"/>
        <v>0</v>
      </c>
    </row>
    <row r="22" spans="2:17" ht="33" customHeight="1">
      <c r="B22" s="84" t="s">
        <v>0</v>
      </c>
      <c r="C22" s="93" t="s">
        <v>16</v>
      </c>
      <c r="D22" s="94" t="s">
        <v>107</v>
      </c>
      <c r="E22" s="90"/>
      <c r="F22" s="21"/>
      <c r="G22" s="21"/>
      <c r="H22" s="21"/>
      <c r="I22" s="21"/>
      <c r="J22" s="6" t="s">
        <v>17</v>
      </c>
      <c r="K22" s="6" t="s">
        <v>54</v>
      </c>
      <c r="L22" s="33">
        <f aca="true" t="shared" si="3" ref="L22:Q26">L27</f>
        <v>161.9</v>
      </c>
      <c r="M22" s="33">
        <f t="shared" si="3"/>
        <v>173.6</v>
      </c>
      <c r="N22" s="33">
        <f t="shared" si="3"/>
        <v>140</v>
      </c>
      <c r="O22" s="33">
        <f t="shared" si="3"/>
        <v>173.6</v>
      </c>
      <c r="P22" s="33">
        <f t="shared" si="3"/>
        <v>127.5</v>
      </c>
      <c r="Q22" s="33">
        <f t="shared" si="3"/>
        <v>70</v>
      </c>
    </row>
    <row r="23" spans="2:17" ht="34.5" customHeight="1">
      <c r="B23" s="85"/>
      <c r="C23" s="93"/>
      <c r="D23" s="95"/>
      <c r="E23" s="91"/>
      <c r="F23" s="21"/>
      <c r="G23" s="21"/>
      <c r="H23" s="21"/>
      <c r="I23" s="21"/>
      <c r="J23" s="6" t="s">
        <v>18</v>
      </c>
      <c r="K23" s="6" t="s">
        <v>54</v>
      </c>
      <c r="L23" s="28">
        <f t="shared" si="3"/>
        <v>0</v>
      </c>
      <c r="M23" s="28">
        <f t="shared" si="3"/>
        <v>0</v>
      </c>
      <c r="N23" s="28">
        <f t="shared" si="3"/>
        <v>0</v>
      </c>
      <c r="O23" s="28">
        <f t="shared" si="3"/>
        <v>0</v>
      </c>
      <c r="P23" s="28">
        <f t="shared" si="3"/>
        <v>0</v>
      </c>
      <c r="Q23" s="28">
        <f t="shared" si="3"/>
        <v>0</v>
      </c>
    </row>
    <row r="24" spans="2:17" ht="36" customHeight="1">
      <c r="B24" s="85"/>
      <c r="C24" s="93"/>
      <c r="D24" s="95"/>
      <c r="E24" s="91"/>
      <c r="F24" s="21"/>
      <c r="G24" s="21"/>
      <c r="H24" s="21"/>
      <c r="I24" s="21"/>
      <c r="J24" s="6" t="s">
        <v>19</v>
      </c>
      <c r="K24" s="6" t="s">
        <v>54</v>
      </c>
      <c r="L24" s="28">
        <f t="shared" si="3"/>
        <v>0</v>
      </c>
      <c r="M24" s="28">
        <f t="shared" si="3"/>
        <v>0</v>
      </c>
      <c r="N24" s="28">
        <f t="shared" si="3"/>
        <v>0</v>
      </c>
      <c r="O24" s="28">
        <f t="shared" si="3"/>
        <v>0</v>
      </c>
      <c r="P24" s="28">
        <f t="shared" si="3"/>
        <v>0</v>
      </c>
      <c r="Q24" s="28">
        <f t="shared" si="3"/>
        <v>0</v>
      </c>
    </row>
    <row r="25" spans="2:17" ht="35.25" customHeight="1">
      <c r="B25" s="85"/>
      <c r="C25" s="93"/>
      <c r="D25" s="95"/>
      <c r="E25" s="91"/>
      <c r="F25" s="41"/>
      <c r="G25" s="41"/>
      <c r="H25" s="41"/>
      <c r="I25" s="41"/>
      <c r="J25" s="6" t="s">
        <v>20</v>
      </c>
      <c r="K25" s="6" t="s">
        <v>54</v>
      </c>
      <c r="L25" s="28">
        <f t="shared" si="3"/>
        <v>161.9</v>
      </c>
      <c r="M25" s="28">
        <f t="shared" si="3"/>
        <v>173.6</v>
      </c>
      <c r="N25" s="28">
        <f t="shared" si="3"/>
        <v>140</v>
      </c>
      <c r="O25" s="28">
        <f t="shared" si="3"/>
        <v>173.6</v>
      </c>
      <c r="P25" s="28">
        <f t="shared" si="3"/>
        <v>127.5</v>
      </c>
      <c r="Q25" s="28">
        <f t="shared" si="3"/>
        <v>70</v>
      </c>
    </row>
    <row r="26" spans="2:17" ht="38.25" customHeight="1">
      <c r="B26" s="86"/>
      <c r="C26" s="93"/>
      <c r="D26" s="96"/>
      <c r="E26" s="92"/>
      <c r="F26" s="21"/>
      <c r="G26" s="21"/>
      <c r="H26" s="21"/>
      <c r="I26" s="21"/>
      <c r="J26" s="6" t="s">
        <v>21</v>
      </c>
      <c r="K26" s="6" t="s">
        <v>54</v>
      </c>
      <c r="L26" s="28">
        <f t="shared" si="3"/>
        <v>0</v>
      </c>
      <c r="M26" s="28">
        <f t="shared" si="3"/>
        <v>0</v>
      </c>
      <c r="N26" s="28">
        <f t="shared" si="3"/>
        <v>0</v>
      </c>
      <c r="O26" s="28">
        <f t="shared" si="3"/>
        <v>0</v>
      </c>
      <c r="P26" s="28">
        <f t="shared" si="3"/>
        <v>0</v>
      </c>
      <c r="Q26" s="28">
        <f t="shared" si="3"/>
        <v>0</v>
      </c>
    </row>
    <row r="27" spans="2:17" ht="26.25" customHeight="1">
      <c r="B27" s="84"/>
      <c r="C27" s="97" t="s">
        <v>30</v>
      </c>
      <c r="D27" s="98" t="s">
        <v>66</v>
      </c>
      <c r="E27" s="90" t="s">
        <v>105</v>
      </c>
      <c r="F27" s="8"/>
      <c r="G27" s="8"/>
      <c r="H27" s="8"/>
      <c r="I27" s="8"/>
      <c r="J27" s="6" t="s">
        <v>17</v>
      </c>
      <c r="K27" s="6" t="s">
        <v>54</v>
      </c>
      <c r="L27" s="5">
        <f aca="true" t="shared" si="4" ref="L27:Q27">L28+L29+L30+L31</f>
        <v>161.9</v>
      </c>
      <c r="M27" s="42">
        <f t="shared" si="4"/>
        <v>173.6</v>
      </c>
      <c r="N27" s="42">
        <f t="shared" si="4"/>
        <v>140</v>
      </c>
      <c r="O27" s="42">
        <f t="shared" si="4"/>
        <v>173.6</v>
      </c>
      <c r="P27" s="42">
        <f t="shared" si="4"/>
        <v>127.5</v>
      </c>
      <c r="Q27" s="42">
        <f t="shared" si="4"/>
        <v>70</v>
      </c>
    </row>
    <row r="28" spans="2:17" ht="27" customHeight="1">
      <c r="B28" s="85"/>
      <c r="C28" s="97"/>
      <c r="D28" s="99"/>
      <c r="E28" s="91"/>
      <c r="F28" s="7"/>
      <c r="G28" s="7"/>
      <c r="H28" s="7"/>
      <c r="I28" s="7"/>
      <c r="J28" s="6" t="s">
        <v>18</v>
      </c>
      <c r="K28" s="6" t="s">
        <v>54</v>
      </c>
      <c r="L28" s="28">
        <v>0</v>
      </c>
      <c r="M28" s="5">
        <v>0</v>
      </c>
      <c r="N28" s="5">
        <v>0</v>
      </c>
      <c r="O28" s="5">
        <v>0</v>
      </c>
      <c r="P28" s="5">
        <v>0</v>
      </c>
      <c r="Q28" s="28">
        <v>0</v>
      </c>
    </row>
    <row r="29" spans="2:17" ht="24" customHeight="1">
      <c r="B29" s="85"/>
      <c r="C29" s="97"/>
      <c r="D29" s="99"/>
      <c r="E29" s="91"/>
      <c r="F29" s="7"/>
      <c r="G29" s="7"/>
      <c r="H29" s="7"/>
      <c r="I29" s="7"/>
      <c r="J29" s="6" t="s">
        <v>19</v>
      </c>
      <c r="K29" s="6" t="s">
        <v>54</v>
      </c>
      <c r="L29" s="28">
        <v>0</v>
      </c>
      <c r="M29" s="5">
        <v>0</v>
      </c>
      <c r="N29" s="5">
        <v>0</v>
      </c>
      <c r="O29" s="5">
        <v>0</v>
      </c>
      <c r="P29" s="5">
        <v>0</v>
      </c>
      <c r="Q29" s="28">
        <v>0</v>
      </c>
    </row>
    <row r="30" spans="2:17" s="45" customFormat="1" ht="41.25" customHeight="1">
      <c r="B30" s="85"/>
      <c r="C30" s="97"/>
      <c r="D30" s="99"/>
      <c r="E30" s="91"/>
      <c r="F30" s="43">
        <v>993</v>
      </c>
      <c r="G30" s="43" t="s">
        <v>63</v>
      </c>
      <c r="H30" s="43" t="s">
        <v>64</v>
      </c>
      <c r="I30" s="43" t="s">
        <v>65</v>
      </c>
      <c r="J30" s="44" t="s">
        <v>20</v>
      </c>
      <c r="K30" s="44" t="s">
        <v>54</v>
      </c>
      <c r="L30" s="35">
        <v>161.9</v>
      </c>
      <c r="M30" s="5">
        <v>173.6</v>
      </c>
      <c r="N30" s="5">
        <v>140</v>
      </c>
      <c r="O30" s="5">
        <v>173.6</v>
      </c>
      <c r="P30" s="5">
        <v>127.5</v>
      </c>
      <c r="Q30" s="35">
        <v>70</v>
      </c>
    </row>
    <row r="31" spans="2:17" ht="29.25" customHeight="1">
      <c r="B31" s="86"/>
      <c r="C31" s="97"/>
      <c r="D31" s="99"/>
      <c r="E31" s="92"/>
      <c r="F31" s="7"/>
      <c r="G31" s="7"/>
      <c r="H31" s="7"/>
      <c r="I31" s="7"/>
      <c r="J31" s="6" t="s">
        <v>21</v>
      </c>
      <c r="K31" s="6" t="s">
        <v>54</v>
      </c>
      <c r="L31" s="28">
        <v>0</v>
      </c>
      <c r="M31" s="5">
        <v>0</v>
      </c>
      <c r="N31" s="5">
        <v>0</v>
      </c>
      <c r="O31" s="5">
        <v>0</v>
      </c>
      <c r="P31" s="5">
        <v>0</v>
      </c>
      <c r="Q31" s="28">
        <v>0</v>
      </c>
    </row>
    <row r="32" spans="2:17" ht="33.75" customHeight="1">
      <c r="B32" s="84" t="s">
        <v>1</v>
      </c>
      <c r="C32" s="93" t="s">
        <v>16</v>
      </c>
      <c r="D32" s="94" t="s">
        <v>61</v>
      </c>
      <c r="E32" s="90"/>
      <c r="F32" s="22"/>
      <c r="G32" s="22"/>
      <c r="H32" s="22"/>
      <c r="I32" s="22"/>
      <c r="J32" s="6" t="s">
        <v>17</v>
      </c>
      <c r="K32" s="6" t="s">
        <v>54</v>
      </c>
      <c r="L32" s="28">
        <f aca="true" t="shared" si="5" ref="L32:P33">L37</f>
        <v>0</v>
      </c>
      <c r="M32" s="28">
        <f t="shared" si="5"/>
        <v>0</v>
      </c>
      <c r="N32" s="28">
        <f t="shared" si="5"/>
        <v>0</v>
      </c>
      <c r="O32" s="28">
        <f t="shared" si="5"/>
        <v>0</v>
      </c>
      <c r="P32" s="28">
        <f t="shared" si="5"/>
        <v>0</v>
      </c>
      <c r="Q32" s="28">
        <v>0</v>
      </c>
    </row>
    <row r="33" spans="2:17" ht="30.75" customHeight="1">
      <c r="B33" s="85"/>
      <c r="C33" s="93"/>
      <c r="D33" s="100"/>
      <c r="E33" s="91"/>
      <c r="F33" s="23"/>
      <c r="G33" s="23"/>
      <c r="H33" s="23"/>
      <c r="I33" s="23"/>
      <c r="J33" s="6" t="s">
        <v>18</v>
      </c>
      <c r="K33" s="6" t="s">
        <v>54</v>
      </c>
      <c r="L33" s="28">
        <f t="shared" si="5"/>
        <v>0</v>
      </c>
      <c r="M33" s="28">
        <f t="shared" si="5"/>
        <v>0</v>
      </c>
      <c r="N33" s="28">
        <f t="shared" si="5"/>
        <v>0</v>
      </c>
      <c r="O33" s="28">
        <f t="shared" si="5"/>
        <v>0</v>
      </c>
      <c r="P33" s="28">
        <f t="shared" si="5"/>
        <v>0</v>
      </c>
      <c r="Q33" s="28">
        <v>0</v>
      </c>
    </row>
    <row r="34" spans="2:17" ht="32.25" customHeight="1">
      <c r="B34" s="85"/>
      <c r="C34" s="93"/>
      <c r="D34" s="100"/>
      <c r="E34" s="91"/>
      <c r="F34" s="23"/>
      <c r="G34" s="23"/>
      <c r="H34" s="23"/>
      <c r="I34" s="23"/>
      <c r="J34" s="6" t="s">
        <v>19</v>
      </c>
      <c r="K34" s="6" t="s">
        <v>54</v>
      </c>
      <c r="L34" s="28">
        <f aca="true" t="shared" si="6" ref="L34:P35">L38</f>
        <v>0</v>
      </c>
      <c r="M34" s="28">
        <f t="shared" si="6"/>
        <v>0</v>
      </c>
      <c r="N34" s="28">
        <f t="shared" si="6"/>
        <v>0</v>
      </c>
      <c r="O34" s="28">
        <f t="shared" si="6"/>
        <v>0</v>
      </c>
      <c r="P34" s="28">
        <f t="shared" si="6"/>
        <v>0</v>
      </c>
      <c r="Q34" s="28">
        <v>0</v>
      </c>
    </row>
    <row r="35" spans="2:17" ht="29.25" customHeight="1">
      <c r="B35" s="85"/>
      <c r="C35" s="93"/>
      <c r="D35" s="100"/>
      <c r="E35" s="91"/>
      <c r="F35" s="23"/>
      <c r="G35" s="23"/>
      <c r="H35" s="23"/>
      <c r="I35" s="23"/>
      <c r="J35" s="6" t="s">
        <v>20</v>
      </c>
      <c r="K35" s="6" t="s">
        <v>54</v>
      </c>
      <c r="L35" s="28">
        <f t="shared" si="6"/>
        <v>0</v>
      </c>
      <c r="M35" s="28">
        <f t="shared" si="6"/>
        <v>0</v>
      </c>
      <c r="N35" s="28">
        <f t="shared" si="6"/>
        <v>0</v>
      </c>
      <c r="O35" s="28">
        <f t="shared" si="6"/>
        <v>0</v>
      </c>
      <c r="P35" s="28">
        <f t="shared" si="6"/>
        <v>0</v>
      </c>
      <c r="Q35" s="28">
        <v>0</v>
      </c>
    </row>
    <row r="36" spans="2:17" ht="28.5" customHeight="1">
      <c r="B36" s="86"/>
      <c r="C36" s="93"/>
      <c r="D36" s="101"/>
      <c r="E36" s="92"/>
      <c r="F36" s="23"/>
      <c r="G36" s="23"/>
      <c r="H36" s="23"/>
      <c r="I36" s="23"/>
      <c r="J36" s="6" t="s">
        <v>21</v>
      </c>
      <c r="K36" s="6" t="s">
        <v>54</v>
      </c>
      <c r="L36" s="28">
        <f>L41</f>
        <v>0</v>
      </c>
      <c r="M36" s="28">
        <f>M41</f>
        <v>0</v>
      </c>
      <c r="N36" s="28">
        <f>N41</f>
        <v>0</v>
      </c>
      <c r="O36" s="28">
        <f>O41</f>
        <v>0</v>
      </c>
      <c r="P36" s="28">
        <f>P41</f>
        <v>0</v>
      </c>
      <c r="Q36" s="28">
        <v>0</v>
      </c>
    </row>
    <row r="37" spans="2:17" ht="24" customHeight="1">
      <c r="B37" s="84"/>
      <c r="C37" s="97" t="s">
        <v>30</v>
      </c>
      <c r="D37" s="98" t="s">
        <v>67</v>
      </c>
      <c r="E37" s="90" t="s">
        <v>105</v>
      </c>
      <c r="F37" s="22"/>
      <c r="G37" s="22"/>
      <c r="H37" s="22"/>
      <c r="I37" s="22"/>
      <c r="J37" s="6" t="s">
        <v>17</v>
      </c>
      <c r="K37" s="6" t="s">
        <v>54</v>
      </c>
      <c r="L37" s="34">
        <f aca="true" t="shared" si="7" ref="L37:Q37">L38+L39+L40+L41</f>
        <v>0</v>
      </c>
      <c r="M37" s="34">
        <f t="shared" si="7"/>
        <v>0</v>
      </c>
      <c r="N37" s="34">
        <f t="shared" si="7"/>
        <v>0</v>
      </c>
      <c r="O37" s="34">
        <f t="shared" si="7"/>
        <v>0</v>
      </c>
      <c r="P37" s="34">
        <f t="shared" si="7"/>
        <v>0</v>
      </c>
      <c r="Q37" s="34">
        <f t="shared" si="7"/>
        <v>0</v>
      </c>
    </row>
    <row r="38" spans="2:17" ht="24.75" customHeight="1">
      <c r="B38" s="85"/>
      <c r="C38" s="97"/>
      <c r="D38" s="99"/>
      <c r="E38" s="91"/>
      <c r="F38" s="23"/>
      <c r="G38" s="23"/>
      <c r="H38" s="23"/>
      <c r="I38" s="23"/>
      <c r="J38" s="6" t="s">
        <v>18</v>
      </c>
      <c r="K38" s="6" t="s">
        <v>54</v>
      </c>
      <c r="L38" s="28">
        <v>0</v>
      </c>
      <c r="M38" s="5">
        <v>0</v>
      </c>
      <c r="N38" s="5">
        <v>0</v>
      </c>
      <c r="O38" s="5">
        <v>0</v>
      </c>
      <c r="P38" s="5">
        <v>0</v>
      </c>
      <c r="Q38" s="28">
        <v>0</v>
      </c>
    </row>
    <row r="39" spans="2:17" ht="21" customHeight="1">
      <c r="B39" s="85"/>
      <c r="C39" s="97"/>
      <c r="D39" s="99"/>
      <c r="E39" s="91"/>
      <c r="F39" s="23"/>
      <c r="G39" s="23"/>
      <c r="H39" s="23"/>
      <c r="I39" s="23"/>
      <c r="J39" s="6" t="s">
        <v>19</v>
      </c>
      <c r="K39" s="6" t="s">
        <v>54</v>
      </c>
      <c r="L39" s="28">
        <v>0</v>
      </c>
      <c r="M39" s="5">
        <v>0</v>
      </c>
      <c r="N39" s="5">
        <v>0</v>
      </c>
      <c r="O39" s="5">
        <v>0</v>
      </c>
      <c r="P39" s="5">
        <v>0</v>
      </c>
      <c r="Q39" s="28">
        <v>0</v>
      </c>
    </row>
    <row r="40" spans="2:17" ht="27" customHeight="1">
      <c r="B40" s="85"/>
      <c r="C40" s="97"/>
      <c r="D40" s="99"/>
      <c r="E40" s="91"/>
      <c r="F40" s="23"/>
      <c r="G40" s="23"/>
      <c r="H40" s="23"/>
      <c r="I40" s="23"/>
      <c r="J40" s="6" t="s">
        <v>20</v>
      </c>
      <c r="K40" s="6" t="s">
        <v>54</v>
      </c>
      <c r="L40" s="28">
        <v>0</v>
      </c>
      <c r="M40" s="5">
        <v>0</v>
      </c>
      <c r="N40" s="5">
        <v>0</v>
      </c>
      <c r="O40" s="5">
        <v>0</v>
      </c>
      <c r="P40" s="5">
        <v>0</v>
      </c>
      <c r="Q40" s="28">
        <v>0</v>
      </c>
    </row>
    <row r="41" spans="2:17" ht="24.75" customHeight="1">
      <c r="B41" s="86"/>
      <c r="C41" s="97"/>
      <c r="D41" s="99"/>
      <c r="E41" s="92"/>
      <c r="F41" s="23"/>
      <c r="G41" s="23"/>
      <c r="H41" s="23"/>
      <c r="I41" s="23"/>
      <c r="J41" s="6" t="s">
        <v>21</v>
      </c>
      <c r="K41" s="6" t="s">
        <v>54</v>
      </c>
      <c r="L41" s="28">
        <v>0</v>
      </c>
      <c r="M41" s="5">
        <v>0</v>
      </c>
      <c r="N41" s="5">
        <v>0</v>
      </c>
      <c r="O41" s="5">
        <v>0</v>
      </c>
      <c r="P41" s="5">
        <v>0</v>
      </c>
      <c r="Q41" s="28">
        <v>0</v>
      </c>
    </row>
    <row r="42" spans="2:17" ht="33.75" customHeight="1">
      <c r="B42" s="84" t="s">
        <v>2</v>
      </c>
      <c r="C42" s="93" t="s">
        <v>16</v>
      </c>
      <c r="D42" s="94" t="s">
        <v>62</v>
      </c>
      <c r="E42" s="90"/>
      <c r="F42" s="21"/>
      <c r="G42" s="21"/>
      <c r="H42" s="21"/>
      <c r="I42" s="21"/>
      <c r="J42" s="6" t="s">
        <v>17</v>
      </c>
      <c r="K42" s="6" t="s">
        <v>54</v>
      </c>
      <c r="L42" s="33">
        <f aca="true" t="shared" si="8" ref="L42:Q46">L47</f>
        <v>0</v>
      </c>
      <c r="M42" s="33">
        <f t="shared" si="8"/>
        <v>0</v>
      </c>
      <c r="N42" s="33">
        <f t="shared" si="8"/>
        <v>0</v>
      </c>
      <c r="O42" s="33">
        <f t="shared" si="8"/>
        <v>0</v>
      </c>
      <c r="P42" s="33">
        <f t="shared" si="8"/>
        <v>0</v>
      </c>
      <c r="Q42" s="33">
        <f t="shared" si="8"/>
        <v>0</v>
      </c>
    </row>
    <row r="43" spans="2:17" ht="33.75" customHeight="1">
      <c r="B43" s="85"/>
      <c r="C43" s="93"/>
      <c r="D43" s="95"/>
      <c r="E43" s="91"/>
      <c r="F43" s="21"/>
      <c r="G43" s="21"/>
      <c r="H43" s="21"/>
      <c r="I43" s="21"/>
      <c r="J43" s="6" t="s">
        <v>18</v>
      </c>
      <c r="K43" s="6" t="s">
        <v>54</v>
      </c>
      <c r="L43" s="28">
        <f t="shared" si="8"/>
        <v>0</v>
      </c>
      <c r="M43" s="28">
        <f t="shared" si="8"/>
        <v>0</v>
      </c>
      <c r="N43" s="28">
        <f t="shared" si="8"/>
        <v>0</v>
      </c>
      <c r="O43" s="28">
        <f t="shared" si="8"/>
        <v>0</v>
      </c>
      <c r="P43" s="28">
        <f t="shared" si="8"/>
        <v>0</v>
      </c>
      <c r="Q43" s="28">
        <f t="shared" si="8"/>
        <v>0</v>
      </c>
    </row>
    <row r="44" spans="2:17" ht="33.75" customHeight="1">
      <c r="B44" s="85"/>
      <c r="C44" s="93"/>
      <c r="D44" s="95"/>
      <c r="E44" s="91"/>
      <c r="F44" s="21"/>
      <c r="G44" s="21"/>
      <c r="H44" s="21"/>
      <c r="I44" s="21"/>
      <c r="J44" s="6" t="s">
        <v>19</v>
      </c>
      <c r="K44" s="6" t="s">
        <v>54</v>
      </c>
      <c r="L44" s="28">
        <f t="shared" si="8"/>
        <v>0</v>
      </c>
      <c r="M44" s="28">
        <f t="shared" si="8"/>
        <v>0</v>
      </c>
      <c r="N44" s="28">
        <f t="shared" si="8"/>
        <v>0</v>
      </c>
      <c r="O44" s="28">
        <f t="shared" si="8"/>
        <v>0</v>
      </c>
      <c r="P44" s="28">
        <f t="shared" si="8"/>
        <v>0</v>
      </c>
      <c r="Q44" s="28">
        <f t="shared" si="8"/>
        <v>0</v>
      </c>
    </row>
    <row r="45" spans="2:17" ht="33.75" customHeight="1">
      <c r="B45" s="85"/>
      <c r="C45" s="93"/>
      <c r="D45" s="95"/>
      <c r="E45" s="91"/>
      <c r="F45" s="21"/>
      <c r="G45" s="21"/>
      <c r="H45" s="21"/>
      <c r="I45" s="21"/>
      <c r="J45" s="6" t="s">
        <v>20</v>
      </c>
      <c r="K45" s="6" t="s">
        <v>54</v>
      </c>
      <c r="L45" s="28">
        <f t="shared" si="8"/>
        <v>0</v>
      </c>
      <c r="M45" s="28">
        <f t="shared" si="8"/>
        <v>0</v>
      </c>
      <c r="N45" s="28">
        <f t="shared" si="8"/>
        <v>0</v>
      </c>
      <c r="O45" s="28">
        <f t="shared" si="8"/>
        <v>0</v>
      </c>
      <c r="P45" s="28">
        <f t="shared" si="8"/>
        <v>0</v>
      </c>
      <c r="Q45" s="28">
        <f t="shared" si="8"/>
        <v>0</v>
      </c>
    </row>
    <row r="46" spans="2:17" ht="31.5" customHeight="1">
      <c r="B46" s="86"/>
      <c r="C46" s="93"/>
      <c r="D46" s="96"/>
      <c r="E46" s="92"/>
      <c r="F46" s="21"/>
      <c r="G46" s="21"/>
      <c r="H46" s="21"/>
      <c r="I46" s="21"/>
      <c r="J46" s="6" t="s">
        <v>21</v>
      </c>
      <c r="K46" s="6" t="s">
        <v>54</v>
      </c>
      <c r="L46" s="28">
        <f t="shared" si="8"/>
        <v>0</v>
      </c>
      <c r="M46" s="28">
        <f t="shared" si="8"/>
        <v>0</v>
      </c>
      <c r="N46" s="28">
        <f t="shared" si="8"/>
        <v>0</v>
      </c>
      <c r="O46" s="28">
        <f t="shared" si="8"/>
        <v>0</v>
      </c>
      <c r="P46" s="28">
        <f t="shared" si="8"/>
        <v>0</v>
      </c>
      <c r="Q46" s="28">
        <f t="shared" si="8"/>
        <v>0</v>
      </c>
    </row>
    <row r="47" spans="2:17" ht="28.5" customHeight="1">
      <c r="B47" s="84"/>
      <c r="C47" s="97" t="s">
        <v>30</v>
      </c>
      <c r="D47" s="98" t="s">
        <v>68</v>
      </c>
      <c r="E47" s="90" t="s">
        <v>105</v>
      </c>
      <c r="F47" s="8"/>
      <c r="G47" s="8"/>
      <c r="H47" s="8"/>
      <c r="I47" s="8"/>
      <c r="J47" s="6" t="s">
        <v>17</v>
      </c>
      <c r="K47" s="6" t="s">
        <v>54</v>
      </c>
      <c r="L47" s="34">
        <f aca="true" t="shared" si="9" ref="L47:Q47">L48+L49+L50+L51</f>
        <v>0</v>
      </c>
      <c r="M47" s="34">
        <f t="shared" si="9"/>
        <v>0</v>
      </c>
      <c r="N47" s="34">
        <f t="shared" si="9"/>
        <v>0</v>
      </c>
      <c r="O47" s="34">
        <f t="shared" si="9"/>
        <v>0</v>
      </c>
      <c r="P47" s="34">
        <f t="shared" si="9"/>
        <v>0</v>
      </c>
      <c r="Q47" s="34">
        <f t="shared" si="9"/>
        <v>0</v>
      </c>
    </row>
    <row r="48" spans="2:17" ht="32.25" customHeight="1">
      <c r="B48" s="85"/>
      <c r="C48" s="97"/>
      <c r="D48" s="99"/>
      <c r="E48" s="91"/>
      <c r="F48" s="7"/>
      <c r="G48" s="7"/>
      <c r="H48" s="7"/>
      <c r="I48" s="7"/>
      <c r="J48" s="6" t="s">
        <v>18</v>
      </c>
      <c r="K48" s="6" t="s">
        <v>54</v>
      </c>
      <c r="L48" s="28">
        <v>0</v>
      </c>
      <c r="M48" s="5">
        <v>0</v>
      </c>
      <c r="N48" s="5">
        <v>0</v>
      </c>
      <c r="O48" s="5">
        <v>0</v>
      </c>
      <c r="P48" s="5">
        <v>0</v>
      </c>
      <c r="Q48" s="28">
        <v>0</v>
      </c>
    </row>
    <row r="49" spans="2:17" ht="31.5" customHeight="1">
      <c r="B49" s="85"/>
      <c r="C49" s="97"/>
      <c r="D49" s="99"/>
      <c r="E49" s="91"/>
      <c r="F49" s="7"/>
      <c r="G49" s="7"/>
      <c r="H49" s="7"/>
      <c r="I49" s="7"/>
      <c r="J49" s="6" t="s">
        <v>19</v>
      </c>
      <c r="K49" s="6" t="s">
        <v>54</v>
      </c>
      <c r="L49" s="28">
        <v>0</v>
      </c>
      <c r="M49" s="5">
        <v>0</v>
      </c>
      <c r="N49" s="5">
        <v>0</v>
      </c>
      <c r="O49" s="5">
        <v>0</v>
      </c>
      <c r="P49" s="5">
        <v>0</v>
      </c>
      <c r="Q49" s="28">
        <v>0</v>
      </c>
    </row>
    <row r="50" spans="2:17" ht="25.5" customHeight="1">
      <c r="B50" s="85"/>
      <c r="C50" s="97"/>
      <c r="D50" s="99"/>
      <c r="E50" s="91"/>
      <c r="F50" s="7"/>
      <c r="G50" s="7"/>
      <c r="H50" s="7"/>
      <c r="I50" s="7"/>
      <c r="J50" s="6" t="s">
        <v>20</v>
      </c>
      <c r="K50" s="6" t="s">
        <v>54</v>
      </c>
      <c r="L50" s="28">
        <v>0</v>
      </c>
      <c r="M50" s="5">
        <v>0</v>
      </c>
      <c r="N50" s="5">
        <v>0</v>
      </c>
      <c r="O50" s="5">
        <v>0</v>
      </c>
      <c r="P50" s="5">
        <v>0</v>
      </c>
      <c r="Q50" s="28">
        <v>0</v>
      </c>
    </row>
    <row r="51" spans="2:17" ht="39.75" customHeight="1">
      <c r="B51" s="86"/>
      <c r="C51" s="97"/>
      <c r="D51" s="99"/>
      <c r="E51" s="92"/>
      <c r="F51" s="7"/>
      <c r="G51" s="7"/>
      <c r="H51" s="7"/>
      <c r="I51" s="7"/>
      <c r="J51" s="6" t="s">
        <v>21</v>
      </c>
      <c r="K51" s="6" t="s">
        <v>54</v>
      </c>
      <c r="L51" s="28">
        <v>0</v>
      </c>
      <c r="M51" s="5">
        <v>0</v>
      </c>
      <c r="N51" s="5">
        <v>0</v>
      </c>
      <c r="O51" s="5">
        <v>0</v>
      </c>
      <c r="P51" s="5">
        <v>0</v>
      </c>
      <c r="Q51" s="28">
        <v>0</v>
      </c>
    </row>
    <row r="52" spans="2:17" ht="28.5" customHeight="1">
      <c r="B52" s="84" t="s">
        <v>4</v>
      </c>
      <c r="C52" s="87" t="s">
        <v>84</v>
      </c>
      <c r="D52" s="102" t="s">
        <v>86</v>
      </c>
      <c r="E52" s="90"/>
      <c r="F52" s="8"/>
      <c r="G52" s="8"/>
      <c r="H52" s="8"/>
      <c r="I52" s="8"/>
      <c r="J52" s="6" t="s">
        <v>17</v>
      </c>
      <c r="K52" s="6" t="s">
        <v>54</v>
      </c>
      <c r="L52" s="33">
        <f aca="true" t="shared" si="10" ref="L52:Q61">L57</f>
        <v>0</v>
      </c>
      <c r="M52" s="33">
        <f t="shared" si="10"/>
        <v>0</v>
      </c>
      <c r="N52" s="33">
        <f t="shared" si="10"/>
        <v>0</v>
      </c>
      <c r="O52" s="33">
        <f t="shared" si="10"/>
        <v>0</v>
      </c>
      <c r="P52" s="33">
        <f t="shared" si="10"/>
        <v>0</v>
      </c>
      <c r="Q52" s="33">
        <f t="shared" si="10"/>
        <v>0</v>
      </c>
    </row>
    <row r="53" spans="2:17" ht="28.5" customHeight="1">
      <c r="B53" s="85"/>
      <c r="C53" s="88"/>
      <c r="D53" s="99"/>
      <c r="E53" s="91"/>
      <c r="F53" s="7"/>
      <c r="G53" s="7"/>
      <c r="H53" s="7"/>
      <c r="I53" s="7"/>
      <c r="J53" s="6" t="s">
        <v>18</v>
      </c>
      <c r="K53" s="6" t="s">
        <v>54</v>
      </c>
      <c r="L53" s="33">
        <f t="shared" si="10"/>
        <v>0</v>
      </c>
      <c r="M53" s="33">
        <f t="shared" si="10"/>
        <v>0</v>
      </c>
      <c r="N53" s="33">
        <f t="shared" si="10"/>
        <v>0</v>
      </c>
      <c r="O53" s="33">
        <f t="shared" si="10"/>
        <v>0</v>
      </c>
      <c r="P53" s="33">
        <f t="shared" si="10"/>
        <v>0</v>
      </c>
      <c r="Q53" s="33">
        <f t="shared" si="10"/>
        <v>0</v>
      </c>
    </row>
    <row r="54" spans="2:17" ht="28.5" customHeight="1">
      <c r="B54" s="85"/>
      <c r="C54" s="88"/>
      <c r="D54" s="99"/>
      <c r="E54" s="91"/>
      <c r="F54" s="7"/>
      <c r="G54" s="7"/>
      <c r="H54" s="7"/>
      <c r="I54" s="7"/>
      <c r="J54" s="6" t="s">
        <v>19</v>
      </c>
      <c r="K54" s="6" t="s">
        <v>54</v>
      </c>
      <c r="L54" s="33">
        <f t="shared" si="10"/>
        <v>0</v>
      </c>
      <c r="M54" s="33">
        <f t="shared" si="10"/>
        <v>0</v>
      </c>
      <c r="N54" s="33">
        <f t="shared" si="10"/>
        <v>0</v>
      </c>
      <c r="O54" s="33">
        <f t="shared" si="10"/>
        <v>0</v>
      </c>
      <c r="P54" s="33">
        <f t="shared" si="10"/>
        <v>0</v>
      </c>
      <c r="Q54" s="33">
        <f t="shared" si="10"/>
        <v>0</v>
      </c>
    </row>
    <row r="55" spans="2:17" ht="28.5" customHeight="1">
      <c r="B55" s="85"/>
      <c r="C55" s="88"/>
      <c r="D55" s="99"/>
      <c r="E55" s="91"/>
      <c r="F55" s="7"/>
      <c r="G55" s="7"/>
      <c r="H55" s="7"/>
      <c r="I55" s="7"/>
      <c r="J55" s="6" t="s">
        <v>20</v>
      </c>
      <c r="K55" s="6" t="s">
        <v>54</v>
      </c>
      <c r="L55" s="33">
        <f t="shared" si="10"/>
        <v>0</v>
      </c>
      <c r="M55" s="33">
        <f t="shared" si="10"/>
        <v>0</v>
      </c>
      <c r="N55" s="33">
        <f t="shared" si="10"/>
        <v>0</v>
      </c>
      <c r="O55" s="33">
        <f t="shared" si="10"/>
        <v>0</v>
      </c>
      <c r="P55" s="33">
        <f t="shared" si="10"/>
        <v>0</v>
      </c>
      <c r="Q55" s="33">
        <f t="shared" si="10"/>
        <v>0</v>
      </c>
    </row>
    <row r="56" spans="2:17" ht="28.5" customHeight="1">
      <c r="B56" s="86"/>
      <c r="C56" s="89"/>
      <c r="D56" s="99"/>
      <c r="E56" s="92"/>
      <c r="F56" s="7"/>
      <c r="G56" s="7"/>
      <c r="H56" s="7"/>
      <c r="I56" s="7"/>
      <c r="J56" s="6" t="s">
        <v>21</v>
      </c>
      <c r="K56" s="6" t="s">
        <v>54</v>
      </c>
      <c r="L56" s="33">
        <f t="shared" si="10"/>
        <v>0</v>
      </c>
      <c r="M56" s="33">
        <f t="shared" si="10"/>
        <v>0</v>
      </c>
      <c r="N56" s="33">
        <f t="shared" si="10"/>
        <v>0</v>
      </c>
      <c r="O56" s="33">
        <f t="shared" si="10"/>
        <v>0</v>
      </c>
      <c r="P56" s="33">
        <f t="shared" si="10"/>
        <v>0</v>
      </c>
      <c r="Q56" s="33">
        <f t="shared" si="10"/>
        <v>0</v>
      </c>
    </row>
    <row r="57" spans="2:17" ht="28.5" customHeight="1">
      <c r="B57" s="84" t="s">
        <v>5</v>
      </c>
      <c r="C57" s="93" t="s">
        <v>16</v>
      </c>
      <c r="D57" s="103" t="s">
        <v>91</v>
      </c>
      <c r="E57" s="90"/>
      <c r="F57" s="8"/>
      <c r="G57" s="8"/>
      <c r="H57" s="8"/>
      <c r="I57" s="8"/>
      <c r="J57" s="6" t="s">
        <v>17</v>
      </c>
      <c r="K57" s="6" t="s">
        <v>54</v>
      </c>
      <c r="L57" s="28">
        <f t="shared" si="10"/>
        <v>0</v>
      </c>
      <c r="M57" s="28">
        <f t="shared" si="10"/>
        <v>0</v>
      </c>
      <c r="N57" s="28">
        <f t="shared" si="10"/>
        <v>0</v>
      </c>
      <c r="O57" s="28">
        <f t="shared" si="10"/>
        <v>0</v>
      </c>
      <c r="P57" s="28">
        <f t="shared" si="10"/>
        <v>0</v>
      </c>
      <c r="Q57" s="28">
        <f t="shared" si="10"/>
        <v>0</v>
      </c>
    </row>
    <row r="58" spans="2:17" ht="28.5" customHeight="1">
      <c r="B58" s="85"/>
      <c r="C58" s="93"/>
      <c r="D58" s="104"/>
      <c r="E58" s="91"/>
      <c r="F58" s="7"/>
      <c r="G58" s="7"/>
      <c r="H58" s="7"/>
      <c r="I58" s="7"/>
      <c r="J58" s="6" t="s">
        <v>18</v>
      </c>
      <c r="K58" s="6" t="s">
        <v>54</v>
      </c>
      <c r="L58" s="28">
        <f t="shared" si="10"/>
        <v>0</v>
      </c>
      <c r="M58" s="28">
        <f t="shared" si="10"/>
        <v>0</v>
      </c>
      <c r="N58" s="28">
        <f t="shared" si="10"/>
        <v>0</v>
      </c>
      <c r="O58" s="28">
        <f t="shared" si="10"/>
        <v>0</v>
      </c>
      <c r="P58" s="28">
        <f t="shared" si="10"/>
        <v>0</v>
      </c>
      <c r="Q58" s="28">
        <f t="shared" si="10"/>
        <v>0</v>
      </c>
    </row>
    <row r="59" spans="2:17" ht="28.5" customHeight="1">
      <c r="B59" s="85"/>
      <c r="C59" s="93"/>
      <c r="D59" s="104"/>
      <c r="E59" s="91"/>
      <c r="F59" s="7"/>
      <c r="G59" s="7"/>
      <c r="H59" s="7"/>
      <c r="I59" s="7"/>
      <c r="J59" s="6" t="s">
        <v>19</v>
      </c>
      <c r="K59" s="6" t="s">
        <v>54</v>
      </c>
      <c r="L59" s="28">
        <f t="shared" si="10"/>
        <v>0</v>
      </c>
      <c r="M59" s="28">
        <f t="shared" si="10"/>
        <v>0</v>
      </c>
      <c r="N59" s="28">
        <f t="shared" si="10"/>
        <v>0</v>
      </c>
      <c r="O59" s="28">
        <f t="shared" si="10"/>
        <v>0</v>
      </c>
      <c r="P59" s="28">
        <f t="shared" si="10"/>
        <v>0</v>
      </c>
      <c r="Q59" s="28">
        <f t="shared" si="10"/>
        <v>0</v>
      </c>
    </row>
    <row r="60" spans="2:17" ht="28.5" customHeight="1">
      <c r="B60" s="85"/>
      <c r="C60" s="93"/>
      <c r="D60" s="104"/>
      <c r="E60" s="91"/>
      <c r="F60" s="7"/>
      <c r="G60" s="7"/>
      <c r="H60" s="7"/>
      <c r="I60" s="7"/>
      <c r="J60" s="6" t="s">
        <v>20</v>
      </c>
      <c r="K60" s="6" t="s">
        <v>54</v>
      </c>
      <c r="L60" s="28">
        <f t="shared" si="10"/>
        <v>0</v>
      </c>
      <c r="M60" s="28">
        <f t="shared" si="10"/>
        <v>0</v>
      </c>
      <c r="N60" s="28">
        <f t="shared" si="10"/>
        <v>0</v>
      </c>
      <c r="O60" s="28">
        <f t="shared" si="10"/>
        <v>0</v>
      </c>
      <c r="P60" s="28">
        <f t="shared" si="10"/>
        <v>0</v>
      </c>
      <c r="Q60" s="28">
        <f t="shared" si="10"/>
        <v>0</v>
      </c>
    </row>
    <row r="61" spans="2:17" ht="28.5" customHeight="1">
      <c r="B61" s="86"/>
      <c r="C61" s="93"/>
      <c r="D61" s="104"/>
      <c r="E61" s="92"/>
      <c r="F61" s="7"/>
      <c r="G61" s="7"/>
      <c r="H61" s="7"/>
      <c r="I61" s="7"/>
      <c r="J61" s="6" t="s">
        <v>21</v>
      </c>
      <c r="K61" s="6" t="s">
        <v>54</v>
      </c>
      <c r="L61" s="28">
        <f t="shared" si="10"/>
        <v>0</v>
      </c>
      <c r="M61" s="28">
        <f t="shared" si="10"/>
        <v>0</v>
      </c>
      <c r="N61" s="28">
        <f t="shared" si="10"/>
        <v>0</v>
      </c>
      <c r="O61" s="28">
        <f t="shared" si="10"/>
        <v>0</v>
      </c>
      <c r="P61" s="28">
        <f t="shared" si="10"/>
        <v>0</v>
      </c>
      <c r="Q61" s="28">
        <f t="shared" si="10"/>
        <v>0</v>
      </c>
    </row>
    <row r="62" spans="2:17" ht="28.5" customHeight="1">
      <c r="B62" s="84"/>
      <c r="C62" s="97" t="s">
        <v>30</v>
      </c>
      <c r="D62" s="98" t="s">
        <v>69</v>
      </c>
      <c r="E62" s="90" t="s">
        <v>105</v>
      </c>
      <c r="F62" s="8"/>
      <c r="G62" s="8"/>
      <c r="H62" s="8"/>
      <c r="I62" s="8"/>
      <c r="J62" s="6" t="s">
        <v>17</v>
      </c>
      <c r="K62" s="6" t="s">
        <v>54</v>
      </c>
      <c r="L62" s="34">
        <f aca="true" t="shared" si="11" ref="L62:Q62">L63+L64+L65+L66</f>
        <v>0</v>
      </c>
      <c r="M62" s="34">
        <f t="shared" si="11"/>
        <v>0</v>
      </c>
      <c r="N62" s="34">
        <f t="shared" si="11"/>
        <v>0</v>
      </c>
      <c r="O62" s="34">
        <f t="shared" si="11"/>
        <v>0</v>
      </c>
      <c r="P62" s="34">
        <f t="shared" si="11"/>
        <v>0</v>
      </c>
      <c r="Q62" s="34">
        <f t="shared" si="11"/>
        <v>0</v>
      </c>
    </row>
    <row r="63" spans="2:17" ht="28.5" customHeight="1">
      <c r="B63" s="85"/>
      <c r="C63" s="97"/>
      <c r="D63" s="99"/>
      <c r="E63" s="91"/>
      <c r="F63" s="7"/>
      <c r="G63" s="7"/>
      <c r="H63" s="7"/>
      <c r="I63" s="7"/>
      <c r="J63" s="6" t="s">
        <v>18</v>
      </c>
      <c r="K63" s="6" t="s">
        <v>54</v>
      </c>
      <c r="L63" s="28">
        <v>0</v>
      </c>
      <c r="M63" s="5">
        <v>0</v>
      </c>
      <c r="N63" s="5">
        <v>0</v>
      </c>
      <c r="O63" s="5">
        <v>0</v>
      </c>
      <c r="P63" s="5">
        <v>0</v>
      </c>
      <c r="Q63" s="28">
        <v>0</v>
      </c>
    </row>
    <row r="64" spans="2:17" ht="28.5" customHeight="1">
      <c r="B64" s="85"/>
      <c r="C64" s="97"/>
      <c r="D64" s="99"/>
      <c r="E64" s="91"/>
      <c r="F64" s="7"/>
      <c r="G64" s="7"/>
      <c r="H64" s="7"/>
      <c r="I64" s="7"/>
      <c r="J64" s="6" t="s">
        <v>19</v>
      </c>
      <c r="K64" s="6" t="s">
        <v>54</v>
      </c>
      <c r="L64" s="28">
        <v>0</v>
      </c>
      <c r="M64" s="5">
        <v>0</v>
      </c>
      <c r="N64" s="5">
        <v>0</v>
      </c>
      <c r="O64" s="5">
        <v>0</v>
      </c>
      <c r="P64" s="5">
        <v>0</v>
      </c>
      <c r="Q64" s="28">
        <v>0</v>
      </c>
    </row>
    <row r="65" spans="2:17" ht="44.25" customHeight="1">
      <c r="B65" s="85"/>
      <c r="C65" s="97"/>
      <c r="D65" s="99"/>
      <c r="E65" s="91"/>
      <c r="F65" s="7" t="s">
        <v>70</v>
      </c>
      <c r="G65" s="7" t="s">
        <v>32</v>
      </c>
      <c r="H65" s="7" t="s">
        <v>43</v>
      </c>
      <c r="I65" s="7" t="s">
        <v>36</v>
      </c>
      <c r="J65" s="6" t="s">
        <v>20</v>
      </c>
      <c r="K65" s="6" t="s">
        <v>54</v>
      </c>
      <c r="L65" s="28">
        <v>0</v>
      </c>
      <c r="M65" s="5">
        <v>0</v>
      </c>
      <c r="N65" s="5">
        <v>0</v>
      </c>
      <c r="O65" s="5">
        <v>0</v>
      </c>
      <c r="P65" s="5">
        <v>0</v>
      </c>
      <c r="Q65" s="28">
        <v>0</v>
      </c>
    </row>
    <row r="66" spans="2:17" ht="28.5" customHeight="1">
      <c r="B66" s="86"/>
      <c r="C66" s="97"/>
      <c r="D66" s="99"/>
      <c r="E66" s="92"/>
      <c r="F66" s="7"/>
      <c r="G66" s="7"/>
      <c r="H66" s="7"/>
      <c r="I66" s="7"/>
      <c r="J66" s="6" t="s">
        <v>21</v>
      </c>
      <c r="K66" s="6" t="s">
        <v>54</v>
      </c>
      <c r="L66" s="28">
        <v>0</v>
      </c>
      <c r="M66" s="5">
        <v>0</v>
      </c>
      <c r="N66" s="5">
        <v>0</v>
      </c>
      <c r="O66" s="5">
        <v>0</v>
      </c>
      <c r="P66" s="5">
        <v>0</v>
      </c>
      <c r="Q66" s="28">
        <v>0</v>
      </c>
    </row>
    <row r="67" spans="2:17" ht="36.75" customHeight="1">
      <c r="B67" s="84" t="s">
        <v>6</v>
      </c>
      <c r="C67" s="87" t="s">
        <v>84</v>
      </c>
      <c r="D67" s="102" t="s">
        <v>101</v>
      </c>
      <c r="E67" s="90"/>
      <c r="F67" s="50"/>
      <c r="G67" s="50"/>
      <c r="H67" s="50"/>
      <c r="I67" s="50"/>
      <c r="J67" s="6" t="s">
        <v>17</v>
      </c>
      <c r="K67" s="6" t="s">
        <v>54</v>
      </c>
      <c r="L67" s="33">
        <f aca="true" t="shared" si="12" ref="L67:Q76">L72</f>
        <v>122.1</v>
      </c>
      <c r="M67" s="33">
        <f t="shared" si="12"/>
        <v>705.6</v>
      </c>
      <c r="N67" s="33">
        <f t="shared" si="12"/>
        <v>311.9</v>
      </c>
      <c r="O67" s="33">
        <f t="shared" si="12"/>
        <v>705.6</v>
      </c>
      <c r="P67" s="33">
        <f t="shared" si="12"/>
        <v>607.3</v>
      </c>
      <c r="Q67" s="33">
        <f t="shared" si="12"/>
        <v>305.4</v>
      </c>
    </row>
    <row r="68" spans="2:17" ht="36.75" customHeight="1">
      <c r="B68" s="85"/>
      <c r="C68" s="88"/>
      <c r="D68" s="99"/>
      <c r="E68" s="91"/>
      <c r="F68" s="7"/>
      <c r="G68" s="7"/>
      <c r="H68" s="7"/>
      <c r="I68" s="7"/>
      <c r="J68" s="6" t="s">
        <v>18</v>
      </c>
      <c r="K68" s="6" t="s">
        <v>54</v>
      </c>
      <c r="L68" s="33">
        <f t="shared" si="12"/>
        <v>0</v>
      </c>
      <c r="M68" s="33">
        <f t="shared" si="12"/>
        <v>0</v>
      </c>
      <c r="N68" s="33">
        <f t="shared" si="12"/>
        <v>0</v>
      </c>
      <c r="O68" s="33">
        <f t="shared" si="12"/>
        <v>0</v>
      </c>
      <c r="P68" s="33">
        <f t="shared" si="12"/>
        <v>0</v>
      </c>
      <c r="Q68" s="33">
        <f t="shared" si="12"/>
        <v>0</v>
      </c>
    </row>
    <row r="69" spans="2:17" ht="36.75" customHeight="1">
      <c r="B69" s="85"/>
      <c r="C69" s="88"/>
      <c r="D69" s="99"/>
      <c r="E69" s="91"/>
      <c r="F69" s="7"/>
      <c r="G69" s="7"/>
      <c r="H69" s="7"/>
      <c r="I69" s="7"/>
      <c r="J69" s="6" t="s">
        <v>19</v>
      </c>
      <c r="K69" s="6" t="s">
        <v>54</v>
      </c>
      <c r="L69" s="33">
        <f t="shared" si="12"/>
        <v>84.2</v>
      </c>
      <c r="M69" s="33">
        <f t="shared" si="12"/>
        <v>476.6</v>
      </c>
      <c r="N69" s="33">
        <f t="shared" si="12"/>
        <v>82.9</v>
      </c>
      <c r="O69" s="33">
        <f t="shared" si="12"/>
        <v>476.6</v>
      </c>
      <c r="P69" s="33">
        <f t="shared" si="12"/>
        <v>476.6</v>
      </c>
      <c r="Q69" s="33">
        <f t="shared" si="12"/>
        <v>130.3</v>
      </c>
    </row>
    <row r="70" spans="2:17" ht="36.75" customHeight="1">
      <c r="B70" s="85"/>
      <c r="C70" s="88"/>
      <c r="D70" s="99"/>
      <c r="E70" s="91"/>
      <c r="F70" s="7"/>
      <c r="G70" s="7"/>
      <c r="H70" s="7"/>
      <c r="I70" s="7"/>
      <c r="J70" s="6" t="s">
        <v>20</v>
      </c>
      <c r="K70" s="6" t="s">
        <v>54</v>
      </c>
      <c r="L70" s="33">
        <f t="shared" si="12"/>
        <v>37.9</v>
      </c>
      <c r="M70" s="33">
        <f t="shared" si="12"/>
        <v>229</v>
      </c>
      <c r="N70" s="33">
        <f t="shared" si="12"/>
        <v>229</v>
      </c>
      <c r="O70" s="33">
        <f t="shared" si="12"/>
        <v>229</v>
      </c>
      <c r="P70" s="33">
        <f t="shared" si="12"/>
        <v>130.7</v>
      </c>
      <c r="Q70" s="33">
        <f t="shared" si="12"/>
        <v>175.1</v>
      </c>
    </row>
    <row r="71" spans="2:17" ht="36.75" customHeight="1">
      <c r="B71" s="86"/>
      <c r="C71" s="89"/>
      <c r="D71" s="99"/>
      <c r="E71" s="92"/>
      <c r="F71" s="7"/>
      <c r="G71" s="7"/>
      <c r="H71" s="7"/>
      <c r="I71" s="7"/>
      <c r="J71" s="6" t="s">
        <v>21</v>
      </c>
      <c r="K71" s="6" t="s">
        <v>54</v>
      </c>
      <c r="L71" s="33">
        <f t="shared" si="12"/>
        <v>0</v>
      </c>
      <c r="M71" s="33">
        <f t="shared" si="12"/>
        <v>0</v>
      </c>
      <c r="N71" s="33">
        <f t="shared" si="12"/>
        <v>0</v>
      </c>
      <c r="O71" s="33">
        <f t="shared" si="12"/>
        <v>0</v>
      </c>
      <c r="P71" s="33">
        <f t="shared" si="12"/>
        <v>0</v>
      </c>
      <c r="Q71" s="33">
        <f t="shared" si="12"/>
        <v>0</v>
      </c>
    </row>
    <row r="72" spans="2:17" ht="36.75" customHeight="1">
      <c r="B72" s="84" t="s">
        <v>7</v>
      </c>
      <c r="C72" s="93" t="s">
        <v>16</v>
      </c>
      <c r="D72" s="103" t="s">
        <v>100</v>
      </c>
      <c r="E72" s="90"/>
      <c r="F72" s="8"/>
      <c r="G72" s="8"/>
      <c r="H72" s="8"/>
      <c r="I72" s="8"/>
      <c r="J72" s="6" t="s">
        <v>17</v>
      </c>
      <c r="K72" s="6" t="s">
        <v>54</v>
      </c>
      <c r="L72" s="34">
        <f t="shared" si="12"/>
        <v>122.1</v>
      </c>
      <c r="M72" s="34">
        <f t="shared" si="12"/>
        <v>705.6</v>
      </c>
      <c r="N72" s="34">
        <f t="shared" si="12"/>
        <v>311.9</v>
      </c>
      <c r="O72" s="34">
        <f t="shared" si="12"/>
        <v>705.6</v>
      </c>
      <c r="P72" s="34">
        <f t="shared" si="12"/>
        <v>607.3</v>
      </c>
      <c r="Q72" s="34">
        <f t="shared" si="12"/>
        <v>305.4</v>
      </c>
    </row>
    <row r="73" spans="2:17" ht="36.75" customHeight="1">
      <c r="B73" s="85"/>
      <c r="C73" s="93"/>
      <c r="D73" s="104"/>
      <c r="E73" s="91"/>
      <c r="F73" s="7"/>
      <c r="G73" s="7"/>
      <c r="H73" s="7"/>
      <c r="I73" s="7"/>
      <c r="J73" s="6" t="s">
        <v>18</v>
      </c>
      <c r="K73" s="6" t="s">
        <v>54</v>
      </c>
      <c r="L73" s="28">
        <f t="shared" si="12"/>
        <v>0</v>
      </c>
      <c r="M73" s="28">
        <f t="shared" si="12"/>
        <v>0</v>
      </c>
      <c r="N73" s="28">
        <f t="shared" si="12"/>
        <v>0</v>
      </c>
      <c r="O73" s="28">
        <f t="shared" si="12"/>
        <v>0</v>
      </c>
      <c r="P73" s="28">
        <f t="shared" si="12"/>
        <v>0</v>
      </c>
      <c r="Q73" s="28">
        <f t="shared" si="12"/>
        <v>0</v>
      </c>
    </row>
    <row r="74" spans="2:17" ht="36.75" customHeight="1">
      <c r="B74" s="85"/>
      <c r="C74" s="93"/>
      <c r="D74" s="104"/>
      <c r="E74" s="91"/>
      <c r="F74" s="7"/>
      <c r="G74" s="7"/>
      <c r="H74" s="7"/>
      <c r="I74" s="7"/>
      <c r="J74" s="6" t="s">
        <v>19</v>
      </c>
      <c r="K74" s="6" t="s">
        <v>54</v>
      </c>
      <c r="L74" s="28">
        <f t="shared" si="12"/>
        <v>84.2</v>
      </c>
      <c r="M74" s="28">
        <f t="shared" si="12"/>
        <v>476.6</v>
      </c>
      <c r="N74" s="28">
        <f t="shared" si="12"/>
        <v>82.9</v>
      </c>
      <c r="O74" s="28">
        <f t="shared" si="12"/>
        <v>476.6</v>
      </c>
      <c r="P74" s="28">
        <f t="shared" si="12"/>
        <v>476.6</v>
      </c>
      <c r="Q74" s="28">
        <f t="shared" si="12"/>
        <v>130.3</v>
      </c>
    </row>
    <row r="75" spans="2:17" ht="36.75" customHeight="1">
      <c r="B75" s="85"/>
      <c r="C75" s="93"/>
      <c r="D75" s="104"/>
      <c r="E75" s="91"/>
      <c r="F75" s="7"/>
      <c r="G75" s="7"/>
      <c r="H75" s="7"/>
      <c r="I75" s="7"/>
      <c r="J75" s="6" t="s">
        <v>20</v>
      </c>
      <c r="K75" s="6" t="s">
        <v>54</v>
      </c>
      <c r="L75" s="28">
        <f t="shared" si="12"/>
        <v>37.9</v>
      </c>
      <c r="M75" s="28">
        <f t="shared" si="12"/>
        <v>229</v>
      </c>
      <c r="N75" s="28">
        <f t="shared" si="12"/>
        <v>229</v>
      </c>
      <c r="O75" s="28">
        <f t="shared" si="12"/>
        <v>229</v>
      </c>
      <c r="P75" s="28">
        <f t="shared" si="12"/>
        <v>130.7</v>
      </c>
      <c r="Q75" s="28">
        <f t="shared" si="12"/>
        <v>175.1</v>
      </c>
    </row>
    <row r="76" spans="2:17" ht="36.75" customHeight="1">
      <c r="B76" s="86"/>
      <c r="C76" s="93"/>
      <c r="D76" s="104"/>
      <c r="E76" s="92"/>
      <c r="F76" s="7"/>
      <c r="G76" s="7"/>
      <c r="H76" s="7"/>
      <c r="I76" s="7"/>
      <c r="J76" s="6" t="s">
        <v>21</v>
      </c>
      <c r="K76" s="6" t="s">
        <v>54</v>
      </c>
      <c r="L76" s="28">
        <f t="shared" si="12"/>
        <v>0</v>
      </c>
      <c r="M76" s="28">
        <f t="shared" si="12"/>
        <v>0</v>
      </c>
      <c r="N76" s="28">
        <f t="shared" si="12"/>
        <v>0</v>
      </c>
      <c r="O76" s="28">
        <f t="shared" si="12"/>
        <v>0</v>
      </c>
      <c r="P76" s="28">
        <f t="shared" si="12"/>
        <v>0</v>
      </c>
      <c r="Q76" s="28">
        <f t="shared" si="12"/>
        <v>0</v>
      </c>
    </row>
    <row r="77" spans="2:17" ht="36.75" customHeight="1">
      <c r="B77" s="84"/>
      <c r="C77" s="97" t="s">
        <v>30</v>
      </c>
      <c r="D77" s="98" t="s">
        <v>39</v>
      </c>
      <c r="E77" s="90" t="s">
        <v>106</v>
      </c>
      <c r="F77" s="8"/>
      <c r="G77" s="8"/>
      <c r="H77" s="8"/>
      <c r="I77" s="8"/>
      <c r="J77" s="6" t="s">
        <v>17</v>
      </c>
      <c r="K77" s="6" t="s">
        <v>54</v>
      </c>
      <c r="L77" s="28">
        <f aca="true" t="shared" si="13" ref="L77:Q77">L78+L79+L80+L81</f>
        <v>122.1</v>
      </c>
      <c r="M77" s="28">
        <f t="shared" si="13"/>
        <v>705.6</v>
      </c>
      <c r="N77" s="28">
        <f t="shared" si="13"/>
        <v>311.9</v>
      </c>
      <c r="O77" s="28">
        <f t="shared" si="13"/>
        <v>705.6</v>
      </c>
      <c r="P77" s="28">
        <f t="shared" si="13"/>
        <v>607.3</v>
      </c>
      <c r="Q77" s="28">
        <f t="shared" si="13"/>
        <v>305.4</v>
      </c>
    </row>
    <row r="78" spans="2:17" ht="36.75" customHeight="1">
      <c r="B78" s="85"/>
      <c r="C78" s="97"/>
      <c r="D78" s="99"/>
      <c r="E78" s="91"/>
      <c r="F78" s="7"/>
      <c r="G78" s="7"/>
      <c r="H78" s="7"/>
      <c r="I78" s="7"/>
      <c r="J78" s="6" t="s">
        <v>18</v>
      </c>
      <c r="K78" s="6" t="s">
        <v>54</v>
      </c>
      <c r="L78" s="28">
        <v>0</v>
      </c>
      <c r="M78" s="5">
        <v>0</v>
      </c>
      <c r="N78" s="5">
        <v>0</v>
      </c>
      <c r="O78" s="5">
        <v>0</v>
      </c>
      <c r="P78" s="5">
        <v>0</v>
      </c>
      <c r="Q78" s="28">
        <v>0</v>
      </c>
    </row>
    <row r="79" spans="2:17" ht="57.75" customHeight="1">
      <c r="B79" s="85"/>
      <c r="C79" s="97"/>
      <c r="D79" s="99"/>
      <c r="E79" s="91"/>
      <c r="F79" s="7" t="s">
        <v>70</v>
      </c>
      <c r="G79" s="7" t="s">
        <v>35</v>
      </c>
      <c r="H79" s="7" t="s">
        <v>93</v>
      </c>
      <c r="I79" s="7" t="s">
        <v>36</v>
      </c>
      <c r="J79" s="6" t="s">
        <v>19</v>
      </c>
      <c r="K79" s="6" t="s">
        <v>54</v>
      </c>
      <c r="L79" s="28">
        <v>84.2</v>
      </c>
      <c r="M79" s="5">
        <f>393.7+82.9</f>
        <v>476.6</v>
      </c>
      <c r="N79" s="5">
        <v>82.9</v>
      </c>
      <c r="O79" s="5">
        <f>393.7+82.9</f>
        <v>476.6</v>
      </c>
      <c r="P79" s="5">
        <f>393.7+82.9</f>
        <v>476.6</v>
      </c>
      <c r="Q79" s="28">
        <v>130.3</v>
      </c>
    </row>
    <row r="80" spans="2:17" ht="36.75" customHeight="1">
      <c r="B80" s="85"/>
      <c r="C80" s="97"/>
      <c r="D80" s="99"/>
      <c r="E80" s="91"/>
      <c r="F80" s="7" t="s">
        <v>70</v>
      </c>
      <c r="G80" s="7" t="s">
        <v>35</v>
      </c>
      <c r="H80" s="7" t="s">
        <v>94</v>
      </c>
      <c r="I80" s="7" t="s">
        <v>36</v>
      </c>
      <c r="J80" s="6" t="s">
        <v>20</v>
      </c>
      <c r="K80" s="6" t="s">
        <v>54</v>
      </c>
      <c r="L80" s="28">
        <v>37.9</v>
      </c>
      <c r="M80" s="5">
        <f>43.7+185.3</f>
        <v>229</v>
      </c>
      <c r="N80" s="5">
        <v>229</v>
      </c>
      <c r="O80" s="5">
        <f>43.7+185.3</f>
        <v>229</v>
      </c>
      <c r="P80" s="5">
        <f>43.7+87</f>
        <v>130.7</v>
      </c>
      <c r="Q80" s="28">
        <v>175.1</v>
      </c>
    </row>
    <row r="81" spans="2:17" ht="36.75" customHeight="1">
      <c r="B81" s="86"/>
      <c r="C81" s="97"/>
      <c r="D81" s="99"/>
      <c r="E81" s="92"/>
      <c r="F81" s="7"/>
      <c r="G81" s="7"/>
      <c r="H81" s="7"/>
      <c r="I81" s="7"/>
      <c r="J81" s="6" t="s">
        <v>21</v>
      </c>
      <c r="K81" s="6" t="s">
        <v>54</v>
      </c>
      <c r="L81" s="28">
        <v>0</v>
      </c>
      <c r="M81" s="5">
        <v>0</v>
      </c>
      <c r="N81" s="5">
        <v>0</v>
      </c>
      <c r="O81" s="5">
        <v>0</v>
      </c>
      <c r="P81" s="5">
        <v>0</v>
      </c>
      <c r="Q81" s="28">
        <v>0</v>
      </c>
    </row>
    <row r="82" spans="2:17" ht="33" customHeight="1">
      <c r="B82" s="84" t="s">
        <v>8</v>
      </c>
      <c r="C82" s="87" t="s">
        <v>84</v>
      </c>
      <c r="D82" s="102" t="s">
        <v>87</v>
      </c>
      <c r="E82" s="90"/>
      <c r="F82" s="8"/>
      <c r="G82" s="8"/>
      <c r="H82" s="8"/>
      <c r="I82" s="8"/>
      <c r="J82" s="6" t="s">
        <v>17</v>
      </c>
      <c r="K82" s="6" t="s">
        <v>54</v>
      </c>
      <c r="L82" s="28">
        <f aca="true" t="shared" si="14" ref="L82:Q86">L88+L103+L114</f>
        <v>1016.4999999999999</v>
      </c>
      <c r="M82" s="28">
        <f t="shared" si="14"/>
        <v>197.8</v>
      </c>
      <c r="N82" s="28">
        <f t="shared" si="14"/>
        <v>65.9</v>
      </c>
      <c r="O82" s="28">
        <f t="shared" si="14"/>
        <v>197.8</v>
      </c>
      <c r="P82" s="28">
        <f t="shared" si="14"/>
        <v>196.8</v>
      </c>
      <c r="Q82" s="28">
        <f t="shared" si="14"/>
        <v>71.6</v>
      </c>
    </row>
    <row r="83" spans="2:17" ht="30.75" customHeight="1">
      <c r="B83" s="85"/>
      <c r="C83" s="88"/>
      <c r="D83" s="99"/>
      <c r="E83" s="91"/>
      <c r="F83" s="7"/>
      <c r="G83" s="7"/>
      <c r="H83" s="7"/>
      <c r="I83" s="7"/>
      <c r="J83" s="6" t="s">
        <v>18</v>
      </c>
      <c r="K83" s="6" t="s">
        <v>54</v>
      </c>
      <c r="L83" s="28">
        <f t="shared" si="14"/>
        <v>67.7</v>
      </c>
      <c r="M83" s="28">
        <f t="shared" si="14"/>
        <v>69.9</v>
      </c>
      <c r="N83" s="28">
        <f t="shared" si="14"/>
        <v>64.9</v>
      </c>
      <c r="O83" s="28">
        <f t="shared" si="14"/>
        <v>69.9</v>
      </c>
      <c r="P83" s="28">
        <f t="shared" si="14"/>
        <v>69.9</v>
      </c>
      <c r="Q83" s="28">
        <f t="shared" si="14"/>
        <v>70.6</v>
      </c>
    </row>
    <row r="84" spans="2:17" ht="30.75" customHeight="1">
      <c r="B84" s="85"/>
      <c r="C84" s="88"/>
      <c r="D84" s="99"/>
      <c r="E84" s="91"/>
      <c r="F84" s="7"/>
      <c r="G84" s="7"/>
      <c r="H84" s="7"/>
      <c r="I84" s="7"/>
      <c r="J84" s="6" t="s">
        <v>19</v>
      </c>
      <c r="K84" s="6" t="s">
        <v>54</v>
      </c>
      <c r="L84" s="28">
        <f t="shared" si="14"/>
        <v>948.7999999999998</v>
      </c>
      <c r="M84" s="28">
        <f t="shared" si="14"/>
        <v>79.4</v>
      </c>
      <c r="N84" s="28">
        <f t="shared" si="14"/>
        <v>0</v>
      </c>
      <c r="O84" s="28">
        <f t="shared" si="14"/>
        <v>79.4</v>
      </c>
      <c r="P84" s="28">
        <f t="shared" si="14"/>
        <v>79.4</v>
      </c>
      <c r="Q84" s="28">
        <f t="shared" si="14"/>
        <v>0</v>
      </c>
    </row>
    <row r="85" spans="2:17" ht="33" customHeight="1">
      <c r="B85" s="85"/>
      <c r="C85" s="88"/>
      <c r="D85" s="99"/>
      <c r="E85" s="91"/>
      <c r="F85" s="7"/>
      <c r="G85" s="7"/>
      <c r="H85" s="7"/>
      <c r="I85" s="7"/>
      <c r="J85" s="6" t="s">
        <v>20</v>
      </c>
      <c r="K85" s="6" t="s">
        <v>54</v>
      </c>
      <c r="L85" s="28">
        <f t="shared" si="14"/>
        <v>0</v>
      </c>
      <c r="M85" s="28">
        <f t="shared" si="14"/>
        <v>48.5</v>
      </c>
      <c r="N85" s="28">
        <f t="shared" si="14"/>
        <v>1</v>
      </c>
      <c r="O85" s="28">
        <f t="shared" si="14"/>
        <v>48.5</v>
      </c>
      <c r="P85" s="28">
        <f t="shared" si="14"/>
        <v>47.5</v>
      </c>
      <c r="Q85" s="28">
        <f t="shared" si="14"/>
        <v>1</v>
      </c>
    </row>
    <row r="86" spans="2:17" ht="33" customHeight="1">
      <c r="B86" s="86"/>
      <c r="C86" s="89"/>
      <c r="D86" s="99"/>
      <c r="E86" s="92"/>
      <c r="F86" s="7"/>
      <c r="G86" s="7"/>
      <c r="H86" s="7"/>
      <c r="I86" s="7"/>
      <c r="J86" s="6" t="s">
        <v>21</v>
      </c>
      <c r="K86" s="6" t="s">
        <v>54</v>
      </c>
      <c r="L86" s="28">
        <f t="shared" si="14"/>
        <v>0</v>
      </c>
      <c r="M86" s="28">
        <f t="shared" si="14"/>
        <v>0</v>
      </c>
      <c r="N86" s="28">
        <f t="shared" si="14"/>
        <v>0</v>
      </c>
      <c r="O86" s="28">
        <f t="shared" si="14"/>
        <v>0</v>
      </c>
      <c r="P86" s="28">
        <f t="shared" si="14"/>
        <v>0</v>
      </c>
      <c r="Q86" s="28">
        <f t="shared" si="14"/>
        <v>0</v>
      </c>
    </row>
    <row r="87" spans="2:17" ht="74.25" customHeight="1">
      <c r="B87" s="47"/>
      <c r="C87" s="46" t="s">
        <v>57</v>
      </c>
      <c r="D87" s="48"/>
      <c r="E87" s="30" t="s">
        <v>58</v>
      </c>
      <c r="F87" s="30" t="s">
        <v>58</v>
      </c>
      <c r="G87" s="30" t="s">
        <v>58</v>
      </c>
      <c r="H87" s="30" t="s">
        <v>58</v>
      </c>
      <c r="I87" s="30" t="s">
        <v>58</v>
      </c>
      <c r="J87" s="30" t="s">
        <v>58</v>
      </c>
      <c r="K87" s="31" t="s">
        <v>59</v>
      </c>
      <c r="L87" s="29">
        <v>100</v>
      </c>
      <c r="M87" s="32">
        <v>100</v>
      </c>
      <c r="N87" s="30" t="s">
        <v>58</v>
      </c>
      <c r="O87" s="30" t="s">
        <v>58</v>
      </c>
      <c r="P87" s="32">
        <v>100</v>
      </c>
      <c r="Q87" s="29">
        <v>100</v>
      </c>
    </row>
    <row r="88" spans="2:17" ht="33" customHeight="1">
      <c r="B88" s="84" t="s">
        <v>9</v>
      </c>
      <c r="C88" s="93" t="s">
        <v>16</v>
      </c>
      <c r="D88" s="103" t="s">
        <v>88</v>
      </c>
      <c r="E88" s="90"/>
      <c r="F88" s="8"/>
      <c r="G88" s="8"/>
      <c r="H88" s="8"/>
      <c r="I88" s="8"/>
      <c r="J88" s="6" t="s">
        <v>17</v>
      </c>
      <c r="K88" s="6" t="s">
        <v>54</v>
      </c>
      <c r="L88" s="28">
        <f aca="true" t="shared" si="15" ref="L88:Q92">L93+L98</f>
        <v>1016.4999999999999</v>
      </c>
      <c r="M88" s="28">
        <f t="shared" si="15"/>
        <v>70.9</v>
      </c>
      <c r="N88" s="28">
        <f t="shared" si="15"/>
        <v>65.9</v>
      </c>
      <c r="O88" s="28">
        <f t="shared" si="15"/>
        <v>70.9</v>
      </c>
      <c r="P88" s="28">
        <f t="shared" si="15"/>
        <v>69.9</v>
      </c>
      <c r="Q88" s="28">
        <f t="shared" si="15"/>
        <v>71.6</v>
      </c>
    </row>
    <row r="89" spans="2:17" ht="33" customHeight="1">
      <c r="B89" s="85"/>
      <c r="C89" s="93"/>
      <c r="D89" s="104"/>
      <c r="E89" s="91"/>
      <c r="F89" s="7"/>
      <c r="G89" s="7"/>
      <c r="H89" s="7"/>
      <c r="I89" s="7"/>
      <c r="J89" s="6" t="s">
        <v>18</v>
      </c>
      <c r="K89" s="6" t="s">
        <v>54</v>
      </c>
      <c r="L89" s="28">
        <f t="shared" si="15"/>
        <v>67.7</v>
      </c>
      <c r="M89" s="28">
        <f t="shared" si="15"/>
        <v>69.9</v>
      </c>
      <c r="N89" s="28">
        <f t="shared" si="15"/>
        <v>64.9</v>
      </c>
      <c r="O89" s="28">
        <f t="shared" si="15"/>
        <v>69.9</v>
      </c>
      <c r="P89" s="28">
        <f t="shared" si="15"/>
        <v>69.9</v>
      </c>
      <c r="Q89" s="28">
        <f t="shared" si="15"/>
        <v>70.6</v>
      </c>
    </row>
    <row r="90" spans="2:17" ht="34.5" customHeight="1">
      <c r="B90" s="85"/>
      <c r="C90" s="93"/>
      <c r="D90" s="104"/>
      <c r="E90" s="91"/>
      <c r="F90" s="7"/>
      <c r="G90" s="7"/>
      <c r="H90" s="7"/>
      <c r="I90" s="7"/>
      <c r="J90" s="6" t="s">
        <v>19</v>
      </c>
      <c r="K90" s="6" t="s">
        <v>54</v>
      </c>
      <c r="L90" s="28">
        <f t="shared" si="15"/>
        <v>948.7999999999998</v>
      </c>
      <c r="M90" s="28">
        <f t="shared" si="15"/>
        <v>0</v>
      </c>
      <c r="N90" s="28">
        <f t="shared" si="15"/>
        <v>0</v>
      </c>
      <c r="O90" s="28">
        <f t="shared" si="15"/>
        <v>0</v>
      </c>
      <c r="P90" s="28">
        <f t="shared" si="15"/>
        <v>0</v>
      </c>
      <c r="Q90" s="28">
        <f t="shared" si="15"/>
        <v>0</v>
      </c>
    </row>
    <row r="91" spans="2:17" ht="41.25" customHeight="1">
      <c r="B91" s="85"/>
      <c r="C91" s="93"/>
      <c r="D91" s="104"/>
      <c r="E91" s="91"/>
      <c r="F91" s="7"/>
      <c r="G91" s="7"/>
      <c r="H91" s="7"/>
      <c r="I91" s="7"/>
      <c r="J91" s="6" t="s">
        <v>20</v>
      </c>
      <c r="K91" s="6" t="s">
        <v>54</v>
      </c>
      <c r="L91" s="28">
        <f t="shared" si="15"/>
        <v>0</v>
      </c>
      <c r="M91" s="28">
        <f t="shared" si="15"/>
        <v>1</v>
      </c>
      <c r="N91" s="28">
        <f t="shared" si="15"/>
        <v>1</v>
      </c>
      <c r="O91" s="28">
        <f t="shared" si="15"/>
        <v>1</v>
      </c>
      <c r="P91" s="28">
        <f t="shared" si="15"/>
        <v>0</v>
      </c>
      <c r="Q91" s="28">
        <f t="shared" si="15"/>
        <v>1</v>
      </c>
    </row>
    <row r="92" spans="2:17" ht="69" customHeight="1">
      <c r="B92" s="86"/>
      <c r="C92" s="93"/>
      <c r="D92" s="104"/>
      <c r="E92" s="92"/>
      <c r="F92" s="7"/>
      <c r="G92" s="7"/>
      <c r="H92" s="7"/>
      <c r="I92" s="7"/>
      <c r="J92" s="6" t="s">
        <v>21</v>
      </c>
      <c r="K92" s="6" t="s">
        <v>54</v>
      </c>
      <c r="L92" s="28">
        <f t="shared" si="15"/>
        <v>0</v>
      </c>
      <c r="M92" s="28">
        <f t="shared" si="15"/>
        <v>0</v>
      </c>
      <c r="N92" s="28">
        <f t="shared" si="15"/>
        <v>0</v>
      </c>
      <c r="O92" s="28">
        <f t="shared" si="15"/>
        <v>0</v>
      </c>
      <c r="P92" s="28">
        <f t="shared" si="15"/>
        <v>0</v>
      </c>
      <c r="Q92" s="28">
        <f t="shared" si="15"/>
        <v>0</v>
      </c>
    </row>
    <row r="93" spans="2:17" ht="41.25" customHeight="1">
      <c r="B93" s="84"/>
      <c r="C93" s="97" t="s">
        <v>30</v>
      </c>
      <c r="D93" s="98" t="s">
        <v>77</v>
      </c>
      <c r="E93" s="90" t="s">
        <v>106</v>
      </c>
      <c r="F93" s="8"/>
      <c r="G93" s="8"/>
      <c r="H93" s="8"/>
      <c r="I93" s="8"/>
      <c r="J93" s="6" t="s">
        <v>17</v>
      </c>
      <c r="K93" s="6" t="s">
        <v>54</v>
      </c>
      <c r="L93" s="28">
        <f aca="true" t="shared" si="16" ref="L93:Q93">L94+L95+L96+L97</f>
        <v>0</v>
      </c>
      <c r="M93" s="28">
        <f t="shared" si="16"/>
        <v>1</v>
      </c>
      <c r="N93" s="28">
        <f t="shared" si="16"/>
        <v>1</v>
      </c>
      <c r="O93" s="28">
        <f t="shared" si="16"/>
        <v>1</v>
      </c>
      <c r="P93" s="28">
        <f t="shared" si="16"/>
        <v>0</v>
      </c>
      <c r="Q93" s="28">
        <f t="shared" si="16"/>
        <v>1</v>
      </c>
    </row>
    <row r="94" spans="2:17" ht="41.25" customHeight="1">
      <c r="B94" s="85"/>
      <c r="C94" s="97"/>
      <c r="D94" s="99"/>
      <c r="E94" s="91"/>
      <c r="F94" s="7"/>
      <c r="G94" s="7"/>
      <c r="H94" s="7"/>
      <c r="I94" s="7"/>
      <c r="J94" s="6" t="s">
        <v>18</v>
      </c>
      <c r="K94" s="6" t="s">
        <v>54</v>
      </c>
      <c r="L94" s="28">
        <v>0</v>
      </c>
      <c r="M94" s="5">
        <v>0</v>
      </c>
      <c r="N94" s="5">
        <v>0</v>
      </c>
      <c r="O94" s="5">
        <v>0</v>
      </c>
      <c r="P94" s="5">
        <v>0</v>
      </c>
      <c r="Q94" s="28">
        <v>0</v>
      </c>
    </row>
    <row r="95" spans="2:17" ht="41.25" customHeight="1">
      <c r="B95" s="85"/>
      <c r="C95" s="97"/>
      <c r="D95" s="99"/>
      <c r="E95" s="91"/>
      <c r="F95" s="7"/>
      <c r="G95" s="7"/>
      <c r="H95" s="7"/>
      <c r="I95" s="7"/>
      <c r="J95" s="6" t="s">
        <v>19</v>
      </c>
      <c r="K95" s="6" t="s">
        <v>54</v>
      </c>
      <c r="L95" s="28">
        <v>0</v>
      </c>
      <c r="M95" s="5">
        <v>0</v>
      </c>
      <c r="N95" s="5">
        <v>0</v>
      </c>
      <c r="O95" s="5">
        <v>0</v>
      </c>
      <c r="P95" s="5">
        <v>0</v>
      </c>
      <c r="Q95" s="28">
        <v>0</v>
      </c>
    </row>
    <row r="96" spans="2:17" ht="41.25" customHeight="1">
      <c r="B96" s="85"/>
      <c r="C96" s="97"/>
      <c r="D96" s="99"/>
      <c r="E96" s="91"/>
      <c r="F96" s="7" t="s">
        <v>70</v>
      </c>
      <c r="G96" s="7" t="s">
        <v>75</v>
      </c>
      <c r="H96" s="7" t="s">
        <v>76</v>
      </c>
      <c r="I96" s="7" t="s">
        <v>40</v>
      </c>
      <c r="J96" s="6" t="s">
        <v>20</v>
      </c>
      <c r="K96" s="6" t="s">
        <v>54</v>
      </c>
      <c r="L96" s="28">
        <v>0</v>
      </c>
      <c r="M96" s="5">
        <v>1</v>
      </c>
      <c r="N96" s="5">
        <v>1</v>
      </c>
      <c r="O96" s="5">
        <v>1</v>
      </c>
      <c r="P96" s="5">
        <v>0</v>
      </c>
      <c r="Q96" s="28">
        <v>1</v>
      </c>
    </row>
    <row r="97" spans="2:17" ht="41.25" customHeight="1">
      <c r="B97" s="86"/>
      <c r="C97" s="97"/>
      <c r="D97" s="99"/>
      <c r="E97" s="92"/>
      <c r="F97" s="7"/>
      <c r="G97" s="7"/>
      <c r="H97" s="7"/>
      <c r="I97" s="7"/>
      <c r="J97" s="6" t="s">
        <v>21</v>
      </c>
      <c r="K97" s="6" t="s">
        <v>54</v>
      </c>
      <c r="L97" s="28">
        <v>0</v>
      </c>
      <c r="M97" s="5">
        <v>0</v>
      </c>
      <c r="N97" s="5">
        <v>0</v>
      </c>
      <c r="O97" s="5">
        <v>0</v>
      </c>
      <c r="P97" s="5">
        <v>0</v>
      </c>
      <c r="Q97" s="28">
        <v>0</v>
      </c>
    </row>
    <row r="98" spans="2:17" ht="41.25" customHeight="1">
      <c r="B98" s="84"/>
      <c r="C98" s="97" t="s">
        <v>31</v>
      </c>
      <c r="D98" s="98" t="s">
        <v>41</v>
      </c>
      <c r="E98" s="90" t="s">
        <v>106</v>
      </c>
      <c r="F98" s="8"/>
      <c r="G98" s="8"/>
      <c r="H98" s="8"/>
      <c r="I98" s="8"/>
      <c r="J98" s="6" t="s">
        <v>17</v>
      </c>
      <c r="K98" s="6" t="s">
        <v>54</v>
      </c>
      <c r="L98" s="28">
        <f aca="true" t="shared" si="17" ref="L98:Q98">L99+L100+L101+L102</f>
        <v>1016.4999999999999</v>
      </c>
      <c r="M98" s="28">
        <f t="shared" si="17"/>
        <v>69.9</v>
      </c>
      <c r="N98" s="28">
        <f t="shared" si="17"/>
        <v>64.9</v>
      </c>
      <c r="O98" s="28">
        <f t="shared" si="17"/>
        <v>69.9</v>
      </c>
      <c r="P98" s="28">
        <f t="shared" si="17"/>
        <v>69.9</v>
      </c>
      <c r="Q98" s="28">
        <f t="shared" si="17"/>
        <v>70.6</v>
      </c>
    </row>
    <row r="99" spans="2:17" ht="41.25" customHeight="1">
      <c r="B99" s="85"/>
      <c r="C99" s="97"/>
      <c r="D99" s="99"/>
      <c r="E99" s="91"/>
      <c r="F99" s="7" t="s">
        <v>70</v>
      </c>
      <c r="G99" s="7" t="s">
        <v>44</v>
      </c>
      <c r="H99" s="7" t="s">
        <v>45</v>
      </c>
      <c r="I99" s="7" t="s">
        <v>71</v>
      </c>
      <c r="J99" s="6" t="s">
        <v>18</v>
      </c>
      <c r="K99" s="6" t="s">
        <v>54</v>
      </c>
      <c r="L99" s="28">
        <f>67.7</f>
        <v>67.7</v>
      </c>
      <c r="M99" s="5">
        <v>69.9</v>
      </c>
      <c r="N99" s="5">
        <v>64.9</v>
      </c>
      <c r="O99" s="5">
        <v>69.9</v>
      </c>
      <c r="P99" s="5">
        <v>69.9</v>
      </c>
      <c r="Q99" s="28">
        <v>70.6</v>
      </c>
    </row>
    <row r="100" spans="2:17" ht="69" customHeight="1">
      <c r="B100" s="85"/>
      <c r="C100" s="97"/>
      <c r="D100" s="99"/>
      <c r="E100" s="91"/>
      <c r="F100" s="7" t="s">
        <v>70</v>
      </c>
      <c r="G100" s="7" t="s">
        <v>72</v>
      </c>
      <c r="H100" s="7" t="s">
        <v>73</v>
      </c>
      <c r="I100" s="7" t="s">
        <v>74</v>
      </c>
      <c r="J100" s="6" t="s">
        <v>19</v>
      </c>
      <c r="K100" s="6" t="s">
        <v>54</v>
      </c>
      <c r="L100" s="28">
        <f>88.8+646.4+190.2+23.4</f>
        <v>948.7999999999998</v>
      </c>
      <c r="M100" s="5">
        <v>0</v>
      </c>
      <c r="N100" s="5">
        <v>0</v>
      </c>
      <c r="O100" s="5">
        <v>0</v>
      </c>
      <c r="P100" s="5">
        <v>0</v>
      </c>
      <c r="Q100" s="28">
        <v>0</v>
      </c>
    </row>
    <row r="101" spans="2:17" ht="63" customHeight="1">
      <c r="B101" s="85"/>
      <c r="C101" s="97"/>
      <c r="D101" s="99"/>
      <c r="E101" s="91"/>
      <c r="F101" s="7"/>
      <c r="G101" s="7"/>
      <c r="H101" s="7"/>
      <c r="I101" s="7"/>
      <c r="J101" s="6" t="s">
        <v>20</v>
      </c>
      <c r="K101" s="6" t="s">
        <v>54</v>
      </c>
      <c r="L101" s="28">
        <v>0</v>
      </c>
      <c r="M101" s="5">
        <v>0</v>
      </c>
      <c r="N101" s="5">
        <v>0</v>
      </c>
      <c r="O101" s="5">
        <v>0</v>
      </c>
      <c r="P101" s="5">
        <v>0</v>
      </c>
      <c r="Q101" s="28">
        <v>0</v>
      </c>
    </row>
    <row r="102" spans="2:17" ht="40.5" customHeight="1">
      <c r="B102" s="86"/>
      <c r="C102" s="97"/>
      <c r="D102" s="99"/>
      <c r="E102" s="92"/>
      <c r="F102" s="7"/>
      <c r="G102" s="7"/>
      <c r="H102" s="7"/>
      <c r="I102" s="7"/>
      <c r="J102" s="6" t="s">
        <v>21</v>
      </c>
      <c r="K102" s="6" t="s">
        <v>54</v>
      </c>
      <c r="L102" s="28">
        <v>0</v>
      </c>
      <c r="M102" s="5">
        <v>0</v>
      </c>
      <c r="N102" s="5">
        <v>0</v>
      </c>
      <c r="O102" s="5">
        <v>0</v>
      </c>
      <c r="P102" s="5">
        <v>0</v>
      </c>
      <c r="Q102" s="28">
        <v>0</v>
      </c>
    </row>
    <row r="103" spans="2:17" ht="36" customHeight="1">
      <c r="B103" s="84" t="s">
        <v>10</v>
      </c>
      <c r="C103" s="93" t="s">
        <v>16</v>
      </c>
      <c r="D103" s="103" t="s">
        <v>95</v>
      </c>
      <c r="E103" s="90"/>
      <c r="F103" s="8"/>
      <c r="G103" s="8"/>
      <c r="H103" s="8"/>
      <c r="I103" s="8"/>
      <c r="J103" s="6" t="s">
        <v>17</v>
      </c>
      <c r="K103" s="6" t="s">
        <v>54</v>
      </c>
      <c r="L103" s="28">
        <f aca="true" t="shared" si="18" ref="L103:Q107">L109</f>
        <v>0</v>
      </c>
      <c r="M103" s="28">
        <f t="shared" si="18"/>
        <v>27.5</v>
      </c>
      <c r="N103" s="28">
        <f t="shared" si="18"/>
        <v>0</v>
      </c>
      <c r="O103" s="28">
        <f t="shared" si="18"/>
        <v>27.5</v>
      </c>
      <c r="P103" s="28">
        <f t="shared" si="18"/>
        <v>27.5</v>
      </c>
      <c r="Q103" s="28">
        <f t="shared" si="18"/>
        <v>0</v>
      </c>
    </row>
    <row r="104" spans="2:17" ht="36.75" customHeight="1">
      <c r="B104" s="85"/>
      <c r="C104" s="93"/>
      <c r="D104" s="104"/>
      <c r="E104" s="91"/>
      <c r="F104" s="7"/>
      <c r="G104" s="7"/>
      <c r="H104" s="7"/>
      <c r="I104" s="7"/>
      <c r="J104" s="6" t="s">
        <v>18</v>
      </c>
      <c r="K104" s="6" t="s">
        <v>54</v>
      </c>
      <c r="L104" s="28">
        <f t="shared" si="18"/>
        <v>0</v>
      </c>
      <c r="M104" s="28">
        <f t="shared" si="18"/>
        <v>0</v>
      </c>
      <c r="N104" s="28">
        <f t="shared" si="18"/>
        <v>0</v>
      </c>
      <c r="O104" s="28">
        <f t="shared" si="18"/>
        <v>0</v>
      </c>
      <c r="P104" s="28">
        <f t="shared" si="18"/>
        <v>0</v>
      </c>
      <c r="Q104" s="28">
        <f t="shared" si="18"/>
        <v>0</v>
      </c>
    </row>
    <row r="105" spans="2:17" ht="36.75" customHeight="1">
      <c r="B105" s="85"/>
      <c r="C105" s="93"/>
      <c r="D105" s="104"/>
      <c r="E105" s="91"/>
      <c r="F105" s="7"/>
      <c r="G105" s="7"/>
      <c r="H105" s="7"/>
      <c r="I105" s="7"/>
      <c r="J105" s="6" t="s">
        <v>19</v>
      </c>
      <c r="K105" s="6" t="s">
        <v>54</v>
      </c>
      <c r="L105" s="28">
        <f t="shared" si="18"/>
        <v>0</v>
      </c>
      <c r="M105" s="28">
        <f t="shared" si="18"/>
        <v>0</v>
      </c>
      <c r="N105" s="28">
        <f t="shared" si="18"/>
        <v>0</v>
      </c>
      <c r="O105" s="28">
        <f t="shared" si="18"/>
        <v>0</v>
      </c>
      <c r="P105" s="28">
        <f t="shared" si="18"/>
        <v>0</v>
      </c>
      <c r="Q105" s="28">
        <f t="shared" si="18"/>
        <v>0</v>
      </c>
    </row>
    <row r="106" spans="2:17" ht="36.75" customHeight="1">
      <c r="B106" s="85"/>
      <c r="C106" s="93"/>
      <c r="D106" s="104"/>
      <c r="E106" s="91"/>
      <c r="F106" s="7"/>
      <c r="G106" s="7"/>
      <c r="H106" s="7"/>
      <c r="I106" s="7"/>
      <c r="J106" s="6" t="s">
        <v>20</v>
      </c>
      <c r="K106" s="6" t="s">
        <v>54</v>
      </c>
      <c r="L106" s="28">
        <f t="shared" si="18"/>
        <v>0</v>
      </c>
      <c r="M106" s="28">
        <f t="shared" si="18"/>
        <v>27.5</v>
      </c>
      <c r="N106" s="28">
        <f t="shared" si="18"/>
        <v>0</v>
      </c>
      <c r="O106" s="28">
        <f t="shared" si="18"/>
        <v>27.5</v>
      </c>
      <c r="P106" s="28">
        <f t="shared" si="18"/>
        <v>27.5</v>
      </c>
      <c r="Q106" s="28">
        <f t="shared" si="18"/>
        <v>0</v>
      </c>
    </row>
    <row r="107" spans="2:17" ht="36.75" customHeight="1">
      <c r="B107" s="86"/>
      <c r="C107" s="93"/>
      <c r="D107" s="104"/>
      <c r="E107" s="92"/>
      <c r="F107" s="7"/>
      <c r="G107" s="7"/>
      <c r="H107" s="7"/>
      <c r="I107" s="7"/>
      <c r="J107" s="6" t="s">
        <v>21</v>
      </c>
      <c r="K107" s="6" t="s">
        <v>54</v>
      </c>
      <c r="L107" s="28">
        <f t="shared" si="18"/>
        <v>0</v>
      </c>
      <c r="M107" s="28">
        <f t="shared" si="18"/>
        <v>0</v>
      </c>
      <c r="N107" s="28">
        <f t="shared" si="18"/>
        <v>0</v>
      </c>
      <c r="O107" s="28">
        <f t="shared" si="18"/>
        <v>0</v>
      </c>
      <c r="P107" s="28">
        <f t="shared" si="18"/>
        <v>0</v>
      </c>
      <c r="Q107" s="28">
        <f t="shared" si="18"/>
        <v>0</v>
      </c>
    </row>
    <row r="108" spans="2:17" ht="75" customHeight="1">
      <c r="B108" s="47"/>
      <c r="C108" s="46" t="s">
        <v>60</v>
      </c>
      <c r="D108" s="48"/>
      <c r="E108" s="30" t="s">
        <v>58</v>
      </c>
      <c r="F108" s="30" t="s">
        <v>58</v>
      </c>
      <c r="G108" s="30" t="s">
        <v>58</v>
      </c>
      <c r="H108" s="30" t="s">
        <v>58</v>
      </c>
      <c r="I108" s="30" t="s">
        <v>58</v>
      </c>
      <c r="J108" s="30" t="s">
        <v>58</v>
      </c>
      <c r="K108" s="31" t="s">
        <v>59</v>
      </c>
      <c r="L108" s="29">
        <v>0</v>
      </c>
      <c r="M108" s="32">
        <v>100</v>
      </c>
      <c r="N108" s="30" t="s">
        <v>58</v>
      </c>
      <c r="O108" s="30" t="s">
        <v>58</v>
      </c>
      <c r="P108" s="32">
        <v>100</v>
      </c>
      <c r="Q108" s="29">
        <v>100</v>
      </c>
    </row>
    <row r="109" spans="2:17" ht="36.75" customHeight="1">
      <c r="B109" s="84"/>
      <c r="C109" s="97" t="s">
        <v>30</v>
      </c>
      <c r="D109" s="98" t="s">
        <v>42</v>
      </c>
      <c r="E109" s="90" t="s">
        <v>105</v>
      </c>
      <c r="F109" s="8"/>
      <c r="G109" s="8"/>
      <c r="H109" s="8"/>
      <c r="I109" s="8"/>
      <c r="J109" s="6" t="s">
        <v>17</v>
      </c>
      <c r="K109" s="6" t="s">
        <v>54</v>
      </c>
      <c r="L109" s="28">
        <f aca="true" t="shared" si="19" ref="L109:Q109">L110+L111+L112+L113</f>
        <v>0</v>
      </c>
      <c r="M109" s="28">
        <f t="shared" si="19"/>
        <v>27.5</v>
      </c>
      <c r="N109" s="28">
        <f t="shared" si="19"/>
        <v>0</v>
      </c>
      <c r="O109" s="28">
        <f t="shared" si="19"/>
        <v>27.5</v>
      </c>
      <c r="P109" s="28">
        <f t="shared" si="19"/>
        <v>27.5</v>
      </c>
      <c r="Q109" s="28">
        <f t="shared" si="19"/>
        <v>0</v>
      </c>
    </row>
    <row r="110" spans="2:17" ht="36.75" customHeight="1">
      <c r="B110" s="85"/>
      <c r="C110" s="97"/>
      <c r="D110" s="99"/>
      <c r="E110" s="91"/>
      <c r="F110" s="7"/>
      <c r="G110" s="7"/>
      <c r="H110" s="7"/>
      <c r="I110" s="7"/>
      <c r="J110" s="6" t="s">
        <v>18</v>
      </c>
      <c r="K110" s="6" t="s">
        <v>54</v>
      </c>
      <c r="L110" s="28">
        <v>0</v>
      </c>
      <c r="M110" s="5">
        <v>0</v>
      </c>
      <c r="N110" s="5">
        <v>0</v>
      </c>
      <c r="O110" s="5">
        <v>0</v>
      </c>
      <c r="P110" s="5">
        <v>0</v>
      </c>
      <c r="Q110" s="28">
        <v>0</v>
      </c>
    </row>
    <row r="111" spans="2:17" ht="36.75" customHeight="1">
      <c r="B111" s="85"/>
      <c r="C111" s="97"/>
      <c r="D111" s="99"/>
      <c r="E111" s="91"/>
      <c r="F111" s="7"/>
      <c r="G111" s="7"/>
      <c r="H111" s="7"/>
      <c r="I111" s="7"/>
      <c r="J111" s="6" t="s">
        <v>19</v>
      </c>
      <c r="K111" s="6" t="s">
        <v>54</v>
      </c>
      <c r="L111" s="28">
        <v>0</v>
      </c>
      <c r="M111" s="5">
        <v>0</v>
      </c>
      <c r="N111" s="5">
        <v>0</v>
      </c>
      <c r="O111" s="5">
        <v>0</v>
      </c>
      <c r="P111" s="5">
        <v>0</v>
      </c>
      <c r="Q111" s="28">
        <v>0</v>
      </c>
    </row>
    <row r="112" spans="2:17" ht="36.75" customHeight="1">
      <c r="B112" s="85"/>
      <c r="C112" s="97"/>
      <c r="D112" s="99"/>
      <c r="E112" s="91"/>
      <c r="F112" s="7" t="s">
        <v>33</v>
      </c>
      <c r="G112" s="7" t="s">
        <v>34</v>
      </c>
      <c r="H112" s="7" t="s">
        <v>96</v>
      </c>
      <c r="I112" s="7" t="s">
        <v>36</v>
      </c>
      <c r="J112" s="6" t="s">
        <v>20</v>
      </c>
      <c r="K112" s="6" t="s">
        <v>54</v>
      </c>
      <c r="L112" s="28">
        <v>0</v>
      </c>
      <c r="M112" s="5">
        <v>27.5</v>
      </c>
      <c r="N112" s="5">
        <v>0</v>
      </c>
      <c r="O112" s="5">
        <v>27.5</v>
      </c>
      <c r="P112" s="5">
        <v>27.5</v>
      </c>
      <c r="Q112" s="28">
        <v>0</v>
      </c>
    </row>
    <row r="113" spans="2:17" ht="36.75" customHeight="1">
      <c r="B113" s="86"/>
      <c r="C113" s="97"/>
      <c r="D113" s="99"/>
      <c r="E113" s="92"/>
      <c r="F113" s="7"/>
      <c r="G113" s="7"/>
      <c r="H113" s="7"/>
      <c r="I113" s="7"/>
      <c r="J113" s="6" t="s">
        <v>21</v>
      </c>
      <c r="K113" s="6" t="s">
        <v>54</v>
      </c>
      <c r="L113" s="28">
        <v>0</v>
      </c>
      <c r="M113" s="5">
        <v>0</v>
      </c>
      <c r="N113" s="5">
        <v>0</v>
      </c>
      <c r="O113" s="5">
        <v>0</v>
      </c>
      <c r="P113" s="5">
        <v>0</v>
      </c>
      <c r="Q113" s="28">
        <v>0</v>
      </c>
    </row>
    <row r="114" spans="2:17" ht="36" customHeight="1">
      <c r="B114" s="84" t="s">
        <v>97</v>
      </c>
      <c r="C114" s="93" t="s">
        <v>16</v>
      </c>
      <c r="D114" s="103" t="s">
        <v>98</v>
      </c>
      <c r="E114" s="90"/>
      <c r="F114" s="8"/>
      <c r="G114" s="8"/>
      <c r="H114" s="8"/>
      <c r="I114" s="8"/>
      <c r="J114" s="6" t="s">
        <v>17</v>
      </c>
      <c r="K114" s="6" t="s">
        <v>54</v>
      </c>
      <c r="L114" s="28">
        <f aca="true" t="shared" si="20" ref="L114:Q114">L120</f>
        <v>0</v>
      </c>
      <c r="M114" s="28">
        <f t="shared" si="20"/>
        <v>99.4</v>
      </c>
      <c r="N114" s="28">
        <f t="shared" si="20"/>
        <v>0</v>
      </c>
      <c r="O114" s="28">
        <f t="shared" si="20"/>
        <v>99.4</v>
      </c>
      <c r="P114" s="28">
        <f t="shared" si="20"/>
        <v>99.4</v>
      </c>
      <c r="Q114" s="28">
        <f t="shared" si="20"/>
        <v>0</v>
      </c>
    </row>
    <row r="115" spans="2:17" ht="36.75" customHeight="1">
      <c r="B115" s="85"/>
      <c r="C115" s="93"/>
      <c r="D115" s="104"/>
      <c r="E115" s="91"/>
      <c r="F115" s="7"/>
      <c r="G115" s="7"/>
      <c r="H115" s="7"/>
      <c r="I115" s="7"/>
      <c r="J115" s="6" t="s">
        <v>18</v>
      </c>
      <c r="K115" s="6" t="s">
        <v>54</v>
      </c>
      <c r="L115" s="28">
        <f aca="true" t="shared" si="21" ref="L115:Q115">L121</f>
        <v>0</v>
      </c>
      <c r="M115" s="28">
        <f t="shared" si="21"/>
        <v>0</v>
      </c>
      <c r="N115" s="28">
        <f t="shared" si="21"/>
        <v>0</v>
      </c>
      <c r="O115" s="28">
        <f t="shared" si="21"/>
        <v>0</v>
      </c>
      <c r="P115" s="28">
        <f t="shared" si="21"/>
        <v>0</v>
      </c>
      <c r="Q115" s="28">
        <f t="shared" si="21"/>
        <v>0</v>
      </c>
    </row>
    <row r="116" spans="2:17" ht="36.75" customHeight="1">
      <c r="B116" s="85"/>
      <c r="C116" s="93"/>
      <c r="D116" s="104"/>
      <c r="E116" s="91"/>
      <c r="F116" s="7"/>
      <c r="G116" s="7"/>
      <c r="H116" s="7"/>
      <c r="I116" s="7"/>
      <c r="J116" s="6" t="s">
        <v>19</v>
      </c>
      <c r="K116" s="6" t="s">
        <v>54</v>
      </c>
      <c r="L116" s="28">
        <f aca="true" t="shared" si="22" ref="L116:Q116">L122</f>
        <v>0</v>
      </c>
      <c r="M116" s="28">
        <f t="shared" si="22"/>
        <v>79.4</v>
      </c>
      <c r="N116" s="28">
        <f t="shared" si="22"/>
        <v>0</v>
      </c>
      <c r="O116" s="28">
        <f t="shared" si="22"/>
        <v>79.4</v>
      </c>
      <c r="P116" s="28">
        <f t="shared" si="22"/>
        <v>79.4</v>
      </c>
      <c r="Q116" s="28">
        <f t="shared" si="22"/>
        <v>0</v>
      </c>
    </row>
    <row r="117" spans="2:17" ht="25.5" customHeight="1">
      <c r="B117" s="85"/>
      <c r="C117" s="93"/>
      <c r="D117" s="104"/>
      <c r="E117" s="91"/>
      <c r="F117" s="7"/>
      <c r="G117" s="7"/>
      <c r="H117" s="7"/>
      <c r="I117" s="7"/>
      <c r="J117" s="6" t="s">
        <v>20</v>
      </c>
      <c r="K117" s="6" t="s">
        <v>54</v>
      </c>
      <c r="L117" s="28">
        <f aca="true" t="shared" si="23" ref="L117:Q117">L123</f>
        <v>0</v>
      </c>
      <c r="M117" s="28">
        <f t="shared" si="23"/>
        <v>20</v>
      </c>
      <c r="N117" s="28">
        <f t="shared" si="23"/>
        <v>0</v>
      </c>
      <c r="O117" s="28">
        <f t="shared" si="23"/>
        <v>20</v>
      </c>
      <c r="P117" s="28">
        <f t="shared" si="23"/>
        <v>20</v>
      </c>
      <c r="Q117" s="28">
        <f t="shared" si="23"/>
        <v>0</v>
      </c>
    </row>
    <row r="118" spans="2:17" ht="19.5" customHeight="1">
      <c r="B118" s="86"/>
      <c r="C118" s="93"/>
      <c r="D118" s="104"/>
      <c r="E118" s="92"/>
      <c r="F118" s="7"/>
      <c r="G118" s="7"/>
      <c r="H118" s="7"/>
      <c r="I118" s="7"/>
      <c r="J118" s="6" t="s">
        <v>21</v>
      </c>
      <c r="K118" s="6" t="s">
        <v>54</v>
      </c>
      <c r="L118" s="28">
        <f aca="true" t="shared" si="24" ref="L118:Q118">L124</f>
        <v>0</v>
      </c>
      <c r="M118" s="28">
        <f t="shared" si="24"/>
        <v>0</v>
      </c>
      <c r="N118" s="28">
        <f t="shared" si="24"/>
        <v>0</v>
      </c>
      <c r="O118" s="28">
        <f t="shared" si="24"/>
        <v>0</v>
      </c>
      <c r="P118" s="28">
        <f t="shared" si="24"/>
        <v>0</v>
      </c>
      <c r="Q118" s="28">
        <f t="shared" si="24"/>
        <v>0</v>
      </c>
    </row>
    <row r="119" spans="2:17" ht="75" customHeight="1">
      <c r="B119" s="47"/>
      <c r="C119" s="46" t="s">
        <v>60</v>
      </c>
      <c r="D119" s="48"/>
      <c r="E119" s="30" t="s">
        <v>58</v>
      </c>
      <c r="F119" s="30" t="s">
        <v>58</v>
      </c>
      <c r="G119" s="30" t="s">
        <v>58</v>
      </c>
      <c r="H119" s="30" t="s">
        <v>58</v>
      </c>
      <c r="I119" s="30" t="s">
        <v>58</v>
      </c>
      <c r="J119" s="30" t="s">
        <v>58</v>
      </c>
      <c r="K119" s="31" t="s">
        <v>59</v>
      </c>
      <c r="L119" s="29">
        <v>0</v>
      </c>
      <c r="M119" s="32">
        <v>100</v>
      </c>
      <c r="N119" s="30" t="s">
        <v>58</v>
      </c>
      <c r="O119" s="30" t="s">
        <v>58</v>
      </c>
      <c r="P119" s="32">
        <v>100</v>
      </c>
      <c r="Q119" s="29">
        <v>100</v>
      </c>
    </row>
    <row r="120" spans="2:17" ht="36.75" customHeight="1">
      <c r="B120" s="84"/>
      <c r="C120" s="97" t="s">
        <v>30</v>
      </c>
      <c r="D120" s="98" t="s">
        <v>99</v>
      </c>
      <c r="E120" s="90" t="s">
        <v>105</v>
      </c>
      <c r="F120" s="8"/>
      <c r="G120" s="8"/>
      <c r="H120" s="8"/>
      <c r="I120" s="8"/>
      <c r="J120" s="6" t="s">
        <v>17</v>
      </c>
      <c r="K120" s="6" t="s">
        <v>54</v>
      </c>
      <c r="L120" s="28">
        <f aca="true" t="shared" si="25" ref="L120:Q120">L121+L122+L123+L124</f>
        <v>0</v>
      </c>
      <c r="M120" s="28">
        <f t="shared" si="25"/>
        <v>99.4</v>
      </c>
      <c r="N120" s="28">
        <f t="shared" si="25"/>
        <v>0</v>
      </c>
      <c r="O120" s="28">
        <f t="shared" si="25"/>
        <v>99.4</v>
      </c>
      <c r="P120" s="28">
        <f t="shared" si="25"/>
        <v>99.4</v>
      </c>
      <c r="Q120" s="28">
        <f t="shared" si="25"/>
        <v>0</v>
      </c>
    </row>
    <row r="121" spans="2:17" ht="36.75" customHeight="1">
      <c r="B121" s="85"/>
      <c r="C121" s="97"/>
      <c r="D121" s="99"/>
      <c r="E121" s="91"/>
      <c r="F121" s="7"/>
      <c r="G121" s="7"/>
      <c r="H121" s="7"/>
      <c r="I121" s="7"/>
      <c r="J121" s="6" t="s">
        <v>18</v>
      </c>
      <c r="K121" s="6" t="s">
        <v>54</v>
      </c>
      <c r="L121" s="28">
        <v>0</v>
      </c>
      <c r="M121" s="5">
        <v>0</v>
      </c>
      <c r="N121" s="5">
        <v>0</v>
      </c>
      <c r="O121" s="5">
        <v>0</v>
      </c>
      <c r="P121" s="5">
        <v>0</v>
      </c>
      <c r="Q121" s="28">
        <v>0</v>
      </c>
    </row>
    <row r="122" spans="2:17" ht="36.75" customHeight="1">
      <c r="B122" s="85"/>
      <c r="C122" s="97"/>
      <c r="D122" s="99"/>
      <c r="E122" s="91"/>
      <c r="F122" s="7" t="s">
        <v>33</v>
      </c>
      <c r="G122" s="7" t="s">
        <v>46</v>
      </c>
      <c r="H122" s="7" t="s">
        <v>47</v>
      </c>
      <c r="I122" s="7" t="s">
        <v>36</v>
      </c>
      <c r="J122" s="6" t="s">
        <v>19</v>
      </c>
      <c r="K122" s="6" t="s">
        <v>54</v>
      </c>
      <c r="L122" s="28">
        <v>0</v>
      </c>
      <c r="M122" s="5">
        <v>79.4</v>
      </c>
      <c r="N122" s="5">
        <v>0</v>
      </c>
      <c r="O122" s="5">
        <v>79.4</v>
      </c>
      <c r="P122" s="5">
        <v>79.4</v>
      </c>
      <c r="Q122" s="28">
        <v>0</v>
      </c>
    </row>
    <row r="123" spans="2:17" ht="36.75" customHeight="1">
      <c r="B123" s="85"/>
      <c r="C123" s="97"/>
      <c r="D123" s="99"/>
      <c r="E123" s="91"/>
      <c r="F123" s="7" t="s">
        <v>33</v>
      </c>
      <c r="G123" s="7" t="s">
        <v>46</v>
      </c>
      <c r="H123" s="7" t="s">
        <v>47</v>
      </c>
      <c r="I123" s="7" t="s">
        <v>36</v>
      </c>
      <c r="J123" s="6" t="s">
        <v>20</v>
      </c>
      <c r="K123" s="6" t="s">
        <v>54</v>
      </c>
      <c r="L123" s="28">
        <v>0</v>
      </c>
      <c r="M123" s="5">
        <v>20</v>
      </c>
      <c r="N123" s="5">
        <v>0</v>
      </c>
      <c r="O123" s="5">
        <v>20</v>
      </c>
      <c r="P123" s="5">
        <v>20</v>
      </c>
      <c r="Q123" s="28">
        <v>0</v>
      </c>
    </row>
    <row r="124" spans="2:17" ht="36.75" customHeight="1">
      <c r="B124" s="86"/>
      <c r="C124" s="97"/>
      <c r="D124" s="99"/>
      <c r="E124" s="92"/>
      <c r="F124" s="7"/>
      <c r="G124" s="7"/>
      <c r="H124" s="7"/>
      <c r="I124" s="7"/>
      <c r="J124" s="6" t="s">
        <v>21</v>
      </c>
      <c r="K124" s="6" t="s">
        <v>54</v>
      </c>
      <c r="L124" s="28">
        <v>0</v>
      </c>
      <c r="M124" s="5">
        <v>0</v>
      </c>
      <c r="N124" s="5">
        <v>0</v>
      </c>
      <c r="O124" s="5">
        <v>0</v>
      </c>
      <c r="P124" s="5">
        <v>0</v>
      </c>
      <c r="Q124" s="28">
        <v>0</v>
      </c>
    </row>
    <row r="125" spans="2:17" ht="39.75" customHeight="1">
      <c r="B125" s="84" t="s">
        <v>11</v>
      </c>
      <c r="C125" s="87" t="s">
        <v>84</v>
      </c>
      <c r="D125" s="102" t="s">
        <v>89</v>
      </c>
      <c r="E125" s="90"/>
      <c r="F125" s="8"/>
      <c r="G125" s="8"/>
      <c r="H125" s="8"/>
      <c r="I125" s="8"/>
      <c r="J125" s="6" t="s">
        <v>17</v>
      </c>
      <c r="K125" s="6" t="s">
        <v>54</v>
      </c>
      <c r="L125" s="33">
        <f aca="true" t="shared" si="26" ref="L125:Q134">L130</f>
        <v>1164.8</v>
      </c>
      <c r="M125" s="33">
        <f t="shared" si="26"/>
        <v>1199.1</v>
      </c>
      <c r="N125" s="33">
        <f t="shared" si="26"/>
        <v>1036.1</v>
      </c>
      <c r="O125" s="33">
        <f t="shared" si="26"/>
        <v>1199.1</v>
      </c>
      <c r="P125" s="33">
        <f t="shared" si="26"/>
        <v>1188.3</v>
      </c>
      <c r="Q125" s="33">
        <f t="shared" si="26"/>
        <v>1157.2</v>
      </c>
    </row>
    <row r="126" spans="2:17" ht="39.75" customHeight="1">
      <c r="B126" s="85"/>
      <c r="C126" s="88"/>
      <c r="D126" s="99"/>
      <c r="E126" s="91"/>
      <c r="F126" s="7"/>
      <c r="G126" s="7"/>
      <c r="H126" s="7"/>
      <c r="I126" s="7"/>
      <c r="J126" s="6" t="s">
        <v>18</v>
      </c>
      <c r="K126" s="6" t="s">
        <v>54</v>
      </c>
      <c r="L126" s="33">
        <f t="shared" si="26"/>
        <v>0</v>
      </c>
      <c r="M126" s="33">
        <f t="shared" si="26"/>
        <v>0</v>
      </c>
      <c r="N126" s="33">
        <f t="shared" si="26"/>
        <v>0</v>
      </c>
      <c r="O126" s="33">
        <f t="shared" si="26"/>
        <v>0</v>
      </c>
      <c r="P126" s="33">
        <f t="shared" si="26"/>
        <v>0</v>
      </c>
      <c r="Q126" s="33">
        <f t="shared" si="26"/>
        <v>0</v>
      </c>
    </row>
    <row r="127" spans="2:17" ht="39.75" customHeight="1">
      <c r="B127" s="85"/>
      <c r="C127" s="88"/>
      <c r="D127" s="99"/>
      <c r="E127" s="91"/>
      <c r="F127" s="7"/>
      <c r="G127" s="7"/>
      <c r="H127" s="7"/>
      <c r="I127" s="7"/>
      <c r="J127" s="6" t="s">
        <v>19</v>
      </c>
      <c r="K127" s="6" t="s">
        <v>54</v>
      </c>
      <c r="L127" s="33">
        <f t="shared" si="26"/>
        <v>0</v>
      </c>
      <c r="M127" s="33">
        <f t="shared" si="26"/>
        <v>0</v>
      </c>
      <c r="N127" s="33">
        <f t="shared" si="26"/>
        <v>0</v>
      </c>
      <c r="O127" s="33">
        <f t="shared" si="26"/>
        <v>0</v>
      </c>
      <c r="P127" s="33">
        <f t="shared" si="26"/>
        <v>0</v>
      </c>
      <c r="Q127" s="33">
        <f t="shared" si="26"/>
        <v>0</v>
      </c>
    </row>
    <row r="128" spans="2:17" ht="39.75" customHeight="1">
      <c r="B128" s="85"/>
      <c r="C128" s="88"/>
      <c r="D128" s="99"/>
      <c r="E128" s="91"/>
      <c r="F128" s="7"/>
      <c r="G128" s="7"/>
      <c r="H128" s="7"/>
      <c r="I128" s="7"/>
      <c r="J128" s="6" t="s">
        <v>20</v>
      </c>
      <c r="K128" s="6" t="s">
        <v>54</v>
      </c>
      <c r="L128" s="33">
        <f t="shared" si="26"/>
        <v>1164.8</v>
      </c>
      <c r="M128" s="33">
        <f t="shared" si="26"/>
        <v>1199.1</v>
      </c>
      <c r="N128" s="33">
        <f t="shared" si="26"/>
        <v>1036.1</v>
      </c>
      <c r="O128" s="33">
        <f t="shared" si="26"/>
        <v>1199.1</v>
      </c>
      <c r="P128" s="33">
        <f t="shared" si="26"/>
        <v>1188.3</v>
      </c>
      <c r="Q128" s="33">
        <f t="shared" si="26"/>
        <v>1157.2</v>
      </c>
    </row>
    <row r="129" spans="2:17" ht="39.75" customHeight="1">
      <c r="B129" s="86"/>
      <c r="C129" s="89"/>
      <c r="D129" s="99"/>
      <c r="E129" s="92"/>
      <c r="F129" s="7"/>
      <c r="G129" s="7"/>
      <c r="H129" s="7"/>
      <c r="I129" s="7"/>
      <c r="J129" s="6" t="s">
        <v>21</v>
      </c>
      <c r="K129" s="6" t="s">
        <v>54</v>
      </c>
      <c r="L129" s="33">
        <f t="shared" si="26"/>
        <v>0</v>
      </c>
      <c r="M129" s="33">
        <f t="shared" si="26"/>
        <v>0</v>
      </c>
      <c r="N129" s="33">
        <f t="shared" si="26"/>
        <v>0</v>
      </c>
      <c r="O129" s="33">
        <f t="shared" si="26"/>
        <v>0</v>
      </c>
      <c r="P129" s="33">
        <f t="shared" si="26"/>
        <v>0</v>
      </c>
      <c r="Q129" s="33">
        <f t="shared" si="26"/>
        <v>0</v>
      </c>
    </row>
    <row r="130" spans="2:17" ht="37.5" customHeight="1">
      <c r="B130" s="84" t="s">
        <v>22</v>
      </c>
      <c r="C130" s="93" t="s">
        <v>16</v>
      </c>
      <c r="D130" s="103" t="s">
        <v>92</v>
      </c>
      <c r="E130" s="90"/>
      <c r="F130" s="8"/>
      <c r="G130" s="8"/>
      <c r="H130" s="8"/>
      <c r="I130" s="8"/>
      <c r="J130" s="6" t="s">
        <v>17</v>
      </c>
      <c r="K130" s="6" t="s">
        <v>54</v>
      </c>
      <c r="L130" s="28">
        <f t="shared" si="26"/>
        <v>1164.8</v>
      </c>
      <c r="M130" s="28">
        <f t="shared" si="26"/>
        <v>1199.1</v>
      </c>
      <c r="N130" s="28">
        <f t="shared" si="26"/>
        <v>1036.1</v>
      </c>
      <c r="O130" s="28">
        <f t="shared" si="26"/>
        <v>1199.1</v>
      </c>
      <c r="P130" s="28">
        <f t="shared" si="26"/>
        <v>1188.3</v>
      </c>
      <c r="Q130" s="28">
        <f t="shared" si="26"/>
        <v>1157.2</v>
      </c>
    </row>
    <row r="131" spans="2:17" ht="36" customHeight="1">
      <c r="B131" s="85"/>
      <c r="C131" s="93"/>
      <c r="D131" s="104"/>
      <c r="E131" s="91"/>
      <c r="F131" s="7"/>
      <c r="G131" s="7"/>
      <c r="H131" s="7"/>
      <c r="I131" s="7"/>
      <c r="J131" s="6" t="s">
        <v>18</v>
      </c>
      <c r="K131" s="6" t="s">
        <v>54</v>
      </c>
      <c r="L131" s="28">
        <f t="shared" si="26"/>
        <v>0</v>
      </c>
      <c r="M131" s="28">
        <f t="shared" si="26"/>
        <v>0</v>
      </c>
      <c r="N131" s="28">
        <f t="shared" si="26"/>
        <v>0</v>
      </c>
      <c r="O131" s="28">
        <f t="shared" si="26"/>
        <v>0</v>
      </c>
      <c r="P131" s="28">
        <f t="shared" si="26"/>
        <v>0</v>
      </c>
      <c r="Q131" s="28">
        <f t="shared" si="26"/>
        <v>0</v>
      </c>
    </row>
    <row r="132" spans="2:17" ht="33.75" customHeight="1">
      <c r="B132" s="85"/>
      <c r="C132" s="93"/>
      <c r="D132" s="104"/>
      <c r="E132" s="91"/>
      <c r="F132" s="7"/>
      <c r="G132" s="7"/>
      <c r="H132" s="7"/>
      <c r="I132" s="7"/>
      <c r="J132" s="6" t="s">
        <v>19</v>
      </c>
      <c r="K132" s="6" t="s">
        <v>54</v>
      </c>
      <c r="L132" s="28">
        <f t="shared" si="26"/>
        <v>0</v>
      </c>
      <c r="M132" s="28">
        <f t="shared" si="26"/>
        <v>0</v>
      </c>
      <c r="N132" s="28">
        <f t="shared" si="26"/>
        <v>0</v>
      </c>
      <c r="O132" s="28">
        <f t="shared" si="26"/>
        <v>0</v>
      </c>
      <c r="P132" s="28">
        <f t="shared" si="26"/>
        <v>0</v>
      </c>
      <c r="Q132" s="28">
        <f t="shared" si="26"/>
        <v>0</v>
      </c>
    </row>
    <row r="133" spans="2:17" ht="36" customHeight="1">
      <c r="B133" s="85"/>
      <c r="C133" s="93"/>
      <c r="D133" s="104"/>
      <c r="E133" s="91"/>
      <c r="F133" s="7"/>
      <c r="G133" s="7"/>
      <c r="H133" s="7"/>
      <c r="I133" s="7"/>
      <c r="J133" s="6" t="s">
        <v>20</v>
      </c>
      <c r="K133" s="6" t="s">
        <v>54</v>
      </c>
      <c r="L133" s="28">
        <f t="shared" si="26"/>
        <v>1164.8</v>
      </c>
      <c r="M133" s="28">
        <f t="shared" si="26"/>
        <v>1199.1</v>
      </c>
      <c r="N133" s="28">
        <f t="shared" si="26"/>
        <v>1036.1</v>
      </c>
      <c r="O133" s="28">
        <f t="shared" si="26"/>
        <v>1199.1</v>
      </c>
      <c r="P133" s="28">
        <f t="shared" si="26"/>
        <v>1188.3</v>
      </c>
      <c r="Q133" s="28">
        <f t="shared" si="26"/>
        <v>1157.2</v>
      </c>
    </row>
    <row r="134" spans="2:17" ht="39" customHeight="1">
      <c r="B134" s="86"/>
      <c r="C134" s="93"/>
      <c r="D134" s="104"/>
      <c r="E134" s="92"/>
      <c r="F134" s="7"/>
      <c r="G134" s="7"/>
      <c r="H134" s="7"/>
      <c r="I134" s="7"/>
      <c r="J134" s="6" t="s">
        <v>21</v>
      </c>
      <c r="K134" s="6" t="s">
        <v>54</v>
      </c>
      <c r="L134" s="28">
        <f t="shared" si="26"/>
        <v>0</v>
      </c>
      <c r="M134" s="28">
        <f t="shared" si="26"/>
        <v>0</v>
      </c>
      <c r="N134" s="28">
        <f t="shared" si="26"/>
        <v>0</v>
      </c>
      <c r="O134" s="28">
        <f t="shared" si="26"/>
        <v>0</v>
      </c>
      <c r="P134" s="28">
        <f t="shared" si="26"/>
        <v>0</v>
      </c>
      <c r="Q134" s="28">
        <f t="shared" si="26"/>
        <v>0</v>
      </c>
    </row>
    <row r="135" spans="2:17" ht="33.75" customHeight="1">
      <c r="B135" s="84"/>
      <c r="C135" s="97" t="s">
        <v>30</v>
      </c>
      <c r="D135" s="98" t="s">
        <v>38</v>
      </c>
      <c r="E135" s="90" t="s">
        <v>105</v>
      </c>
      <c r="F135" s="8"/>
      <c r="G135" s="8"/>
      <c r="H135" s="8"/>
      <c r="I135" s="8"/>
      <c r="J135" s="6" t="s">
        <v>17</v>
      </c>
      <c r="K135" s="6" t="s">
        <v>54</v>
      </c>
      <c r="L135" s="28">
        <f aca="true" t="shared" si="27" ref="L135:Q135">L136+L137+L138+L139</f>
        <v>1164.8</v>
      </c>
      <c r="M135" s="28">
        <f t="shared" si="27"/>
        <v>1199.1</v>
      </c>
      <c r="N135" s="28">
        <f t="shared" si="27"/>
        <v>1036.1</v>
      </c>
      <c r="O135" s="28">
        <f t="shared" si="27"/>
        <v>1199.1</v>
      </c>
      <c r="P135" s="28">
        <f t="shared" si="27"/>
        <v>1188.3</v>
      </c>
      <c r="Q135" s="28">
        <f t="shared" si="27"/>
        <v>1157.2</v>
      </c>
    </row>
    <row r="136" spans="2:17" ht="32.25" customHeight="1">
      <c r="B136" s="85"/>
      <c r="C136" s="97"/>
      <c r="D136" s="99"/>
      <c r="E136" s="91"/>
      <c r="F136" s="7"/>
      <c r="G136" s="7"/>
      <c r="H136" s="7"/>
      <c r="I136" s="7"/>
      <c r="J136" s="6" t="s">
        <v>18</v>
      </c>
      <c r="K136" s="6" t="s">
        <v>54</v>
      </c>
      <c r="L136" s="28">
        <v>0</v>
      </c>
      <c r="M136" s="5">
        <v>0</v>
      </c>
      <c r="N136" s="5">
        <v>0</v>
      </c>
      <c r="O136" s="5">
        <v>0</v>
      </c>
      <c r="P136" s="5">
        <v>0</v>
      </c>
      <c r="Q136" s="28">
        <v>0</v>
      </c>
    </row>
    <row r="137" spans="2:17" ht="39" customHeight="1">
      <c r="B137" s="85"/>
      <c r="C137" s="97"/>
      <c r="D137" s="99"/>
      <c r="E137" s="91"/>
      <c r="F137" s="7"/>
      <c r="G137" s="7"/>
      <c r="H137" s="7"/>
      <c r="I137" s="7"/>
      <c r="J137" s="6" t="s">
        <v>19</v>
      </c>
      <c r="K137" s="6" t="s">
        <v>54</v>
      </c>
      <c r="L137" s="28">
        <v>0</v>
      </c>
      <c r="M137" s="5">
        <v>0</v>
      </c>
      <c r="N137" s="5">
        <v>0</v>
      </c>
      <c r="O137" s="5">
        <v>0</v>
      </c>
      <c r="P137" s="5">
        <v>0</v>
      </c>
      <c r="Q137" s="28">
        <v>0</v>
      </c>
    </row>
    <row r="138" spans="2:17" ht="39" customHeight="1">
      <c r="B138" s="85"/>
      <c r="C138" s="97"/>
      <c r="D138" s="99"/>
      <c r="E138" s="91"/>
      <c r="F138" s="7" t="s">
        <v>70</v>
      </c>
      <c r="G138" s="7" t="s">
        <v>80</v>
      </c>
      <c r="H138" s="7" t="s">
        <v>79</v>
      </c>
      <c r="I138" s="7" t="s">
        <v>78</v>
      </c>
      <c r="J138" s="6" t="s">
        <v>20</v>
      </c>
      <c r="K138" s="6" t="s">
        <v>54</v>
      </c>
      <c r="L138" s="28">
        <v>1164.8</v>
      </c>
      <c r="M138" s="5">
        <v>1199.1</v>
      </c>
      <c r="N138" s="5">
        <v>1036.1</v>
      </c>
      <c r="O138" s="5">
        <v>1199.1</v>
      </c>
      <c r="P138" s="5">
        <v>1188.3</v>
      </c>
      <c r="Q138" s="28">
        <v>1157.2</v>
      </c>
    </row>
    <row r="139" spans="2:17" ht="39" customHeight="1">
      <c r="B139" s="86"/>
      <c r="C139" s="97"/>
      <c r="D139" s="99"/>
      <c r="E139" s="92"/>
      <c r="F139" s="7"/>
      <c r="G139" s="7"/>
      <c r="H139" s="7"/>
      <c r="I139" s="7"/>
      <c r="J139" s="6" t="s">
        <v>21</v>
      </c>
      <c r="K139" s="6" t="s">
        <v>54</v>
      </c>
      <c r="L139" s="28">
        <v>0</v>
      </c>
      <c r="M139" s="5">
        <v>0</v>
      </c>
      <c r="N139" s="5">
        <v>0</v>
      </c>
      <c r="O139" s="5">
        <v>0</v>
      </c>
      <c r="P139" s="5">
        <v>0</v>
      </c>
      <c r="Q139" s="28">
        <v>0</v>
      </c>
    </row>
    <row r="140" spans="2:17" ht="26.25" customHeight="1">
      <c r="B140" s="84" t="s">
        <v>12</v>
      </c>
      <c r="C140" s="87" t="s">
        <v>103</v>
      </c>
      <c r="D140" s="102" t="s">
        <v>102</v>
      </c>
      <c r="E140" s="90"/>
      <c r="F140" s="50"/>
      <c r="G140" s="50"/>
      <c r="H140" s="50"/>
      <c r="I140" s="50"/>
      <c r="J140" s="6" t="s">
        <v>17</v>
      </c>
      <c r="K140" s="6" t="s">
        <v>54</v>
      </c>
      <c r="L140" s="28">
        <f aca="true" t="shared" si="28" ref="L140:Q149">L145</f>
        <v>0</v>
      </c>
      <c r="M140" s="28">
        <f t="shared" si="28"/>
        <v>1.2</v>
      </c>
      <c r="N140" s="28">
        <f t="shared" si="28"/>
        <v>0</v>
      </c>
      <c r="O140" s="28">
        <f t="shared" si="28"/>
        <v>1.2</v>
      </c>
      <c r="P140" s="28">
        <f t="shared" si="28"/>
        <v>1.2</v>
      </c>
      <c r="Q140" s="28">
        <f t="shared" si="28"/>
        <v>0</v>
      </c>
    </row>
    <row r="141" spans="2:17" ht="26.25" customHeight="1">
      <c r="B141" s="85"/>
      <c r="C141" s="88"/>
      <c r="D141" s="99"/>
      <c r="E141" s="91"/>
      <c r="F141" s="7"/>
      <c r="G141" s="7"/>
      <c r="H141" s="7"/>
      <c r="I141" s="7"/>
      <c r="J141" s="6" t="s">
        <v>18</v>
      </c>
      <c r="K141" s="6" t="s">
        <v>54</v>
      </c>
      <c r="L141" s="28">
        <f t="shared" si="28"/>
        <v>0</v>
      </c>
      <c r="M141" s="28">
        <f t="shared" si="28"/>
        <v>0</v>
      </c>
      <c r="N141" s="28">
        <f t="shared" si="28"/>
        <v>0</v>
      </c>
      <c r="O141" s="28">
        <f t="shared" si="28"/>
        <v>0</v>
      </c>
      <c r="P141" s="28">
        <f t="shared" si="28"/>
        <v>0</v>
      </c>
      <c r="Q141" s="28">
        <f t="shared" si="28"/>
        <v>0</v>
      </c>
    </row>
    <row r="142" spans="2:17" ht="26.25" customHeight="1">
      <c r="B142" s="85"/>
      <c r="C142" s="88"/>
      <c r="D142" s="99"/>
      <c r="E142" s="91"/>
      <c r="F142" s="7"/>
      <c r="G142" s="7"/>
      <c r="H142" s="7"/>
      <c r="I142" s="7"/>
      <c r="J142" s="6" t="s">
        <v>19</v>
      </c>
      <c r="K142" s="6" t="s">
        <v>54</v>
      </c>
      <c r="L142" s="28">
        <f t="shared" si="28"/>
        <v>0</v>
      </c>
      <c r="M142" s="28">
        <f t="shared" si="28"/>
        <v>0</v>
      </c>
      <c r="N142" s="28">
        <f t="shared" si="28"/>
        <v>0</v>
      </c>
      <c r="O142" s="28">
        <f t="shared" si="28"/>
        <v>0</v>
      </c>
      <c r="P142" s="28">
        <f t="shared" si="28"/>
        <v>0</v>
      </c>
      <c r="Q142" s="28">
        <f t="shared" si="28"/>
        <v>0</v>
      </c>
    </row>
    <row r="143" spans="2:17" ht="26.25" customHeight="1">
      <c r="B143" s="85"/>
      <c r="C143" s="88"/>
      <c r="D143" s="99"/>
      <c r="E143" s="91"/>
      <c r="F143" s="7"/>
      <c r="G143" s="7"/>
      <c r="H143" s="7"/>
      <c r="I143" s="7"/>
      <c r="J143" s="6" t="s">
        <v>20</v>
      </c>
      <c r="K143" s="6" t="s">
        <v>54</v>
      </c>
      <c r="L143" s="28">
        <f t="shared" si="28"/>
        <v>0</v>
      </c>
      <c r="M143" s="28">
        <f t="shared" si="28"/>
        <v>1.2</v>
      </c>
      <c r="N143" s="28">
        <f t="shared" si="28"/>
        <v>0</v>
      </c>
      <c r="O143" s="28">
        <f t="shared" si="28"/>
        <v>1.2</v>
      </c>
      <c r="P143" s="28">
        <f t="shared" si="28"/>
        <v>1.2</v>
      </c>
      <c r="Q143" s="28">
        <f t="shared" si="28"/>
        <v>0</v>
      </c>
    </row>
    <row r="144" spans="2:17" ht="26.25" customHeight="1">
      <c r="B144" s="86"/>
      <c r="C144" s="89"/>
      <c r="D144" s="99"/>
      <c r="E144" s="92"/>
      <c r="F144" s="7"/>
      <c r="G144" s="7"/>
      <c r="H144" s="7"/>
      <c r="I144" s="7"/>
      <c r="J144" s="6" t="s">
        <v>21</v>
      </c>
      <c r="K144" s="6" t="s">
        <v>54</v>
      </c>
      <c r="L144" s="28">
        <f t="shared" si="28"/>
        <v>0</v>
      </c>
      <c r="M144" s="28">
        <f t="shared" si="28"/>
        <v>0</v>
      </c>
      <c r="N144" s="28">
        <f t="shared" si="28"/>
        <v>0</v>
      </c>
      <c r="O144" s="28">
        <f t="shared" si="28"/>
        <v>0</v>
      </c>
      <c r="P144" s="28">
        <f t="shared" si="28"/>
        <v>0</v>
      </c>
      <c r="Q144" s="28">
        <f t="shared" si="28"/>
        <v>0</v>
      </c>
    </row>
    <row r="145" spans="2:17" ht="30.75" customHeight="1">
      <c r="B145" s="84" t="s">
        <v>13</v>
      </c>
      <c r="C145" s="93" t="s">
        <v>16</v>
      </c>
      <c r="D145" s="103" t="s">
        <v>104</v>
      </c>
      <c r="E145" s="90"/>
      <c r="F145" s="8"/>
      <c r="G145" s="8"/>
      <c r="H145" s="8"/>
      <c r="I145" s="8"/>
      <c r="J145" s="6" t="s">
        <v>17</v>
      </c>
      <c r="K145" s="6" t="s">
        <v>54</v>
      </c>
      <c r="L145" s="28">
        <f t="shared" si="28"/>
        <v>0</v>
      </c>
      <c r="M145" s="28">
        <f t="shared" si="28"/>
        <v>1.2</v>
      </c>
      <c r="N145" s="28">
        <f t="shared" si="28"/>
        <v>0</v>
      </c>
      <c r="O145" s="28">
        <f t="shared" si="28"/>
        <v>1.2</v>
      </c>
      <c r="P145" s="28">
        <f t="shared" si="28"/>
        <v>1.2</v>
      </c>
      <c r="Q145" s="28">
        <f t="shared" si="28"/>
        <v>0</v>
      </c>
    </row>
    <row r="146" spans="2:17" ht="32.25" customHeight="1">
      <c r="B146" s="85"/>
      <c r="C146" s="93"/>
      <c r="D146" s="104"/>
      <c r="E146" s="91"/>
      <c r="F146" s="7"/>
      <c r="G146" s="7"/>
      <c r="H146" s="7"/>
      <c r="I146" s="7"/>
      <c r="J146" s="6" t="s">
        <v>18</v>
      </c>
      <c r="K146" s="6" t="s">
        <v>54</v>
      </c>
      <c r="L146" s="28">
        <f t="shared" si="28"/>
        <v>0</v>
      </c>
      <c r="M146" s="28">
        <f t="shared" si="28"/>
        <v>0</v>
      </c>
      <c r="N146" s="28">
        <f t="shared" si="28"/>
        <v>0</v>
      </c>
      <c r="O146" s="28">
        <f t="shared" si="28"/>
        <v>0</v>
      </c>
      <c r="P146" s="28">
        <f t="shared" si="28"/>
        <v>0</v>
      </c>
      <c r="Q146" s="28">
        <f t="shared" si="28"/>
        <v>0</v>
      </c>
    </row>
    <row r="147" spans="2:17" ht="29.25" customHeight="1">
      <c r="B147" s="85"/>
      <c r="C147" s="93"/>
      <c r="D147" s="104"/>
      <c r="E147" s="91"/>
      <c r="F147" s="7"/>
      <c r="G147" s="7"/>
      <c r="H147" s="7"/>
      <c r="I147" s="7"/>
      <c r="J147" s="6" t="s">
        <v>19</v>
      </c>
      <c r="K147" s="6" t="s">
        <v>54</v>
      </c>
      <c r="L147" s="28">
        <f t="shared" si="28"/>
        <v>0</v>
      </c>
      <c r="M147" s="28">
        <f t="shared" si="28"/>
        <v>0</v>
      </c>
      <c r="N147" s="28">
        <f t="shared" si="28"/>
        <v>0</v>
      </c>
      <c r="O147" s="28">
        <f t="shared" si="28"/>
        <v>0</v>
      </c>
      <c r="P147" s="28">
        <f t="shared" si="28"/>
        <v>0</v>
      </c>
      <c r="Q147" s="28">
        <f t="shared" si="28"/>
        <v>0</v>
      </c>
    </row>
    <row r="148" spans="2:17" ht="29.25" customHeight="1">
      <c r="B148" s="85"/>
      <c r="C148" s="93"/>
      <c r="D148" s="104"/>
      <c r="E148" s="91"/>
      <c r="F148" s="7"/>
      <c r="G148" s="7"/>
      <c r="H148" s="7"/>
      <c r="I148" s="7"/>
      <c r="J148" s="6" t="s">
        <v>20</v>
      </c>
      <c r="K148" s="6" t="s">
        <v>54</v>
      </c>
      <c r="L148" s="28">
        <f t="shared" si="28"/>
        <v>0</v>
      </c>
      <c r="M148" s="28">
        <f t="shared" si="28"/>
        <v>1.2</v>
      </c>
      <c r="N148" s="28">
        <f t="shared" si="28"/>
        <v>0</v>
      </c>
      <c r="O148" s="28">
        <f t="shared" si="28"/>
        <v>1.2</v>
      </c>
      <c r="P148" s="28">
        <f t="shared" si="28"/>
        <v>1.2</v>
      </c>
      <c r="Q148" s="28">
        <f t="shared" si="28"/>
        <v>0</v>
      </c>
    </row>
    <row r="149" spans="2:17" ht="29.25" customHeight="1">
      <c r="B149" s="86"/>
      <c r="C149" s="93"/>
      <c r="D149" s="104"/>
      <c r="E149" s="92"/>
      <c r="F149" s="7"/>
      <c r="G149" s="7"/>
      <c r="H149" s="7"/>
      <c r="I149" s="7"/>
      <c r="J149" s="6" t="s">
        <v>21</v>
      </c>
      <c r="K149" s="6" t="s">
        <v>54</v>
      </c>
      <c r="L149" s="28">
        <f t="shared" si="28"/>
        <v>0</v>
      </c>
      <c r="M149" s="28">
        <f t="shared" si="28"/>
        <v>0</v>
      </c>
      <c r="N149" s="28">
        <f t="shared" si="28"/>
        <v>0</v>
      </c>
      <c r="O149" s="28">
        <f t="shared" si="28"/>
        <v>0</v>
      </c>
      <c r="P149" s="28">
        <f t="shared" si="28"/>
        <v>0</v>
      </c>
      <c r="Q149" s="28">
        <f t="shared" si="28"/>
        <v>0</v>
      </c>
    </row>
    <row r="150" spans="2:17" ht="29.25" customHeight="1">
      <c r="B150" s="84"/>
      <c r="C150" s="97" t="s">
        <v>30</v>
      </c>
      <c r="D150" s="98" t="s">
        <v>37</v>
      </c>
      <c r="E150" s="90" t="s">
        <v>105</v>
      </c>
      <c r="F150" s="22"/>
      <c r="G150" s="22"/>
      <c r="H150" s="22"/>
      <c r="I150" s="22"/>
      <c r="J150" s="6" t="s">
        <v>17</v>
      </c>
      <c r="K150" s="6" t="s">
        <v>54</v>
      </c>
      <c r="L150" s="28">
        <f aca="true" t="shared" si="29" ref="L150:Q150">L151+L152+L153+L154</f>
        <v>0</v>
      </c>
      <c r="M150" s="28">
        <f t="shared" si="29"/>
        <v>1.2</v>
      </c>
      <c r="N150" s="28">
        <f t="shared" si="29"/>
        <v>0</v>
      </c>
      <c r="O150" s="28">
        <f t="shared" si="29"/>
        <v>1.2</v>
      </c>
      <c r="P150" s="28">
        <f t="shared" si="29"/>
        <v>1.2</v>
      </c>
      <c r="Q150" s="28">
        <f t="shared" si="29"/>
        <v>0</v>
      </c>
    </row>
    <row r="151" spans="2:17" ht="29.25" customHeight="1">
      <c r="B151" s="85"/>
      <c r="C151" s="97"/>
      <c r="D151" s="99"/>
      <c r="E151" s="91"/>
      <c r="F151" s="23"/>
      <c r="G151" s="23"/>
      <c r="H151" s="23"/>
      <c r="I151" s="23"/>
      <c r="J151" s="6" t="s">
        <v>18</v>
      </c>
      <c r="K151" s="6" t="s">
        <v>54</v>
      </c>
      <c r="L151" s="28">
        <v>0</v>
      </c>
      <c r="M151" s="5">
        <v>0</v>
      </c>
      <c r="N151" s="5">
        <v>0</v>
      </c>
      <c r="O151" s="5">
        <v>0</v>
      </c>
      <c r="P151" s="5">
        <v>0</v>
      </c>
      <c r="Q151" s="28">
        <v>0</v>
      </c>
    </row>
    <row r="152" spans="2:17" ht="29.25" customHeight="1">
      <c r="B152" s="85"/>
      <c r="C152" s="97"/>
      <c r="D152" s="99"/>
      <c r="E152" s="91"/>
      <c r="F152" s="23"/>
      <c r="G152" s="23"/>
      <c r="H152" s="23"/>
      <c r="I152" s="7"/>
      <c r="J152" s="6" t="s">
        <v>19</v>
      </c>
      <c r="K152" s="6" t="s">
        <v>54</v>
      </c>
      <c r="L152" s="28">
        <v>0</v>
      </c>
      <c r="M152" s="5">
        <v>0</v>
      </c>
      <c r="N152" s="5">
        <v>0</v>
      </c>
      <c r="O152" s="5">
        <v>0</v>
      </c>
      <c r="P152" s="5">
        <v>0</v>
      </c>
      <c r="Q152" s="28">
        <v>0</v>
      </c>
    </row>
    <row r="153" spans="2:17" ht="29.25" customHeight="1">
      <c r="B153" s="85"/>
      <c r="C153" s="97"/>
      <c r="D153" s="99"/>
      <c r="E153" s="91"/>
      <c r="F153" s="23">
        <v>993</v>
      </c>
      <c r="G153" s="7" t="s">
        <v>46</v>
      </c>
      <c r="H153" s="23" t="s">
        <v>81</v>
      </c>
      <c r="I153" s="7" t="s">
        <v>36</v>
      </c>
      <c r="J153" s="6" t="s">
        <v>20</v>
      </c>
      <c r="K153" s="6" t="s">
        <v>54</v>
      </c>
      <c r="L153" s="28">
        <v>0</v>
      </c>
      <c r="M153" s="5">
        <v>1.2</v>
      </c>
      <c r="N153" s="5">
        <v>0</v>
      </c>
      <c r="O153" s="5">
        <v>1.2</v>
      </c>
      <c r="P153" s="5">
        <v>1.2</v>
      </c>
      <c r="Q153" s="28">
        <v>0</v>
      </c>
    </row>
    <row r="154" spans="2:17" ht="29.25" customHeight="1">
      <c r="B154" s="86"/>
      <c r="C154" s="97"/>
      <c r="D154" s="99"/>
      <c r="E154" s="92"/>
      <c r="F154" s="23"/>
      <c r="G154" s="23"/>
      <c r="H154" s="23"/>
      <c r="I154" s="23"/>
      <c r="J154" s="6" t="s">
        <v>21</v>
      </c>
      <c r="K154" s="6" t="s">
        <v>54</v>
      </c>
      <c r="L154" s="28">
        <v>0</v>
      </c>
      <c r="M154" s="5">
        <v>0</v>
      </c>
      <c r="N154" s="5">
        <v>0</v>
      </c>
      <c r="O154" s="5">
        <v>0</v>
      </c>
      <c r="P154" s="5">
        <v>0</v>
      </c>
      <c r="Q154" s="28">
        <v>0</v>
      </c>
    </row>
    <row r="155" spans="2:17" ht="17.25" customHeight="1">
      <c r="B155" s="105"/>
      <c r="C155" s="97"/>
      <c r="D155" s="98" t="s">
        <v>90</v>
      </c>
      <c r="E155" s="102"/>
      <c r="F155" s="51"/>
      <c r="G155" s="51"/>
      <c r="H155" s="51"/>
      <c r="I155" s="51"/>
      <c r="J155" s="52" t="s">
        <v>17</v>
      </c>
      <c r="K155" s="52" t="s">
        <v>54</v>
      </c>
      <c r="L155" s="5">
        <f aca="true" t="shared" si="30" ref="L155:Q159">L17+L52+L67+L82+L125+L140</f>
        <v>2465.3</v>
      </c>
      <c r="M155" s="5">
        <f t="shared" si="30"/>
        <v>2277.2999999999997</v>
      </c>
      <c r="N155" s="5">
        <f t="shared" si="30"/>
        <v>1553.8999999999999</v>
      </c>
      <c r="O155" s="5">
        <f t="shared" si="30"/>
        <v>2277.2999999999997</v>
      </c>
      <c r="P155" s="5">
        <f t="shared" si="30"/>
        <v>2121.0999999999995</v>
      </c>
      <c r="Q155" s="5">
        <f t="shared" si="30"/>
        <v>1604.2</v>
      </c>
    </row>
    <row r="156" spans="2:17" ht="16.5">
      <c r="B156" s="105"/>
      <c r="C156" s="97"/>
      <c r="D156" s="98"/>
      <c r="E156" s="102"/>
      <c r="F156" s="53"/>
      <c r="G156" s="53"/>
      <c r="H156" s="53"/>
      <c r="I156" s="53"/>
      <c r="J156" s="52" t="s">
        <v>18</v>
      </c>
      <c r="K156" s="52" t="s">
        <v>54</v>
      </c>
      <c r="L156" s="5">
        <f t="shared" si="30"/>
        <v>67.7</v>
      </c>
      <c r="M156" s="5">
        <f t="shared" si="30"/>
        <v>69.9</v>
      </c>
      <c r="N156" s="5">
        <f t="shared" si="30"/>
        <v>64.9</v>
      </c>
      <c r="O156" s="5">
        <f t="shared" si="30"/>
        <v>69.9</v>
      </c>
      <c r="P156" s="5">
        <f t="shared" si="30"/>
        <v>69.9</v>
      </c>
      <c r="Q156" s="5">
        <f t="shared" si="30"/>
        <v>70.6</v>
      </c>
    </row>
    <row r="157" spans="2:17" ht="16.5">
      <c r="B157" s="105"/>
      <c r="C157" s="97"/>
      <c r="D157" s="98"/>
      <c r="E157" s="102"/>
      <c r="F157" s="53"/>
      <c r="G157" s="53"/>
      <c r="H157" s="53"/>
      <c r="I157" s="53"/>
      <c r="J157" s="52" t="s">
        <v>19</v>
      </c>
      <c r="K157" s="52" t="s">
        <v>54</v>
      </c>
      <c r="L157" s="5">
        <f t="shared" si="30"/>
        <v>1032.9999999999998</v>
      </c>
      <c r="M157" s="5">
        <f t="shared" si="30"/>
        <v>556</v>
      </c>
      <c r="N157" s="5">
        <f t="shared" si="30"/>
        <v>82.9</v>
      </c>
      <c r="O157" s="5">
        <f t="shared" si="30"/>
        <v>556</v>
      </c>
      <c r="P157" s="5">
        <f t="shared" si="30"/>
        <v>556</v>
      </c>
      <c r="Q157" s="5">
        <f t="shared" si="30"/>
        <v>130.3</v>
      </c>
    </row>
    <row r="158" spans="2:17" ht="16.5">
      <c r="B158" s="105"/>
      <c r="C158" s="97"/>
      <c r="D158" s="98"/>
      <c r="E158" s="102"/>
      <c r="F158" s="53"/>
      <c r="G158" s="53"/>
      <c r="H158" s="53"/>
      <c r="I158" s="53"/>
      <c r="J158" s="52" t="s">
        <v>20</v>
      </c>
      <c r="K158" s="52" t="s">
        <v>54</v>
      </c>
      <c r="L158" s="5">
        <f t="shared" si="30"/>
        <v>1364.6</v>
      </c>
      <c r="M158" s="5">
        <f t="shared" si="30"/>
        <v>1651.3999999999999</v>
      </c>
      <c r="N158" s="5">
        <f t="shared" si="30"/>
        <v>1406.1</v>
      </c>
      <c r="O158" s="5">
        <f t="shared" si="30"/>
        <v>1651.3999999999999</v>
      </c>
      <c r="P158" s="5">
        <f t="shared" si="30"/>
        <v>1495.2</v>
      </c>
      <c r="Q158" s="5">
        <f t="shared" si="30"/>
        <v>1403.3</v>
      </c>
    </row>
    <row r="159" spans="2:17" ht="16.5">
      <c r="B159" s="105"/>
      <c r="C159" s="97"/>
      <c r="D159" s="98"/>
      <c r="E159" s="102"/>
      <c r="F159" s="53"/>
      <c r="G159" s="53"/>
      <c r="H159" s="53"/>
      <c r="I159" s="53"/>
      <c r="J159" s="52" t="s">
        <v>21</v>
      </c>
      <c r="K159" s="52" t="s">
        <v>54</v>
      </c>
      <c r="L159" s="5">
        <f t="shared" si="30"/>
        <v>0</v>
      </c>
      <c r="M159" s="5">
        <f t="shared" si="30"/>
        <v>0</v>
      </c>
      <c r="N159" s="5">
        <f t="shared" si="30"/>
        <v>0</v>
      </c>
      <c r="O159" s="5">
        <f t="shared" si="30"/>
        <v>0</v>
      </c>
      <c r="P159" s="5">
        <f t="shared" si="30"/>
        <v>0</v>
      </c>
      <c r="Q159" s="5">
        <f t="shared" si="30"/>
        <v>0</v>
      </c>
    </row>
    <row r="160" spans="2:17" s="2" customFormat="1" ht="30" customHeight="1">
      <c r="B160" s="3"/>
      <c r="C160" s="36"/>
      <c r="D160" s="37"/>
      <c r="E160" s="38"/>
      <c r="F160" s="39"/>
      <c r="G160" s="39"/>
      <c r="H160" s="39"/>
      <c r="I160" s="39"/>
      <c r="J160" s="38"/>
      <c r="K160" s="38"/>
      <c r="L160" s="40"/>
      <c r="M160" s="40"/>
      <c r="N160" s="40"/>
      <c r="O160" s="40"/>
      <c r="P160" s="40"/>
      <c r="Q160" s="40"/>
    </row>
    <row r="161" spans="2:17" s="2" customFormat="1" ht="16.5">
      <c r="B161" s="3"/>
      <c r="C161" s="36"/>
      <c r="D161" s="37"/>
      <c r="E161" s="38"/>
      <c r="F161" s="39"/>
      <c r="G161" s="39"/>
      <c r="H161" s="39"/>
      <c r="I161" s="39"/>
      <c r="J161" s="38"/>
      <c r="K161" s="38"/>
      <c r="L161" s="40"/>
      <c r="M161" s="40"/>
      <c r="N161" s="40"/>
      <c r="O161" s="40"/>
      <c r="P161" s="40"/>
      <c r="Q161" s="40"/>
    </row>
    <row r="162" spans="2:17" s="2" customFormat="1" ht="16.5">
      <c r="B162" s="3"/>
      <c r="C162" s="36"/>
      <c r="D162" s="37"/>
      <c r="E162" s="38"/>
      <c r="F162" s="39"/>
      <c r="G162" s="39"/>
      <c r="H162" s="39"/>
      <c r="I162" s="39"/>
      <c r="J162" s="38"/>
      <c r="K162" s="38"/>
      <c r="L162" s="40"/>
      <c r="M162" s="40"/>
      <c r="N162" s="40"/>
      <c r="O162" s="40"/>
      <c r="P162" s="40"/>
      <c r="Q162" s="40"/>
    </row>
    <row r="163" spans="4:17" ht="16.5">
      <c r="D163" s="14"/>
      <c r="E163" s="14"/>
      <c r="F163" s="14"/>
      <c r="G163" s="14"/>
      <c r="H163" s="14"/>
      <c r="I163" s="14"/>
      <c r="J163" s="14"/>
      <c r="K163" s="14"/>
      <c r="L163" s="14"/>
      <c r="M163" s="15"/>
      <c r="N163" s="15"/>
      <c r="O163" s="15"/>
      <c r="P163" s="3"/>
      <c r="Q163" s="14"/>
    </row>
    <row r="164" spans="4:17" ht="16.5">
      <c r="D164" s="14"/>
      <c r="E164" s="14"/>
      <c r="F164" s="14"/>
      <c r="G164" s="14"/>
      <c r="H164" s="14"/>
      <c r="I164" s="14"/>
      <c r="J164" s="14"/>
      <c r="K164" s="14"/>
      <c r="L164" s="14"/>
      <c r="M164" s="15"/>
      <c r="N164" s="15"/>
      <c r="O164" s="15"/>
      <c r="P164" s="3"/>
      <c r="Q164" s="14"/>
    </row>
    <row r="165" spans="4:17" ht="16.5">
      <c r="D165" s="14"/>
      <c r="E165" s="14"/>
      <c r="F165" s="14"/>
      <c r="G165" s="14"/>
      <c r="H165" s="14"/>
      <c r="I165" s="14"/>
      <c r="J165" s="14"/>
      <c r="K165" s="14"/>
      <c r="L165" s="14"/>
      <c r="M165" s="15"/>
      <c r="N165" s="15"/>
      <c r="O165" s="15"/>
      <c r="P165" s="3"/>
      <c r="Q165" s="14"/>
    </row>
    <row r="166" spans="4:17" ht="16.5">
      <c r="D166" s="14"/>
      <c r="E166" s="14"/>
      <c r="F166" s="14"/>
      <c r="G166" s="14"/>
      <c r="H166" s="14"/>
      <c r="I166" s="14"/>
      <c r="J166" s="14"/>
      <c r="K166" s="14"/>
      <c r="L166" s="14"/>
      <c r="M166" s="15"/>
      <c r="N166" s="15"/>
      <c r="O166" s="15"/>
      <c r="P166" s="3"/>
      <c r="Q166" s="14"/>
    </row>
    <row r="167" spans="4:17" ht="16.5">
      <c r="D167" s="14"/>
      <c r="E167" s="14"/>
      <c r="F167" s="14"/>
      <c r="G167" s="14"/>
      <c r="H167" s="14"/>
      <c r="I167" s="14"/>
      <c r="J167" s="14"/>
      <c r="K167" s="14"/>
      <c r="L167" s="14"/>
      <c r="M167" s="15"/>
      <c r="N167" s="15"/>
      <c r="O167" s="15"/>
      <c r="P167" s="3"/>
      <c r="Q167" s="14"/>
    </row>
    <row r="168" spans="4:17" ht="16.5">
      <c r="D168" s="14"/>
      <c r="E168" s="14"/>
      <c r="F168" s="14"/>
      <c r="G168" s="14"/>
      <c r="H168" s="14"/>
      <c r="I168" s="14"/>
      <c r="J168" s="14"/>
      <c r="K168" s="14"/>
      <c r="L168" s="14"/>
      <c r="M168" s="15"/>
      <c r="N168" s="15"/>
      <c r="O168" s="15"/>
      <c r="P168" s="3"/>
      <c r="Q168" s="14"/>
    </row>
    <row r="169" spans="4:17" ht="16.5">
      <c r="D169" s="14"/>
      <c r="E169" s="14"/>
      <c r="F169" s="14"/>
      <c r="G169" s="14"/>
      <c r="H169" s="14"/>
      <c r="I169" s="14"/>
      <c r="J169" s="14"/>
      <c r="K169" s="14"/>
      <c r="L169" s="14"/>
      <c r="M169" s="15"/>
      <c r="N169" s="15"/>
      <c r="O169" s="15"/>
      <c r="P169" s="3"/>
      <c r="Q169" s="14"/>
    </row>
    <row r="170" spans="4:17" ht="16.5">
      <c r="D170" s="14"/>
      <c r="E170" s="14"/>
      <c r="F170" s="14"/>
      <c r="G170" s="14"/>
      <c r="H170" s="14"/>
      <c r="I170" s="14"/>
      <c r="J170" s="14"/>
      <c r="K170" s="14"/>
      <c r="L170" s="14"/>
      <c r="M170" s="15"/>
      <c r="N170" s="15"/>
      <c r="O170" s="15"/>
      <c r="P170" s="3"/>
      <c r="Q170" s="14"/>
    </row>
    <row r="171" spans="4:17" ht="16.5">
      <c r="D171" s="14"/>
      <c r="E171" s="14"/>
      <c r="F171" s="14"/>
      <c r="G171" s="14"/>
      <c r="H171" s="14"/>
      <c r="I171" s="14"/>
      <c r="J171" s="14"/>
      <c r="K171" s="14"/>
      <c r="L171" s="14"/>
      <c r="M171" s="15"/>
      <c r="N171" s="15"/>
      <c r="O171" s="15"/>
      <c r="P171" s="3"/>
      <c r="Q171" s="14"/>
    </row>
    <row r="172" spans="4:17" ht="16.5">
      <c r="D172" s="14"/>
      <c r="E172" s="14"/>
      <c r="F172" s="14"/>
      <c r="G172" s="14"/>
      <c r="H172" s="14"/>
      <c r="I172" s="14"/>
      <c r="J172" s="14"/>
      <c r="K172" s="14"/>
      <c r="L172" s="14"/>
      <c r="M172" s="15"/>
      <c r="N172" s="15"/>
      <c r="O172" s="15"/>
      <c r="P172" s="3"/>
      <c r="Q172" s="14"/>
    </row>
    <row r="173" spans="4:17" ht="16.5">
      <c r="D173" s="14"/>
      <c r="E173" s="14"/>
      <c r="F173" s="14"/>
      <c r="G173" s="14"/>
      <c r="H173" s="14"/>
      <c r="I173" s="14"/>
      <c r="J173" s="14"/>
      <c r="K173" s="14"/>
      <c r="L173" s="14"/>
      <c r="M173" s="15"/>
      <c r="N173" s="15"/>
      <c r="O173" s="15"/>
      <c r="P173" s="3"/>
      <c r="Q173" s="14"/>
    </row>
    <row r="174" spans="4:17" ht="16.5">
      <c r="D174" s="14"/>
      <c r="E174" s="14"/>
      <c r="F174" s="14"/>
      <c r="G174" s="14"/>
      <c r="H174" s="14"/>
      <c r="I174" s="14"/>
      <c r="J174" s="14"/>
      <c r="K174" s="14"/>
      <c r="L174" s="14"/>
      <c r="M174" s="15"/>
      <c r="N174" s="15"/>
      <c r="O174" s="15"/>
      <c r="P174" s="3"/>
      <c r="Q174" s="14"/>
    </row>
    <row r="175" spans="4:17" ht="16.5">
      <c r="D175" s="14"/>
      <c r="E175" s="14"/>
      <c r="F175" s="14"/>
      <c r="G175" s="14"/>
      <c r="H175" s="14"/>
      <c r="I175" s="14"/>
      <c r="J175" s="14"/>
      <c r="K175" s="14"/>
      <c r="L175" s="14"/>
      <c r="M175" s="15"/>
      <c r="N175" s="15"/>
      <c r="O175" s="15"/>
      <c r="P175" s="3"/>
      <c r="Q175" s="14"/>
    </row>
    <row r="176" spans="4:17" ht="16.5">
      <c r="D176" s="14"/>
      <c r="E176" s="14"/>
      <c r="F176" s="14"/>
      <c r="G176" s="14"/>
      <c r="H176" s="14"/>
      <c r="I176" s="14"/>
      <c r="J176" s="14"/>
      <c r="K176" s="14"/>
      <c r="L176" s="14"/>
      <c r="M176" s="15"/>
      <c r="N176" s="15"/>
      <c r="O176" s="15"/>
      <c r="P176" s="3"/>
      <c r="Q176" s="14"/>
    </row>
    <row r="177" spans="4:17" ht="16.5">
      <c r="D177" s="14"/>
      <c r="E177" s="14"/>
      <c r="F177" s="14"/>
      <c r="G177" s="14"/>
      <c r="H177" s="14"/>
      <c r="I177" s="14"/>
      <c r="J177" s="14"/>
      <c r="K177" s="14"/>
      <c r="L177" s="14"/>
      <c r="M177" s="15"/>
      <c r="N177" s="15"/>
      <c r="O177" s="15"/>
      <c r="P177" s="3"/>
      <c r="Q177" s="14"/>
    </row>
    <row r="178" spans="4:17" ht="16.5">
      <c r="D178" s="14"/>
      <c r="E178" s="14"/>
      <c r="F178" s="14"/>
      <c r="G178" s="14"/>
      <c r="H178" s="14"/>
      <c r="I178" s="14"/>
      <c r="J178" s="14"/>
      <c r="K178" s="14"/>
      <c r="L178" s="14"/>
      <c r="M178" s="15"/>
      <c r="N178" s="15"/>
      <c r="O178" s="15"/>
      <c r="P178" s="3"/>
      <c r="Q178" s="14"/>
    </row>
    <row r="179" spans="4:17" ht="16.5">
      <c r="D179" s="14"/>
      <c r="E179" s="14"/>
      <c r="F179" s="14"/>
      <c r="G179" s="14"/>
      <c r="H179" s="14"/>
      <c r="I179" s="14"/>
      <c r="J179" s="14"/>
      <c r="K179" s="14"/>
      <c r="L179" s="14"/>
      <c r="M179" s="15"/>
      <c r="N179" s="15"/>
      <c r="O179" s="15"/>
      <c r="P179" s="3"/>
      <c r="Q179" s="14"/>
    </row>
    <row r="180" spans="4:17" ht="16.5">
      <c r="D180" s="14"/>
      <c r="E180" s="14"/>
      <c r="F180" s="14"/>
      <c r="G180" s="14"/>
      <c r="H180" s="14"/>
      <c r="I180" s="14"/>
      <c r="J180" s="14"/>
      <c r="K180" s="14"/>
      <c r="L180" s="14"/>
      <c r="M180" s="15"/>
      <c r="N180" s="15"/>
      <c r="O180" s="15"/>
      <c r="P180" s="3"/>
      <c r="Q180" s="14"/>
    </row>
    <row r="181" spans="4:17" ht="16.5">
      <c r="D181" s="14"/>
      <c r="E181" s="14"/>
      <c r="F181" s="14"/>
      <c r="G181" s="14"/>
      <c r="H181" s="14"/>
      <c r="I181" s="14"/>
      <c r="J181" s="14"/>
      <c r="K181" s="14"/>
      <c r="L181" s="14"/>
      <c r="M181" s="15"/>
      <c r="N181" s="15"/>
      <c r="O181" s="15"/>
      <c r="P181" s="3"/>
      <c r="Q181" s="14"/>
    </row>
    <row r="182" spans="4:17" ht="16.5">
      <c r="D182" s="14"/>
      <c r="E182" s="14"/>
      <c r="F182" s="14"/>
      <c r="G182" s="14"/>
      <c r="H182" s="14"/>
      <c r="I182" s="14"/>
      <c r="J182" s="14"/>
      <c r="K182" s="14"/>
      <c r="L182" s="14"/>
      <c r="M182" s="15"/>
      <c r="N182" s="15"/>
      <c r="O182" s="15"/>
      <c r="P182" s="3"/>
      <c r="Q182" s="14"/>
    </row>
    <row r="183" spans="4:17" ht="16.5">
      <c r="D183" s="14"/>
      <c r="E183" s="14"/>
      <c r="F183" s="14"/>
      <c r="G183" s="14"/>
      <c r="H183" s="14"/>
      <c r="I183" s="14"/>
      <c r="J183" s="14"/>
      <c r="K183" s="14"/>
      <c r="L183" s="14"/>
      <c r="M183" s="15"/>
      <c r="N183" s="15"/>
      <c r="O183" s="15"/>
      <c r="P183" s="3"/>
      <c r="Q183" s="14"/>
    </row>
    <row r="184" spans="4:17" ht="16.5">
      <c r="D184" s="14"/>
      <c r="E184" s="14"/>
      <c r="F184" s="14"/>
      <c r="G184" s="14"/>
      <c r="H184" s="14"/>
      <c r="I184" s="14"/>
      <c r="J184" s="14"/>
      <c r="K184" s="14"/>
      <c r="L184" s="14"/>
      <c r="M184" s="15"/>
      <c r="N184" s="15"/>
      <c r="O184" s="15"/>
      <c r="P184" s="3"/>
      <c r="Q184" s="14"/>
    </row>
    <row r="185" spans="4:17" ht="16.5">
      <c r="D185" s="14"/>
      <c r="E185" s="14"/>
      <c r="F185" s="14"/>
      <c r="G185" s="14"/>
      <c r="H185" s="14"/>
      <c r="I185" s="14"/>
      <c r="J185" s="14"/>
      <c r="K185" s="14"/>
      <c r="L185" s="14"/>
      <c r="M185" s="15"/>
      <c r="N185" s="15"/>
      <c r="O185" s="15"/>
      <c r="P185" s="3"/>
      <c r="Q185" s="14"/>
    </row>
    <row r="186" spans="4:17" ht="16.5">
      <c r="D186" s="14"/>
      <c r="E186" s="14"/>
      <c r="F186" s="14"/>
      <c r="G186" s="14"/>
      <c r="H186" s="14"/>
      <c r="I186" s="14"/>
      <c r="J186" s="14"/>
      <c r="K186" s="14"/>
      <c r="L186" s="14"/>
      <c r="M186" s="15"/>
      <c r="N186" s="15"/>
      <c r="O186" s="15"/>
      <c r="P186" s="3"/>
      <c r="Q186" s="14"/>
    </row>
    <row r="187" spans="4:17" ht="16.5">
      <c r="D187" s="14"/>
      <c r="E187" s="14"/>
      <c r="F187" s="14"/>
      <c r="G187" s="14"/>
      <c r="H187" s="14"/>
      <c r="I187" s="14"/>
      <c r="J187" s="14"/>
      <c r="K187" s="14"/>
      <c r="L187" s="14"/>
      <c r="M187" s="15"/>
      <c r="N187" s="15"/>
      <c r="O187" s="15"/>
      <c r="P187" s="3"/>
      <c r="Q187" s="14"/>
    </row>
    <row r="188" spans="4:17" ht="16.5">
      <c r="D188" s="14"/>
      <c r="E188" s="14"/>
      <c r="F188" s="14"/>
      <c r="G188" s="14"/>
      <c r="H188" s="14"/>
      <c r="I188" s="14"/>
      <c r="J188" s="14"/>
      <c r="K188" s="14"/>
      <c r="L188" s="14"/>
      <c r="M188" s="15"/>
      <c r="N188" s="15"/>
      <c r="O188" s="15"/>
      <c r="P188" s="3"/>
      <c r="Q188" s="14"/>
    </row>
    <row r="189" spans="4:17" ht="16.5">
      <c r="D189" s="14"/>
      <c r="E189" s="14"/>
      <c r="F189" s="14"/>
      <c r="G189" s="14"/>
      <c r="H189" s="14"/>
      <c r="I189" s="14"/>
      <c r="J189" s="14"/>
      <c r="K189" s="14"/>
      <c r="L189" s="14"/>
      <c r="M189" s="15"/>
      <c r="N189" s="15"/>
      <c r="O189" s="15"/>
      <c r="P189" s="3"/>
      <c r="Q189" s="14"/>
    </row>
    <row r="190" spans="4:17" ht="16.5">
      <c r="D190" s="14"/>
      <c r="E190" s="14"/>
      <c r="F190" s="14"/>
      <c r="G190" s="14"/>
      <c r="H190" s="14"/>
      <c r="I190" s="14"/>
      <c r="J190" s="14"/>
      <c r="K190" s="14"/>
      <c r="L190" s="14"/>
      <c r="M190" s="15"/>
      <c r="N190" s="15"/>
      <c r="O190" s="15"/>
      <c r="P190" s="3"/>
      <c r="Q190" s="14"/>
    </row>
    <row r="191" spans="4:17" ht="16.5">
      <c r="D191" s="14"/>
      <c r="E191" s="14"/>
      <c r="F191" s="14"/>
      <c r="G191" s="14"/>
      <c r="H191" s="14"/>
      <c r="I191" s="14"/>
      <c r="J191" s="14"/>
      <c r="K191" s="14"/>
      <c r="L191" s="14"/>
      <c r="M191" s="15"/>
      <c r="N191" s="15"/>
      <c r="O191" s="15"/>
      <c r="P191" s="3"/>
      <c r="Q191" s="14"/>
    </row>
    <row r="192" spans="4:17" ht="16.5">
      <c r="D192" s="14"/>
      <c r="E192" s="14"/>
      <c r="F192" s="14"/>
      <c r="G192" s="14"/>
      <c r="H192" s="14"/>
      <c r="I192" s="14"/>
      <c r="J192" s="14"/>
      <c r="K192" s="14"/>
      <c r="L192" s="14"/>
      <c r="M192" s="15"/>
      <c r="N192" s="15"/>
      <c r="O192" s="15"/>
      <c r="P192" s="3"/>
      <c r="Q192" s="14"/>
    </row>
    <row r="193" spans="4:17" ht="16.5">
      <c r="D193" s="14"/>
      <c r="E193" s="14"/>
      <c r="F193" s="14"/>
      <c r="G193" s="14"/>
      <c r="H193" s="14"/>
      <c r="I193" s="14"/>
      <c r="J193" s="14"/>
      <c r="K193" s="14"/>
      <c r="L193" s="14"/>
      <c r="M193" s="15"/>
      <c r="N193" s="15"/>
      <c r="O193" s="15"/>
      <c r="P193" s="3"/>
      <c r="Q193" s="14"/>
    </row>
    <row r="194" spans="4:17" ht="16.5">
      <c r="D194" s="14"/>
      <c r="E194" s="14"/>
      <c r="F194" s="14"/>
      <c r="G194" s="14"/>
      <c r="H194" s="14"/>
      <c r="I194" s="14"/>
      <c r="J194" s="14"/>
      <c r="K194" s="14"/>
      <c r="L194" s="14"/>
      <c r="M194" s="15"/>
      <c r="N194" s="15"/>
      <c r="O194" s="15"/>
      <c r="P194" s="3"/>
      <c r="Q194" s="14"/>
    </row>
    <row r="195" spans="4:17" ht="16.5">
      <c r="D195" s="14"/>
      <c r="E195" s="14"/>
      <c r="F195" s="14"/>
      <c r="G195" s="14"/>
      <c r="H195" s="14"/>
      <c r="I195" s="14"/>
      <c r="J195" s="14"/>
      <c r="K195" s="14"/>
      <c r="L195" s="14"/>
      <c r="M195" s="15"/>
      <c r="N195" s="15"/>
      <c r="O195" s="15"/>
      <c r="P195" s="3"/>
      <c r="Q195" s="14"/>
    </row>
    <row r="196" spans="4:17" ht="16.5">
      <c r="D196" s="14"/>
      <c r="E196" s="14"/>
      <c r="F196" s="14"/>
      <c r="G196" s="14"/>
      <c r="H196" s="14"/>
      <c r="I196" s="14"/>
      <c r="J196" s="14"/>
      <c r="K196" s="14"/>
      <c r="L196" s="14"/>
      <c r="M196" s="15"/>
      <c r="N196" s="15"/>
      <c r="O196" s="15"/>
      <c r="P196" s="3"/>
      <c r="Q196" s="14"/>
    </row>
    <row r="197" spans="4:17" ht="16.5">
      <c r="D197" s="14"/>
      <c r="E197" s="14"/>
      <c r="F197" s="14"/>
      <c r="G197" s="14"/>
      <c r="H197" s="14"/>
      <c r="I197" s="14"/>
      <c r="J197" s="14"/>
      <c r="K197" s="14"/>
      <c r="L197" s="14"/>
      <c r="M197" s="15"/>
      <c r="N197" s="15"/>
      <c r="O197" s="15"/>
      <c r="P197" s="3"/>
      <c r="Q197" s="14"/>
    </row>
    <row r="198" spans="4:17" ht="16.5">
      <c r="D198" s="14"/>
      <c r="E198" s="14"/>
      <c r="F198" s="14"/>
      <c r="G198" s="14"/>
      <c r="H198" s="14"/>
      <c r="I198" s="14"/>
      <c r="J198" s="14"/>
      <c r="K198" s="14"/>
      <c r="L198" s="14"/>
      <c r="M198" s="15"/>
      <c r="N198" s="15"/>
      <c r="O198" s="15"/>
      <c r="P198" s="3"/>
      <c r="Q198" s="14"/>
    </row>
    <row r="199" spans="4:17" ht="16.5">
      <c r="D199" s="14"/>
      <c r="E199" s="14"/>
      <c r="F199" s="14"/>
      <c r="G199" s="14"/>
      <c r="H199" s="14"/>
      <c r="I199" s="14"/>
      <c r="J199" s="14"/>
      <c r="K199" s="14"/>
      <c r="L199" s="14"/>
      <c r="M199" s="15"/>
      <c r="N199" s="15"/>
      <c r="O199" s="15"/>
      <c r="P199" s="3"/>
      <c r="Q199" s="14"/>
    </row>
    <row r="200" spans="4:17" ht="16.5">
      <c r="D200" s="14"/>
      <c r="E200" s="14"/>
      <c r="F200" s="14"/>
      <c r="G200" s="14"/>
      <c r="H200" s="14"/>
      <c r="I200" s="14"/>
      <c r="J200" s="14"/>
      <c r="K200" s="14"/>
      <c r="L200" s="14"/>
      <c r="M200" s="15"/>
      <c r="N200" s="15"/>
      <c r="O200" s="15"/>
      <c r="P200" s="3"/>
      <c r="Q200" s="14"/>
    </row>
    <row r="201" spans="4:17" ht="16.5">
      <c r="D201" s="14"/>
      <c r="E201" s="14"/>
      <c r="F201" s="14"/>
      <c r="G201" s="14"/>
      <c r="H201" s="14"/>
      <c r="I201" s="14"/>
      <c r="J201" s="14"/>
      <c r="K201" s="14"/>
      <c r="L201" s="14"/>
      <c r="M201" s="15"/>
      <c r="N201" s="15"/>
      <c r="O201" s="15"/>
      <c r="P201" s="3"/>
      <c r="Q201" s="14"/>
    </row>
    <row r="202" spans="4:17" ht="16.5">
      <c r="D202" s="14"/>
      <c r="E202" s="14"/>
      <c r="F202" s="14"/>
      <c r="G202" s="14"/>
      <c r="H202" s="14"/>
      <c r="I202" s="14"/>
      <c r="J202" s="14"/>
      <c r="K202" s="14"/>
      <c r="L202" s="14"/>
      <c r="M202" s="15"/>
      <c r="N202" s="15"/>
      <c r="O202" s="15"/>
      <c r="P202" s="3"/>
      <c r="Q202" s="14"/>
    </row>
    <row r="203" spans="4:17" ht="16.5">
      <c r="D203" s="14"/>
      <c r="E203" s="14"/>
      <c r="F203" s="14"/>
      <c r="G203" s="14"/>
      <c r="H203" s="14"/>
      <c r="I203" s="14"/>
      <c r="J203" s="14"/>
      <c r="K203" s="14"/>
      <c r="L203" s="14"/>
      <c r="M203" s="15"/>
      <c r="N203" s="15"/>
      <c r="O203" s="15"/>
      <c r="P203" s="3"/>
      <c r="Q203" s="14"/>
    </row>
    <row r="204" spans="4:17" ht="16.5">
      <c r="D204" s="14"/>
      <c r="E204" s="14"/>
      <c r="F204" s="14"/>
      <c r="G204" s="14"/>
      <c r="H204" s="14"/>
      <c r="I204" s="14"/>
      <c r="J204" s="14"/>
      <c r="K204" s="14"/>
      <c r="L204" s="14"/>
      <c r="M204" s="15"/>
      <c r="N204" s="15"/>
      <c r="O204" s="15"/>
      <c r="P204" s="3"/>
      <c r="Q204" s="14"/>
    </row>
    <row r="205" spans="4:17" ht="16.5">
      <c r="D205" s="14"/>
      <c r="E205" s="14"/>
      <c r="F205" s="14"/>
      <c r="G205" s="14"/>
      <c r="H205" s="14"/>
      <c r="I205" s="14"/>
      <c r="J205" s="14"/>
      <c r="K205" s="14"/>
      <c r="L205" s="14"/>
      <c r="M205" s="15"/>
      <c r="N205" s="15"/>
      <c r="O205" s="15"/>
      <c r="P205" s="3"/>
      <c r="Q205" s="14"/>
    </row>
    <row r="206" spans="4:17" ht="16.5">
      <c r="D206" s="14"/>
      <c r="E206" s="14"/>
      <c r="F206" s="14"/>
      <c r="G206" s="14"/>
      <c r="H206" s="14"/>
      <c r="I206" s="14"/>
      <c r="J206" s="14"/>
      <c r="K206" s="14"/>
      <c r="L206" s="14"/>
      <c r="M206" s="15"/>
      <c r="N206" s="15"/>
      <c r="O206" s="15"/>
      <c r="P206" s="3"/>
      <c r="Q206" s="14"/>
    </row>
    <row r="207" spans="4:17" ht="16.5">
      <c r="D207" s="14"/>
      <c r="E207" s="14"/>
      <c r="F207" s="14"/>
      <c r="G207" s="14"/>
      <c r="H207" s="14"/>
      <c r="I207" s="14"/>
      <c r="J207" s="14"/>
      <c r="K207" s="14"/>
      <c r="L207" s="14"/>
      <c r="M207" s="15"/>
      <c r="N207" s="15"/>
      <c r="O207" s="15"/>
      <c r="P207" s="3"/>
      <c r="Q207" s="14"/>
    </row>
    <row r="208" spans="4:17" ht="16.5">
      <c r="D208" s="14"/>
      <c r="E208" s="14"/>
      <c r="F208" s="14"/>
      <c r="G208" s="14"/>
      <c r="H208" s="14"/>
      <c r="I208" s="14"/>
      <c r="J208" s="14"/>
      <c r="K208" s="14"/>
      <c r="L208" s="14"/>
      <c r="M208" s="15"/>
      <c r="N208" s="15"/>
      <c r="O208" s="15"/>
      <c r="P208" s="3"/>
      <c r="Q208" s="14"/>
    </row>
    <row r="209" spans="4:17" ht="16.5">
      <c r="D209" s="14"/>
      <c r="E209" s="14"/>
      <c r="F209" s="14"/>
      <c r="G209" s="14"/>
      <c r="H209" s="14"/>
      <c r="I209" s="14"/>
      <c r="J209" s="14"/>
      <c r="K209" s="14"/>
      <c r="L209" s="14"/>
      <c r="M209" s="15"/>
      <c r="N209" s="15"/>
      <c r="O209" s="15"/>
      <c r="P209" s="3"/>
      <c r="Q209" s="14"/>
    </row>
    <row r="210" spans="4:17" ht="16.5">
      <c r="D210" s="14"/>
      <c r="E210" s="14"/>
      <c r="F210" s="14"/>
      <c r="G210" s="14"/>
      <c r="H210" s="14"/>
      <c r="I210" s="14"/>
      <c r="J210" s="14"/>
      <c r="K210" s="14"/>
      <c r="L210" s="14"/>
      <c r="M210" s="15"/>
      <c r="N210" s="15"/>
      <c r="O210" s="15"/>
      <c r="P210" s="3"/>
      <c r="Q210" s="14"/>
    </row>
    <row r="211" spans="4:17" ht="16.5">
      <c r="D211" s="14"/>
      <c r="E211" s="14"/>
      <c r="F211" s="14"/>
      <c r="G211" s="14"/>
      <c r="H211" s="14"/>
      <c r="I211" s="14"/>
      <c r="J211" s="14"/>
      <c r="K211" s="14"/>
      <c r="L211" s="14"/>
      <c r="M211" s="15"/>
      <c r="N211" s="15"/>
      <c r="O211" s="15"/>
      <c r="P211" s="3"/>
      <c r="Q211" s="14"/>
    </row>
    <row r="212" spans="4:17" ht="16.5">
      <c r="D212" s="14"/>
      <c r="E212" s="14"/>
      <c r="F212" s="14"/>
      <c r="G212" s="14"/>
      <c r="H212" s="14"/>
      <c r="I212" s="14"/>
      <c r="J212" s="14"/>
      <c r="K212" s="14"/>
      <c r="L212" s="14"/>
      <c r="M212" s="15"/>
      <c r="N212" s="15"/>
      <c r="O212" s="15"/>
      <c r="P212" s="3"/>
      <c r="Q212" s="14"/>
    </row>
    <row r="213" spans="4:17" ht="16.5">
      <c r="D213" s="14"/>
      <c r="E213" s="14"/>
      <c r="F213" s="14"/>
      <c r="G213" s="14"/>
      <c r="H213" s="14"/>
      <c r="I213" s="14"/>
      <c r="J213" s="14"/>
      <c r="K213" s="14"/>
      <c r="L213" s="14"/>
      <c r="M213" s="15"/>
      <c r="N213" s="15"/>
      <c r="O213" s="15"/>
      <c r="P213" s="3"/>
      <c r="Q213" s="14"/>
    </row>
    <row r="214" spans="4:17" ht="16.5">
      <c r="D214" s="14"/>
      <c r="E214" s="14"/>
      <c r="F214" s="14"/>
      <c r="G214" s="14"/>
      <c r="H214" s="14"/>
      <c r="I214" s="14"/>
      <c r="J214" s="14"/>
      <c r="K214" s="14"/>
      <c r="L214" s="14"/>
      <c r="M214" s="15"/>
      <c r="N214" s="15"/>
      <c r="O214" s="15"/>
      <c r="P214" s="3"/>
      <c r="Q214" s="14"/>
    </row>
    <row r="215" spans="4:17" ht="16.5">
      <c r="D215" s="14"/>
      <c r="E215" s="14"/>
      <c r="F215" s="14"/>
      <c r="G215" s="14"/>
      <c r="H215" s="14"/>
      <c r="I215" s="14"/>
      <c r="J215" s="14"/>
      <c r="K215" s="14"/>
      <c r="L215" s="14"/>
      <c r="M215" s="15"/>
      <c r="N215" s="15"/>
      <c r="O215" s="15"/>
      <c r="P215" s="3"/>
      <c r="Q215" s="14"/>
    </row>
    <row r="216" spans="4:17" ht="16.5">
      <c r="D216" s="14"/>
      <c r="E216" s="14"/>
      <c r="F216" s="14"/>
      <c r="G216" s="14"/>
      <c r="H216" s="14"/>
      <c r="I216" s="14"/>
      <c r="J216" s="14"/>
      <c r="K216" s="14"/>
      <c r="L216" s="14"/>
      <c r="M216" s="15"/>
      <c r="N216" s="15"/>
      <c r="O216" s="15"/>
      <c r="P216" s="3"/>
      <c r="Q216" s="14"/>
    </row>
    <row r="217" spans="4:17" ht="16.5">
      <c r="D217" s="14"/>
      <c r="E217" s="14"/>
      <c r="F217" s="14"/>
      <c r="G217" s="14"/>
      <c r="H217" s="14"/>
      <c r="I217" s="14"/>
      <c r="J217" s="14"/>
      <c r="K217" s="14"/>
      <c r="L217" s="14"/>
      <c r="M217" s="15"/>
      <c r="N217" s="15"/>
      <c r="O217" s="15"/>
      <c r="P217" s="3"/>
      <c r="Q217" s="14"/>
    </row>
    <row r="218" spans="4:17" ht="16.5">
      <c r="D218" s="14"/>
      <c r="E218" s="14"/>
      <c r="F218" s="14"/>
      <c r="G218" s="14"/>
      <c r="H218" s="14"/>
      <c r="I218" s="14"/>
      <c r="J218" s="14"/>
      <c r="K218" s="14"/>
      <c r="L218" s="14"/>
      <c r="M218" s="15"/>
      <c r="N218" s="15"/>
      <c r="O218" s="15"/>
      <c r="P218" s="3"/>
      <c r="Q218" s="14"/>
    </row>
    <row r="219" spans="4:17" ht="16.5">
      <c r="D219" s="14"/>
      <c r="E219" s="14"/>
      <c r="F219" s="14"/>
      <c r="G219" s="14"/>
      <c r="H219" s="14"/>
      <c r="I219" s="14"/>
      <c r="J219" s="14"/>
      <c r="K219" s="14"/>
      <c r="L219" s="14"/>
      <c r="M219" s="15"/>
      <c r="N219" s="15"/>
      <c r="O219" s="15"/>
      <c r="P219" s="3"/>
      <c r="Q219" s="14"/>
    </row>
    <row r="220" spans="4:17" ht="16.5">
      <c r="D220" s="14"/>
      <c r="E220" s="14"/>
      <c r="F220" s="14"/>
      <c r="G220" s="14"/>
      <c r="H220" s="14"/>
      <c r="I220" s="14"/>
      <c r="J220" s="14"/>
      <c r="K220" s="14"/>
      <c r="L220" s="14"/>
      <c r="M220" s="15"/>
      <c r="N220" s="15"/>
      <c r="O220" s="15"/>
      <c r="P220" s="3"/>
      <c r="Q220" s="14"/>
    </row>
    <row r="221" spans="4:17" ht="16.5">
      <c r="D221" s="14"/>
      <c r="E221" s="14"/>
      <c r="F221" s="14"/>
      <c r="G221" s="14"/>
      <c r="H221" s="14"/>
      <c r="I221" s="14"/>
      <c r="J221" s="14"/>
      <c r="K221" s="14"/>
      <c r="L221" s="14"/>
      <c r="M221" s="15"/>
      <c r="N221" s="15"/>
      <c r="O221" s="15"/>
      <c r="P221" s="3"/>
      <c r="Q221" s="14"/>
    </row>
    <row r="222" spans="4:17" ht="16.5">
      <c r="D222" s="14"/>
      <c r="E222" s="14"/>
      <c r="F222" s="14"/>
      <c r="G222" s="14"/>
      <c r="H222" s="14"/>
      <c r="I222" s="14"/>
      <c r="J222" s="14"/>
      <c r="K222" s="14"/>
      <c r="L222" s="14"/>
      <c r="M222" s="15"/>
      <c r="N222" s="15"/>
      <c r="O222" s="15"/>
      <c r="P222" s="3"/>
      <c r="Q222" s="14"/>
    </row>
    <row r="223" spans="4:17" ht="16.5">
      <c r="D223" s="14"/>
      <c r="E223" s="14"/>
      <c r="F223" s="14"/>
      <c r="G223" s="14"/>
      <c r="H223" s="14"/>
      <c r="I223" s="14"/>
      <c r="J223" s="14"/>
      <c r="K223" s="14"/>
      <c r="L223" s="14"/>
      <c r="M223" s="15"/>
      <c r="N223" s="15"/>
      <c r="O223" s="15"/>
      <c r="P223" s="3"/>
      <c r="Q223" s="14"/>
    </row>
    <row r="224" spans="4:17" ht="16.5">
      <c r="D224" s="14"/>
      <c r="E224" s="14"/>
      <c r="F224" s="14"/>
      <c r="G224" s="14"/>
      <c r="H224" s="14"/>
      <c r="I224" s="14"/>
      <c r="J224" s="14"/>
      <c r="K224" s="14"/>
      <c r="L224" s="14"/>
      <c r="M224" s="15"/>
      <c r="N224" s="15"/>
      <c r="O224" s="15"/>
      <c r="P224" s="3"/>
      <c r="Q224" s="14"/>
    </row>
    <row r="225" spans="4:17" ht="16.5">
      <c r="D225" s="14"/>
      <c r="E225" s="14"/>
      <c r="F225" s="14"/>
      <c r="G225" s="14"/>
      <c r="H225" s="14"/>
      <c r="I225" s="14"/>
      <c r="J225" s="14"/>
      <c r="K225" s="14"/>
      <c r="L225" s="14"/>
      <c r="M225" s="15"/>
      <c r="N225" s="15"/>
      <c r="O225" s="15"/>
      <c r="P225" s="3"/>
      <c r="Q225" s="14"/>
    </row>
    <row r="226" spans="4:17" ht="16.5">
      <c r="D226" s="14"/>
      <c r="E226" s="14"/>
      <c r="F226" s="14"/>
      <c r="G226" s="14"/>
      <c r="H226" s="14"/>
      <c r="I226" s="14"/>
      <c r="J226" s="14"/>
      <c r="K226" s="14"/>
      <c r="L226" s="14"/>
      <c r="M226" s="15"/>
      <c r="N226" s="15"/>
      <c r="O226" s="15"/>
      <c r="P226" s="3"/>
      <c r="Q226" s="14"/>
    </row>
    <row r="227" spans="4:17" ht="16.5">
      <c r="D227" s="14"/>
      <c r="E227" s="14"/>
      <c r="F227" s="14"/>
      <c r="G227" s="14"/>
      <c r="H227" s="14"/>
      <c r="I227" s="14"/>
      <c r="J227" s="14"/>
      <c r="K227" s="14"/>
      <c r="L227" s="14"/>
      <c r="M227" s="15"/>
      <c r="N227" s="15"/>
      <c r="O227" s="15"/>
      <c r="P227" s="3"/>
      <c r="Q227" s="14"/>
    </row>
    <row r="228" spans="4:17" ht="16.5">
      <c r="D228" s="14"/>
      <c r="E228" s="14"/>
      <c r="F228" s="14"/>
      <c r="G228" s="14"/>
      <c r="H228" s="14"/>
      <c r="I228" s="14"/>
      <c r="J228" s="14"/>
      <c r="K228" s="14"/>
      <c r="L228" s="14"/>
      <c r="M228" s="15"/>
      <c r="N228" s="15"/>
      <c r="O228" s="15"/>
      <c r="P228" s="3"/>
      <c r="Q228" s="14"/>
    </row>
    <row r="229" spans="4:17" ht="16.5">
      <c r="D229" s="2"/>
      <c r="E229" s="2"/>
      <c r="F229" s="2"/>
      <c r="G229" s="2"/>
      <c r="H229" s="2"/>
      <c r="I229" s="2"/>
      <c r="J229" s="2"/>
      <c r="K229" s="2"/>
      <c r="L229" s="2"/>
      <c r="M229" s="15"/>
      <c r="N229" s="15"/>
      <c r="O229" s="15"/>
      <c r="P229" s="3"/>
      <c r="Q229" s="2"/>
    </row>
    <row r="230" spans="4:17" ht="16.5">
      <c r="D230" s="14"/>
      <c r="E230" s="14"/>
      <c r="F230" s="14"/>
      <c r="G230" s="14"/>
      <c r="H230" s="14"/>
      <c r="I230" s="14"/>
      <c r="J230" s="14"/>
      <c r="K230" s="14"/>
      <c r="L230" s="14"/>
      <c r="M230" s="15"/>
      <c r="N230" s="15"/>
      <c r="O230" s="15"/>
      <c r="P230" s="3"/>
      <c r="Q230" s="14"/>
    </row>
    <row r="231" spans="4:17" ht="16.5">
      <c r="D231" s="2"/>
      <c r="E231" s="2"/>
      <c r="F231" s="2"/>
      <c r="G231" s="2"/>
      <c r="H231" s="2"/>
      <c r="I231" s="2"/>
      <c r="J231" s="2"/>
      <c r="K231" s="2"/>
      <c r="L231" s="2"/>
      <c r="M231" s="15"/>
      <c r="N231" s="15"/>
      <c r="O231" s="15"/>
      <c r="P231" s="3"/>
      <c r="Q231" s="2"/>
    </row>
    <row r="232" spans="4:17" ht="16.5">
      <c r="D232" s="2"/>
      <c r="E232" s="2"/>
      <c r="F232" s="2"/>
      <c r="G232" s="2"/>
      <c r="H232" s="2"/>
      <c r="I232" s="2"/>
      <c r="J232" s="2"/>
      <c r="K232" s="2"/>
      <c r="L232" s="2"/>
      <c r="M232" s="15"/>
      <c r="N232" s="15"/>
      <c r="O232" s="15"/>
      <c r="P232" s="3"/>
      <c r="Q232" s="2"/>
    </row>
    <row r="233" spans="4:17" ht="16.5">
      <c r="D233" s="2"/>
      <c r="E233" s="2"/>
      <c r="F233" s="2"/>
      <c r="G233" s="2"/>
      <c r="H233" s="2"/>
      <c r="I233" s="2"/>
      <c r="J233" s="2"/>
      <c r="K233" s="2"/>
      <c r="L233" s="2"/>
      <c r="M233" s="15"/>
      <c r="N233" s="15"/>
      <c r="O233" s="15"/>
      <c r="P233" s="3"/>
      <c r="Q233" s="2"/>
    </row>
    <row r="234" spans="4:17" ht="16.5">
      <c r="D234" s="14"/>
      <c r="E234" s="14"/>
      <c r="F234" s="14"/>
      <c r="G234" s="14"/>
      <c r="H234" s="14"/>
      <c r="I234" s="14"/>
      <c r="J234" s="14"/>
      <c r="K234" s="14"/>
      <c r="L234" s="14"/>
      <c r="M234" s="16"/>
      <c r="N234" s="16"/>
      <c r="O234" s="16"/>
      <c r="P234" s="3"/>
      <c r="Q234" s="14"/>
    </row>
    <row r="235" spans="4:17" ht="16.5">
      <c r="D235" s="14"/>
      <c r="E235" s="14"/>
      <c r="F235" s="14"/>
      <c r="G235" s="14"/>
      <c r="H235" s="14"/>
      <c r="I235" s="14"/>
      <c r="J235" s="14"/>
      <c r="K235" s="14"/>
      <c r="L235" s="14"/>
      <c r="M235" s="16"/>
      <c r="N235" s="16"/>
      <c r="O235" s="16"/>
      <c r="P235" s="3"/>
      <c r="Q235" s="14"/>
    </row>
    <row r="236" spans="4:17" ht="16.5">
      <c r="D236" s="14"/>
      <c r="E236" s="14"/>
      <c r="F236" s="14"/>
      <c r="G236" s="14"/>
      <c r="H236" s="14"/>
      <c r="I236" s="14"/>
      <c r="J236" s="14"/>
      <c r="K236" s="14"/>
      <c r="L236" s="14"/>
      <c r="M236" s="16"/>
      <c r="N236" s="16"/>
      <c r="O236" s="16"/>
      <c r="P236" s="3"/>
      <c r="Q236" s="14"/>
    </row>
    <row r="237" spans="4:17" ht="16.5">
      <c r="D237" s="2"/>
      <c r="E237" s="2"/>
      <c r="F237" s="2"/>
      <c r="G237" s="2"/>
      <c r="H237" s="2"/>
      <c r="I237" s="2"/>
      <c r="J237" s="2"/>
      <c r="K237" s="2"/>
      <c r="L237" s="2"/>
      <c r="M237" s="16"/>
      <c r="N237" s="16"/>
      <c r="O237" s="16"/>
      <c r="P237" s="3"/>
      <c r="Q237" s="2"/>
    </row>
    <row r="238" spans="4:17" ht="16.5">
      <c r="D238" s="2"/>
      <c r="E238" s="17"/>
      <c r="F238" s="17"/>
      <c r="G238" s="17"/>
      <c r="H238" s="17"/>
      <c r="I238" s="17"/>
      <c r="J238" s="17"/>
      <c r="K238" s="17"/>
      <c r="L238" s="17"/>
      <c r="M238" s="16"/>
      <c r="N238" s="16"/>
      <c r="O238" s="16"/>
      <c r="P238" s="3"/>
      <c r="Q238" s="17"/>
    </row>
    <row r="239" spans="4:17" ht="16.5">
      <c r="D239" s="14"/>
      <c r="E239" s="14"/>
      <c r="F239" s="14"/>
      <c r="G239" s="14"/>
      <c r="H239" s="14"/>
      <c r="I239" s="14"/>
      <c r="J239" s="14"/>
      <c r="K239" s="14"/>
      <c r="L239" s="14"/>
      <c r="M239" s="18"/>
      <c r="N239" s="18"/>
      <c r="O239" s="18"/>
      <c r="P239" s="3"/>
      <c r="Q239" s="14"/>
    </row>
    <row r="240" spans="4:17" ht="16.5">
      <c r="D240" s="14"/>
      <c r="E240" s="14"/>
      <c r="F240" s="14"/>
      <c r="G240" s="14"/>
      <c r="H240" s="14"/>
      <c r="I240" s="14"/>
      <c r="J240" s="14"/>
      <c r="K240" s="14"/>
      <c r="L240" s="14"/>
      <c r="M240" s="16"/>
      <c r="N240" s="16"/>
      <c r="O240" s="16"/>
      <c r="P240" s="3"/>
      <c r="Q240" s="14"/>
    </row>
    <row r="241" spans="4:17" ht="16.5">
      <c r="D241" s="2"/>
      <c r="E241" s="2"/>
      <c r="F241" s="2"/>
      <c r="G241" s="2"/>
      <c r="H241" s="2"/>
      <c r="I241" s="2"/>
      <c r="J241" s="2"/>
      <c r="K241" s="2"/>
      <c r="L241" s="2"/>
      <c r="M241" s="16"/>
      <c r="N241" s="16"/>
      <c r="O241" s="16"/>
      <c r="P241" s="3"/>
      <c r="Q241" s="2"/>
    </row>
    <row r="242" spans="4:17" ht="16.5">
      <c r="D242" s="2"/>
      <c r="E242" s="17"/>
      <c r="F242" s="17"/>
      <c r="G242" s="17"/>
      <c r="H242" s="17"/>
      <c r="I242" s="17"/>
      <c r="J242" s="17"/>
      <c r="K242" s="17"/>
      <c r="L242" s="17"/>
      <c r="M242" s="16"/>
      <c r="N242" s="16"/>
      <c r="O242" s="16"/>
      <c r="P242" s="3"/>
      <c r="Q242" s="17"/>
    </row>
    <row r="243" spans="4:17" ht="16.5">
      <c r="D243" s="2"/>
      <c r="E243" s="2"/>
      <c r="F243" s="2"/>
      <c r="G243" s="2"/>
      <c r="H243" s="2"/>
      <c r="I243" s="2"/>
      <c r="J243" s="2"/>
      <c r="K243" s="2"/>
      <c r="L243" s="2"/>
      <c r="M243" s="19"/>
      <c r="N243" s="19"/>
      <c r="O243" s="19"/>
      <c r="P243" s="3"/>
      <c r="Q243" s="2"/>
    </row>
    <row r="244" spans="4:17" ht="16.5">
      <c r="D244" s="14"/>
      <c r="E244" s="14"/>
      <c r="F244" s="14"/>
      <c r="G244" s="14"/>
      <c r="H244" s="14"/>
      <c r="I244" s="14"/>
      <c r="J244" s="14"/>
      <c r="K244" s="14"/>
      <c r="L244" s="14"/>
      <c r="M244" s="19"/>
      <c r="N244" s="19"/>
      <c r="O244" s="19"/>
      <c r="P244" s="3"/>
      <c r="Q244" s="14"/>
    </row>
    <row r="245" spans="4:17" ht="16.5">
      <c r="D245" s="14"/>
      <c r="E245" s="14"/>
      <c r="F245" s="14"/>
      <c r="G245" s="14"/>
      <c r="H245" s="14"/>
      <c r="I245" s="14"/>
      <c r="J245" s="14"/>
      <c r="K245" s="14"/>
      <c r="L245" s="14"/>
      <c r="M245" s="20"/>
      <c r="N245" s="20"/>
      <c r="O245" s="20"/>
      <c r="P245" s="3"/>
      <c r="Q245" s="14"/>
    </row>
    <row r="246" spans="4:17" ht="16.5">
      <c r="D246" s="2"/>
      <c r="E246" s="2"/>
      <c r="F246" s="2"/>
      <c r="G246" s="2"/>
      <c r="H246" s="2"/>
      <c r="I246" s="2"/>
      <c r="J246" s="2"/>
      <c r="K246" s="2"/>
      <c r="L246" s="2"/>
      <c r="M246" s="19"/>
      <c r="N246" s="19"/>
      <c r="O246" s="19"/>
      <c r="P246" s="3"/>
      <c r="Q246" s="2"/>
    </row>
    <row r="247" spans="4:17" ht="16.5">
      <c r="D247" s="14"/>
      <c r="E247" s="14"/>
      <c r="F247" s="14"/>
      <c r="G247" s="14"/>
      <c r="H247" s="14"/>
      <c r="I247" s="14"/>
      <c r="J247" s="14"/>
      <c r="K247" s="14"/>
      <c r="L247" s="14"/>
      <c r="M247" s="20"/>
      <c r="N247" s="20"/>
      <c r="O247" s="20"/>
      <c r="P247" s="3"/>
      <c r="Q247" s="14"/>
    </row>
    <row r="248" spans="4:17" ht="16.5">
      <c r="D248" s="14"/>
      <c r="E248" s="14"/>
      <c r="F248" s="14"/>
      <c r="G248" s="14"/>
      <c r="H248" s="14"/>
      <c r="I248" s="14"/>
      <c r="J248" s="14"/>
      <c r="K248" s="14"/>
      <c r="L248" s="14"/>
      <c r="M248" s="20"/>
      <c r="N248" s="20"/>
      <c r="O248" s="20"/>
      <c r="P248" s="3"/>
      <c r="Q248" s="14"/>
    </row>
    <row r="249" spans="4:17" ht="16.5">
      <c r="D249" s="14"/>
      <c r="E249" s="14"/>
      <c r="F249" s="14"/>
      <c r="G249" s="14"/>
      <c r="H249" s="14"/>
      <c r="I249" s="14"/>
      <c r="J249" s="14"/>
      <c r="K249" s="14"/>
      <c r="L249" s="14"/>
      <c r="M249" s="20"/>
      <c r="N249" s="20"/>
      <c r="O249" s="20"/>
      <c r="P249" s="3"/>
      <c r="Q249" s="14"/>
    </row>
    <row r="250" spans="4:17" ht="16.5">
      <c r="D250" s="2"/>
      <c r="E250" s="2"/>
      <c r="F250" s="2"/>
      <c r="G250" s="2"/>
      <c r="H250" s="2"/>
      <c r="I250" s="2"/>
      <c r="J250" s="2"/>
      <c r="K250" s="2"/>
      <c r="L250" s="2"/>
      <c r="M250" s="19"/>
      <c r="N250" s="19"/>
      <c r="O250" s="19"/>
      <c r="P250" s="3"/>
      <c r="Q250" s="2"/>
    </row>
    <row r="251" spans="4:17" ht="16.5">
      <c r="D251" s="14"/>
      <c r="E251" s="14"/>
      <c r="F251" s="14"/>
      <c r="G251" s="14"/>
      <c r="H251" s="14"/>
      <c r="I251" s="14"/>
      <c r="J251" s="14"/>
      <c r="K251" s="14"/>
      <c r="L251" s="14"/>
      <c r="M251" s="19"/>
      <c r="N251" s="19"/>
      <c r="O251" s="19"/>
      <c r="P251" s="3"/>
      <c r="Q251" s="14"/>
    </row>
    <row r="252" spans="4:17" ht="16.5">
      <c r="D252" s="14"/>
      <c r="E252" s="14"/>
      <c r="F252" s="14"/>
      <c r="G252" s="14"/>
      <c r="H252" s="14"/>
      <c r="I252" s="14"/>
      <c r="J252" s="14"/>
      <c r="K252" s="14"/>
      <c r="L252" s="14"/>
      <c r="M252" s="20"/>
      <c r="N252" s="20"/>
      <c r="O252" s="20"/>
      <c r="P252" s="3"/>
      <c r="Q252" s="14"/>
    </row>
    <row r="253" spans="4:17" ht="16.5">
      <c r="D253" s="14"/>
      <c r="E253" s="14"/>
      <c r="F253" s="14"/>
      <c r="G253" s="14"/>
      <c r="H253" s="14"/>
      <c r="I253" s="14"/>
      <c r="J253" s="14"/>
      <c r="K253" s="14"/>
      <c r="L253" s="14"/>
      <c r="M253" s="20"/>
      <c r="N253" s="20"/>
      <c r="O253" s="20"/>
      <c r="P253" s="3"/>
      <c r="Q253" s="14"/>
    </row>
    <row r="254" spans="4:17" ht="16.5">
      <c r="D254" s="2"/>
      <c r="E254" s="2"/>
      <c r="F254" s="2"/>
      <c r="G254" s="2"/>
      <c r="H254" s="2"/>
      <c r="I254" s="2"/>
      <c r="J254" s="2"/>
      <c r="K254" s="2"/>
      <c r="L254" s="2"/>
      <c r="M254" s="20"/>
      <c r="N254" s="20"/>
      <c r="O254" s="20"/>
      <c r="P254" s="3"/>
      <c r="Q254" s="2"/>
    </row>
    <row r="255" spans="4:17" ht="16.5">
      <c r="D255" s="14"/>
      <c r="E255" s="14"/>
      <c r="F255" s="14"/>
      <c r="G255" s="14"/>
      <c r="H255" s="14"/>
      <c r="I255" s="14"/>
      <c r="J255" s="14"/>
      <c r="K255" s="14"/>
      <c r="L255" s="14"/>
      <c r="M255" s="20"/>
      <c r="N255" s="20"/>
      <c r="O255" s="20"/>
      <c r="P255" s="3"/>
      <c r="Q255" s="14"/>
    </row>
    <row r="256" spans="4:17" ht="16.5">
      <c r="D256" s="2"/>
      <c r="E256" s="2"/>
      <c r="F256" s="2"/>
      <c r="G256" s="2"/>
      <c r="H256" s="2"/>
      <c r="I256" s="2"/>
      <c r="J256" s="2"/>
      <c r="K256" s="2"/>
      <c r="L256" s="2"/>
      <c r="M256" s="19"/>
      <c r="N256" s="19"/>
      <c r="O256" s="19"/>
      <c r="P256" s="3"/>
      <c r="Q256" s="2"/>
    </row>
    <row r="257" spans="4:17" ht="16.5">
      <c r="D257" s="14"/>
      <c r="E257" s="14"/>
      <c r="F257" s="14"/>
      <c r="G257" s="14"/>
      <c r="H257" s="14"/>
      <c r="I257" s="14"/>
      <c r="J257" s="14"/>
      <c r="K257" s="14"/>
      <c r="L257" s="14"/>
      <c r="M257" s="20"/>
      <c r="N257" s="20"/>
      <c r="O257" s="20"/>
      <c r="P257" s="3"/>
      <c r="Q257" s="14"/>
    </row>
    <row r="258" spans="4:17" ht="16.5">
      <c r="D258" s="14"/>
      <c r="E258" s="14"/>
      <c r="F258" s="14"/>
      <c r="G258" s="14"/>
      <c r="H258" s="14"/>
      <c r="I258" s="14"/>
      <c r="J258" s="14"/>
      <c r="K258" s="14"/>
      <c r="L258" s="14"/>
      <c r="M258" s="20"/>
      <c r="N258" s="20"/>
      <c r="O258" s="20"/>
      <c r="P258" s="3"/>
      <c r="Q258" s="14"/>
    </row>
    <row r="259" spans="4:17" ht="16.5">
      <c r="D259" s="2"/>
      <c r="E259" s="2"/>
      <c r="F259" s="2"/>
      <c r="G259" s="2"/>
      <c r="H259" s="2"/>
      <c r="I259" s="2"/>
      <c r="J259" s="2"/>
      <c r="K259" s="2"/>
      <c r="L259" s="2"/>
      <c r="M259" s="19"/>
      <c r="N259" s="19"/>
      <c r="O259" s="19"/>
      <c r="P259" s="3"/>
      <c r="Q259" s="2"/>
    </row>
    <row r="260" spans="4:17" ht="16.5">
      <c r="D260" s="14"/>
      <c r="E260" s="14"/>
      <c r="F260" s="14"/>
      <c r="G260" s="14"/>
      <c r="H260" s="14"/>
      <c r="I260" s="14"/>
      <c r="J260" s="14"/>
      <c r="K260" s="14"/>
      <c r="L260" s="14"/>
      <c r="M260" s="20"/>
      <c r="N260" s="20"/>
      <c r="O260" s="20"/>
      <c r="P260" s="3"/>
      <c r="Q260" s="14"/>
    </row>
    <row r="261" spans="4:17" ht="16.5">
      <c r="D261" s="14"/>
      <c r="E261" s="14"/>
      <c r="F261" s="14"/>
      <c r="G261" s="14"/>
      <c r="H261" s="14"/>
      <c r="I261" s="14"/>
      <c r="J261" s="14"/>
      <c r="K261" s="14"/>
      <c r="L261" s="14"/>
      <c r="M261" s="20"/>
      <c r="N261" s="20"/>
      <c r="O261" s="20"/>
      <c r="P261" s="3"/>
      <c r="Q261" s="14"/>
    </row>
    <row r="262" spans="4:17" ht="16.5">
      <c r="D262" s="14"/>
      <c r="E262" s="14"/>
      <c r="F262" s="14"/>
      <c r="G262" s="14"/>
      <c r="H262" s="14"/>
      <c r="I262" s="14"/>
      <c r="J262" s="14"/>
      <c r="K262" s="14"/>
      <c r="L262" s="14"/>
      <c r="M262" s="20"/>
      <c r="N262" s="20"/>
      <c r="O262" s="20"/>
      <c r="P262" s="3"/>
      <c r="Q262" s="14"/>
    </row>
    <row r="263" spans="4:17" ht="16.5">
      <c r="D263" s="14"/>
      <c r="E263" s="14"/>
      <c r="F263" s="14"/>
      <c r="G263" s="14"/>
      <c r="H263" s="14"/>
      <c r="I263" s="14"/>
      <c r="J263" s="14"/>
      <c r="K263" s="14"/>
      <c r="L263" s="14"/>
      <c r="M263" s="20"/>
      <c r="N263" s="20"/>
      <c r="O263" s="20"/>
      <c r="P263" s="3"/>
      <c r="Q263" s="14"/>
    </row>
    <row r="264" spans="4:17" ht="16.5">
      <c r="D264" s="14"/>
      <c r="E264" s="14"/>
      <c r="F264" s="14"/>
      <c r="G264" s="14"/>
      <c r="H264" s="14"/>
      <c r="I264" s="14"/>
      <c r="J264" s="14"/>
      <c r="K264" s="14"/>
      <c r="L264" s="14"/>
      <c r="M264" s="20"/>
      <c r="N264" s="20"/>
      <c r="O264" s="20"/>
      <c r="P264" s="3"/>
      <c r="Q264" s="14"/>
    </row>
    <row r="265" spans="4:17" ht="16.5">
      <c r="D265" s="14"/>
      <c r="E265" s="14"/>
      <c r="F265" s="14"/>
      <c r="G265" s="14"/>
      <c r="H265" s="14"/>
      <c r="I265" s="14"/>
      <c r="J265" s="14"/>
      <c r="K265" s="14"/>
      <c r="L265" s="14"/>
      <c r="M265" s="20"/>
      <c r="N265" s="20"/>
      <c r="O265" s="20"/>
      <c r="P265" s="3"/>
      <c r="Q265" s="14"/>
    </row>
    <row r="266" spans="4:17" ht="16.5">
      <c r="D266" s="14"/>
      <c r="E266" s="14"/>
      <c r="F266" s="14"/>
      <c r="G266" s="14"/>
      <c r="H266" s="14"/>
      <c r="I266" s="14"/>
      <c r="J266" s="14"/>
      <c r="K266" s="14"/>
      <c r="L266" s="14"/>
      <c r="M266" s="20"/>
      <c r="N266" s="20"/>
      <c r="O266" s="20"/>
      <c r="P266" s="3"/>
      <c r="Q266" s="14"/>
    </row>
    <row r="267" spans="4:17" ht="16.5">
      <c r="D267" s="14"/>
      <c r="E267" s="14"/>
      <c r="F267" s="14"/>
      <c r="G267" s="14"/>
      <c r="H267" s="14"/>
      <c r="I267" s="14"/>
      <c r="J267" s="14"/>
      <c r="K267" s="14"/>
      <c r="L267" s="14"/>
      <c r="M267" s="20"/>
      <c r="N267" s="20"/>
      <c r="O267" s="20"/>
      <c r="P267" s="3"/>
      <c r="Q267" s="14"/>
    </row>
    <row r="268" spans="4:17" ht="16.5">
      <c r="D268" s="2"/>
      <c r="E268" s="2"/>
      <c r="F268" s="2"/>
      <c r="G268" s="2"/>
      <c r="H268" s="2"/>
      <c r="I268" s="2"/>
      <c r="J268" s="2"/>
      <c r="K268" s="2"/>
      <c r="L268" s="2"/>
      <c r="M268" s="19"/>
      <c r="N268" s="19"/>
      <c r="O268" s="19"/>
      <c r="P268" s="3"/>
      <c r="Q268" s="2"/>
    </row>
    <row r="269" spans="4:17" ht="16.5">
      <c r="D269" s="14"/>
      <c r="E269" s="14"/>
      <c r="F269" s="14"/>
      <c r="G269" s="14"/>
      <c r="H269" s="14"/>
      <c r="I269" s="14"/>
      <c r="J269" s="14"/>
      <c r="K269" s="14"/>
      <c r="L269" s="14"/>
      <c r="M269" s="20"/>
      <c r="N269" s="20"/>
      <c r="O269" s="20"/>
      <c r="P269" s="3"/>
      <c r="Q269" s="14"/>
    </row>
    <row r="270" spans="4:17" ht="16.5">
      <c r="D270" s="14"/>
      <c r="E270" s="14"/>
      <c r="F270" s="14"/>
      <c r="G270" s="14"/>
      <c r="H270" s="14"/>
      <c r="I270" s="14"/>
      <c r="J270" s="14"/>
      <c r="K270" s="14"/>
      <c r="L270" s="14"/>
      <c r="M270" s="20"/>
      <c r="N270" s="20"/>
      <c r="O270" s="20"/>
      <c r="P270" s="3"/>
      <c r="Q270" s="14"/>
    </row>
    <row r="271" spans="4:17" ht="16.5">
      <c r="D271" s="14"/>
      <c r="E271" s="14"/>
      <c r="F271" s="14"/>
      <c r="G271" s="14"/>
      <c r="H271" s="14"/>
      <c r="I271" s="14"/>
      <c r="J271" s="14"/>
      <c r="K271" s="14"/>
      <c r="L271" s="14"/>
      <c r="M271" s="20"/>
      <c r="N271" s="20"/>
      <c r="O271" s="20"/>
      <c r="P271" s="3"/>
      <c r="Q271" s="14"/>
    </row>
    <row r="272" spans="4:17" ht="16.5">
      <c r="D272" s="14"/>
      <c r="E272" s="14"/>
      <c r="F272" s="14"/>
      <c r="G272" s="14"/>
      <c r="H272" s="14"/>
      <c r="I272" s="14"/>
      <c r="J272" s="14"/>
      <c r="K272" s="14"/>
      <c r="L272" s="14"/>
      <c r="M272" s="20"/>
      <c r="N272" s="20"/>
      <c r="O272" s="20"/>
      <c r="P272" s="3"/>
      <c r="Q272" s="14"/>
    </row>
    <row r="273" spans="4:17" ht="16.5">
      <c r="D273" s="14"/>
      <c r="E273" s="14"/>
      <c r="F273" s="14"/>
      <c r="G273" s="14"/>
      <c r="H273" s="14"/>
      <c r="I273" s="14"/>
      <c r="J273" s="14"/>
      <c r="K273" s="14"/>
      <c r="L273" s="14"/>
      <c r="M273" s="20"/>
      <c r="N273" s="20"/>
      <c r="O273" s="20"/>
      <c r="P273" s="3"/>
      <c r="Q273" s="14"/>
    </row>
    <row r="274" spans="4:17" ht="16.5">
      <c r="D274" s="14"/>
      <c r="E274" s="14"/>
      <c r="F274" s="14"/>
      <c r="G274" s="14"/>
      <c r="H274" s="14"/>
      <c r="I274" s="14"/>
      <c r="J274" s="14"/>
      <c r="K274" s="14"/>
      <c r="L274" s="14"/>
      <c r="M274" s="20"/>
      <c r="N274" s="20"/>
      <c r="O274" s="20"/>
      <c r="P274" s="3"/>
      <c r="Q274" s="14"/>
    </row>
    <row r="275" spans="4:17" ht="16.5">
      <c r="D275" s="14"/>
      <c r="E275" s="14"/>
      <c r="F275" s="14"/>
      <c r="G275" s="14"/>
      <c r="H275" s="14"/>
      <c r="I275" s="14"/>
      <c r="J275" s="14"/>
      <c r="K275" s="14"/>
      <c r="L275" s="14"/>
      <c r="M275" s="20"/>
      <c r="N275" s="20"/>
      <c r="O275" s="20"/>
      <c r="P275" s="3"/>
      <c r="Q275" s="14"/>
    </row>
    <row r="276" spans="4:17" ht="16.5">
      <c r="D276" s="14"/>
      <c r="E276" s="14"/>
      <c r="F276" s="14"/>
      <c r="G276" s="14"/>
      <c r="H276" s="14"/>
      <c r="I276" s="14"/>
      <c r="J276" s="14"/>
      <c r="K276" s="14"/>
      <c r="L276" s="14"/>
      <c r="M276" s="20"/>
      <c r="N276" s="20"/>
      <c r="O276" s="20"/>
      <c r="P276" s="3"/>
      <c r="Q276" s="14"/>
    </row>
    <row r="277" spans="4:17" ht="16.5">
      <c r="D277" s="14"/>
      <c r="E277" s="14"/>
      <c r="F277" s="14"/>
      <c r="G277" s="14"/>
      <c r="H277" s="14"/>
      <c r="I277" s="14"/>
      <c r="J277" s="14"/>
      <c r="K277" s="14"/>
      <c r="L277" s="14"/>
      <c r="M277" s="20"/>
      <c r="N277" s="20"/>
      <c r="O277" s="20"/>
      <c r="P277" s="3"/>
      <c r="Q277" s="14"/>
    </row>
    <row r="278" spans="4:17" ht="16.5">
      <c r="D278" s="14"/>
      <c r="E278" s="14"/>
      <c r="F278" s="14"/>
      <c r="G278" s="14"/>
      <c r="H278" s="14"/>
      <c r="I278" s="14"/>
      <c r="J278" s="14"/>
      <c r="K278" s="14"/>
      <c r="L278" s="14"/>
      <c r="M278" s="20"/>
      <c r="N278" s="20"/>
      <c r="O278" s="20"/>
      <c r="P278" s="3"/>
      <c r="Q278" s="14"/>
    </row>
    <row r="279" spans="4:17" ht="16.5">
      <c r="D279" s="14"/>
      <c r="E279" s="14"/>
      <c r="F279" s="14"/>
      <c r="G279" s="14"/>
      <c r="H279" s="14"/>
      <c r="I279" s="14"/>
      <c r="J279" s="14"/>
      <c r="K279" s="14"/>
      <c r="L279" s="14"/>
      <c r="M279" s="20"/>
      <c r="N279" s="20"/>
      <c r="O279" s="20"/>
      <c r="P279" s="3"/>
      <c r="Q279" s="14"/>
    </row>
    <row r="280" spans="4:17" ht="16.5">
      <c r="D280" s="14"/>
      <c r="E280" s="14"/>
      <c r="F280" s="14"/>
      <c r="G280" s="14"/>
      <c r="H280" s="14"/>
      <c r="I280" s="14"/>
      <c r="J280" s="14"/>
      <c r="K280" s="14"/>
      <c r="L280" s="14"/>
      <c r="M280" s="19"/>
      <c r="N280" s="19"/>
      <c r="O280" s="19"/>
      <c r="P280" s="3"/>
      <c r="Q280" s="14"/>
    </row>
    <row r="281" spans="4:17" ht="16.5">
      <c r="D281" s="14"/>
      <c r="E281" s="14"/>
      <c r="F281" s="14"/>
      <c r="G281" s="14"/>
      <c r="H281" s="14"/>
      <c r="I281" s="14"/>
      <c r="J281" s="14"/>
      <c r="K281" s="14"/>
      <c r="L281" s="14"/>
      <c r="M281" s="20"/>
      <c r="N281" s="20"/>
      <c r="O281" s="20"/>
      <c r="P281" s="3"/>
      <c r="Q281" s="14"/>
    </row>
    <row r="282" spans="4:17" ht="16.5">
      <c r="D282" s="14"/>
      <c r="E282" s="14"/>
      <c r="F282" s="14"/>
      <c r="G282" s="14"/>
      <c r="H282" s="14"/>
      <c r="I282" s="14"/>
      <c r="J282" s="14"/>
      <c r="K282" s="14"/>
      <c r="L282" s="14"/>
      <c r="M282" s="19"/>
      <c r="N282" s="19"/>
      <c r="O282" s="19"/>
      <c r="P282" s="3"/>
      <c r="Q282" s="14"/>
    </row>
    <row r="283" spans="4:17" ht="16.5">
      <c r="D283" s="14"/>
      <c r="E283" s="14"/>
      <c r="F283" s="14"/>
      <c r="G283" s="14"/>
      <c r="H283" s="14"/>
      <c r="I283" s="14"/>
      <c r="J283" s="14"/>
      <c r="K283" s="14"/>
      <c r="L283" s="14"/>
      <c r="M283" s="20"/>
      <c r="N283" s="20"/>
      <c r="O283" s="20"/>
      <c r="P283" s="3"/>
      <c r="Q283" s="14"/>
    </row>
    <row r="284" spans="4:17" ht="16.5">
      <c r="D284" s="14"/>
      <c r="E284" s="14"/>
      <c r="F284" s="14"/>
      <c r="G284" s="14"/>
      <c r="H284" s="14"/>
      <c r="I284" s="14"/>
      <c r="J284" s="14"/>
      <c r="K284" s="14"/>
      <c r="L284" s="14"/>
      <c r="M284" s="20"/>
      <c r="N284" s="20"/>
      <c r="O284" s="20"/>
      <c r="P284" s="3"/>
      <c r="Q284" s="14"/>
    </row>
    <row r="285" spans="4:17" ht="16.5">
      <c r="D285" s="14"/>
      <c r="E285" s="14"/>
      <c r="F285" s="14"/>
      <c r="G285" s="14"/>
      <c r="H285" s="14"/>
      <c r="I285" s="14"/>
      <c r="J285" s="14"/>
      <c r="K285" s="14"/>
      <c r="L285" s="14"/>
      <c r="M285" s="20"/>
      <c r="N285" s="20"/>
      <c r="O285" s="20"/>
      <c r="P285" s="3"/>
      <c r="Q285" s="14"/>
    </row>
    <row r="286" spans="4:17" ht="16.5">
      <c r="D286" s="14"/>
      <c r="E286" s="14"/>
      <c r="F286" s="14"/>
      <c r="G286" s="14"/>
      <c r="H286" s="14"/>
      <c r="I286" s="14"/>
      <c r="J286" s="14"/>
      <c r="K286" s="14"/>
      <c r="L286" s="14"/>
      <c r="M286" s="20"/>
      <c r="N286" s="20"/>
      <c r="O286" s="20"/>
      <c r="P286" s="3"/>
      <c r="Q286" s="14"/>
    </row>
    <row r="287" spans="4:17" ht="16.5">
      <c r="D287" s="14"/>
      <c r="E287" s="14"/>
      <c r="F287" s="14"/>
      <c r="G287" s="14"/>
      <c r="H287" s="14"/>
      <c r="I287" s="14"/>
      <c r="J287" s="14"/>
      <c r="K287" s="14"/>
      <c r="L287" s="14"/>
      <c r="M287" s="20"/>
      <c r="N287" s="20"/>
      <c r="O287" s="20"/>
      <c r="P287" s="3"/>
      <c r="Q287" s="14"/>
    </row>
    <row r="288" spans="4:17" ht="16.5">
      <c r="D288" s="14"/>
      <c r="E288" s="14"/>
      <c r="F288" s="14"/>
      <c r="G288" s="14"/>
      <c r="H288" s="14"/>
      <c r="I288" s="14"/>
      <c r="J288" s="14"/>
      <c r="K288" s="14"/>
      <c r="L288" s="14"/>
      <c r="M288" s="20"/>
      <c r="N288" s="20"/>
      <c r="O288" s="20"/>
      <c r="P288" s="3"/>
      <c r="Q288" s="14"/>
    </row>
    <row r="289" spans="4:17" ht="16.5">
      <c r="D289" s="14"/>
      <c r="E289" s="14"/>
      <c r="F289" s="14"/>
      <c r="G289" s="14"/>
      <c r="H289" s="14"/>
      <c r="I289" s="14"/>
      <c r="J289" s="14"/>
      <c r="K289" s="14"/>
      <c r="L289" s="14"/>
      <c r="M289" s="20"/>
      <c r="N289" s="20"/>
      <c r="O289" s="20"/>
      <c r="P289" s="3"/>
      <c r="Q289" s="14"/>
    </row>
    <row r="290" spans="4:17" ht="16.5">
      <c r="D290" s="14"/>
      <c r="E290" s="14"/>
      <c r="F290" s="14"/>
      <c r="G290" s="14"/>
      <c r="H290" s="14"/>
      <c r="I290" s="14"/>
      <c r="J290" s="14"/>
      <c r="K290" s="14"/>
      <c r="L290" s="14"/>
      <c r="M290" s="20"/>
      <c r="N290" s="20"/>
      <c r="O290" s="20"/>
      <c r="P290" s="3"/>
      <c r="Q290" s="14"/>
    </row>
    <row r="291" spans="4:17" ht="16.5">
      <c r="D291" s="14"/>
      <c r="E291" s="14"/>
      <c r="F291" s="14"/>
      <c r="G291" s="14"/>
      <c r="H291" s="14"/>
      <c r="I291" s="14"/>
      <c r="J291" s="14"/>
      <c r="K291" s="14"/>
      <c r="L291" s="14"/>
      <c r="M291" s="20"/>
      <c r="N291" s="20"/>
      <c r="O291" s="20"/>
      <c r="P291" s="3"/>
      <c r="Q291" s="14"/>
    </row>
    <row r="292" spans="4:17" ht="16.5">
      <c r="D292" s="14"/>
      <c r="E292" s="14"/>
      <c r="F292" s="14"/>
      <c r="G292" s="14"/>
      <c r="H292" s="14"/>
      <c r="I292" s="14"/>
      <c r="J292" s="14"/>
      <c r="K292" s="14"/>
      <c r="L292" s="14"/>
      <c r="M292" s="20"/>
      <c r="N292" s="20"/>
      <c r="O292" s="20"/>
      <c r="P292" s="3"/>
      <c r="Q292" s="14"/>
    </row>
    <row r="293" spans="4:17" ht="16.5">
      <c r="D293" s="14"/>
      <c r="E293" s="14"/>
      <c r="F293" s="14"/>
      <c r="G293" s="14"/>
      <c r="H293" s="14"/>
      <c r="I293" s="14"/>
      <c r="J293" s="14"/>
      <c r="K293" s="14"/>
      <c r="L293" s="14"/>
      <c r="M293" s="20"/>
      <c r="N293" s="20"/>
      <c r="O293" s="20"/>
      <c r="P293" s="3"/>
      <c r="Q293" s="14"/>
    </row>
    <row r="294" spans="4:17" ht="16.5">
      <c r="D294" s="14"/>
      <c r="E294" s="14"/>
      <c r="F294" s="14"/>
      <c r="G294" s="14"/>
      <c r="H294" s="14"/>
      <c r="I294" s="14"/>
      <c r="J294" s="14"/>
      <c r="K294" s="14"/>
      <c r="L294" s="14"/>
      <c r="M294" s="20"/>
      <c r="N294" s="20"/>
      <c r="O294" s="20"/>
      <c r="P294" s="3"/>
      <c r="Q294" s="14"/>
    </row>
    <row r="295" spans="4:17" ht="16.5">
      <c r="D295" s="14"/>
      <c r="E295" s="14"/>
      <c r="F295" s="14"/>
      <c r="G295" s="14"/>
      <c r="H295" s="14"/>
      <c r="I295" s="14"/>
      <c r="J295" s="14"/>
      <c r="K295" s="14"/>
      <c r="L295" s="14"/>
      <c r="M295" s="20"/>
      <c r="N295" s="20"/>
      <c r="O295" s="20"/>
      <c r="P295" s="3"/>
      <c r="Q295" s="14"/>
    </row>
    <row r="296" spans="4:17" ht="16.5">
      <c r="D296" s="14"/>
      <c r="E296" s="14"/>
      <c r="F296" s="14"/>
      <c r="G296" s="14"/>
      <c r="H296" s="14"/>
      <c r="I296" s="14"/>
      <c r="J296" s="14"/>
      <c r="K296" s="14"/>
      <c r="L296" s="14"/>
      <c r="M296" s="20"/>
      <c r="N296" s="20"/>
      <c r="O296" s="20"/>
      <c r="P296" s="3"/>
      <c r="Q296" s="14"/>
    </row>
    <row r="297" spans="4:17" ht="16.5">
      <c r="D297" s="14"/>
      <c r="E297" s="14"/>
      <c r="F297" s="14"/>
      <c r="G297" s="14"/>
      <c r="H297" s="14"/>
      <c r="I297" s="14"/>
      <c r="J297" s="14"/>
      <c r="K297" s="14"/>
      <c r="L297" s="14"/>
      <c r="M297" s="20"/>
      <c r="N297" s="20"/>
      <c r="O297" s="20"/>
      <c r="P297" s="3"/>
      <c r="Q297" s="14"/>
    </row>
    <row r="298" spans="4:17" ht="16.5">
      <c r="D298" s="14"/>
      <c r="E298" s="14"/>
      <c r="F298" s="14"/>
      <c r="G298" s="14"/>
      <c r="H298" s="14"/>
      <c r="I298" s="14"/>
      <c r="J298" s="14"/>
      <c r="K298" s="14"/>
      <c r="L298" s="14"/>
      <c r="M298" s="20"/>
      <c r="N298" s="20"/>
      <c r="O298" s="20"/>
      <c r="P298" s="3"/>
      <c r="Q298" s="14"/>
    </row>
    <row r="299" spans="4:17" ht="16.5">
      <c r="D299" s="14"/>
      <c r="E299" s="14"/>
      <c r="F299" s="14"/>
      <c r="G299" s="14"/>
      <c r="H299" s="14"/>
      <c r="I299" s="14"/>
      <c r="J299" s="14"/>
      <c r="K299" s="14"/>
      <c r="L299" s="14"/>
      <c r="M299" s="20"/>
      <c r="N299" s="20"/>
      <c r="O299" s="20"/>
      <c r="P299" s="3"/>
      <c r="Q299" s="14"/>
    </row>
    <row r="300" spans="4:17" ht="16.5">
      <c r="D300" s="14"/>
      <c r="E300" s="14"/>
      <c r="F300" s="14"/>
      <c r="G300" s="14"/>
      <c r="H300" s="14"/>
      <c r="I300" s="14"/>
      <c r="J300" s="14"/>
      <c r="K300" s="14"/>
      <c r="L300" s="14"/>
      <c r="M300" s="20"/>
      <c r="N300" s="20"/>
      <c r="O300" s="20"/>
      <c r="P300" s="3"/>
      <c r="Q300" s="14"/>
    </row>
    <row r="301" spans="4:17" ht="16.5">
      <c r="D301" s="14"/>
      <c r="E301" s="14"/>
      <c r="F301" s="14"/>
      <c r="G301" s="14"/>
      <c r="H301" s="14"/>
      <c r="I301" s="14"/>
      <c r="J301" s="14"/>
      <c r="K301" s="14"/>
      <c r="L301" s="14"/>
      <c r="M301" s="20"/>
      <c r="N301" s="20"/>
      <c r="O301" s="20"/>
      <c r="P301" s="3"/>
      <c r="Q301" s="14"/>
    </row>
    <row r="302" spans="4:17" ht="16.5">
      <c r="D302" s="14"/>
      <c r="E302" s="14"/>
      <c r="F302" s="14"/>
      <c r="G302" s="14"/>
      <c r="H302" s="14"/>
      <c r="I302" s="14"/>
      <c r="J302" s="14"/>
      <c r="K302" s="14"/>
      <c r="L302" s="14"/>
      <c r="M302" s="20"/>
      <c r="N302" s="20"/>
      <c r="O302" s="20"/>
      <c r="P302" s="3"/>
      <c r="Q302" s="14"/>
    </row>
    <row r="303" spans="4:17" ht="16.5">
      <c r="D303" s="14"/>
      <c r="E303" s="14"/>
      <c r="F303" s="14"/>
      <c r="G303" s="14"/>
      <c r="H303" s="14"/>
      <c r="I303" s="14"/>
      <c r="J303" s="14"/>
      <c r="K303" s="14"/>
      <c r="L303" s="14"/>
      <c r="M303" s="19"/>
      <c r="N303" s="19"/>
      <c r="O303" s="19"/>
      <c r="P303" s="3"/>
      <c r="Q303" s="14"/>
    </row>
    <row r="304" spans="4:17" ht="16.5">
      <c r="D304" s="14"/>
      <c r="E304" s="14"/>
      <c r="F304" s="14"/>
      <c r="G304" s="14"/>
      <c r="H304" s="14"/>
      <c r="I304" s="14"/>
      <c r="J304" s="14"/>
      <c r="K304" s="14"/>
      <c r="L304" s="14"/>
      <c r="M304" s="20"/>
      <c r="N304" s="20"/>
      <c r="O304" s="20"/>
      <c r="P304" s="3"/>
      <c r="Q304" s="14"/>
    </row>
    <row r="305" spans="4:17" ht="16.5">
      <c r="D305" s="14"/>
      <c r="E305" s="14"/>
      <c r="F305" s="14"/>
      <c r="G305" s="14"/>
      <c r="H305" s="14"/>
      <c r="I305" s="14"/>
      <c r="J305" s="14"/>
      <c r="K305" s="14"/>
      <c r="L305" s="14"/>
      <c r="M305" s="19"/>
      <c r="N305" s="19"/>
      <c r="O305" s="19"/>
      <c r="P305" s="3"/>
      <c r="Q305" s="14"/>
    </row>
    <row r="306" spans="4:17" ht="16.5">
      <c r="D306" s="14"/>
      <c r="E306" s="14"/>
      <c r="F306" s="14"/>
      <c r="G306" s="14"/>
      <c r="H306" s="14"/>
      <c r="I306" s="14"/>
      <c r="J306" s="14"/>
      <c r="K306" s="14"/>
      <c r="L306" s="14"/>
      <c r="M306" s="20"/>
      <c r="N306" s="20"/>
      <c r="O306" s="20"/>
      <c r="P306" s="3"/>
      <c r="Q306" s="14"/>
    </row>
    <row r="307" spans="4:17" ht="16.5">
      <c r="D307" s="14"/>
      <c r="E307" s="14"/>
      <c r="F307" s="14"/>
      <c r="G307" s="14"/>
      <c r="H307" s="14"/>
      <c r="I307" s="14"/>
      <c r="J307" s="14"/>
      <c r="K307" s="14"/>
      <c r="L307" s="14"/>
      <c r="M307" s="20"/>
      <c r="N307" s="20"/>
      <c r="O307" s="20"/>
      <c r="P307" s="3"/>
      <c r="Q307" s="14"/>
    </row>
    <row r="308" spans="4:17" ht="16.5">
      <c r="D308" s="14"/>
      <c r="E308" s="14"/>
      <c r="F308" s="14"/>
      <c r="G308" s="14"/>
      <c r="H308" s="14"/>
      <c r="I308" s="14"/>
      <c r="J308" s="14"/>
      <c r="K308" s="14"/>
      <c r="L308" s="14"/>
      <c r="M308" s="20"/>
      <c r="N308" s="20"/>
      <c r="O308" s="20"/>
      <c r="P308" s="3"/>
      <c r="Q308" s="14"/>
    </row>
    <row r="309" spans="4:17" ht="16.5">
      <c r="D309" s="14"/>
      <c r="E309" s="14"/>
      <c r="F309" s="14"/>
      <c r="G309" s="14"/>
      <c r="H309" s="14"/>
      <c r="I309" s="14"/>
      <c r="J309" s="14"/>
      <c r="K309" s="14"/>
      <c r="L309" s="14"/>
      <c r="M309" s="20"/>
      <c r="N309" s="20"/>
      <c r="O309" s="20"/>
      <c r="P309" s="3"/>
      <c r="Q309" s="14"/>
    </row>
    <row r="310" spans="4:17" ht="16.5">
      <c r="D310" s="14"/>
      <c r="E310" s="14"/>
      <c r="F310" s="14"/>
      <c r="G310" s="14"/>
      <c r="H310" s="14"/>
      <c r="I310" s="14"/>
      <c r="J310" s="14"/>
      <c r="K310" s="14"/>
      <c r="L310" s="14"/>
      <c r="M310" s="20"/>
      <c r="N310" s="20"/>
      <c r="O310" s="20"/>
      <c r="P310" s="3"/>
      <c r="Q310" s="14"/>
    </row>
    <row r="311" spans="4:17" ht="16.5">
      <c r="D311" s="14"/>
      <c r="E311" s="14"/>
      <c r="F311" s="14"/>
      <c r="G311" s="14"/>
      <c r="H311" s="14"/>
      <c r="I311" s="14"/>
      <c r="J311" s="14"/>
      <c r="K311" s="14"/>
      <c r="L311" s="14"/>
      <c r="M311" s="20"/>
      <c r="N311" s="20"/>
      <c r="O311" s="20"/>
      <c r="P311" s="3"/>
      <c r="Q311" s="14"/>
    </row>
    <row r="312" spans="4:17" ht="16.5">
      <c r="D312" s="14"/>
      <c r="E312" s="14"/>
      <c r="F312" s="14"/>
      <c r="G312" s="14"/>
      <c r="H312" s="14"/>
      <c r="I312" s="14"/>
      <c r="J312" s="14"/>
      <c r="K312" s="14"/>
      <c r="L312" s="14"/>
      <c r="M312" s="20"/>
      <c r="N312" s="20"/>
      <c r="O312" s="20"/>
      <c r="P312" s="3"/>
      <c r="Q312" s="14"/>
    </row>
    <row r="313" spans="4:17" ht="16.5">
      <c r="D313" s="14"/>
      <c r="E313" s="14"/>
      <c r="F313" s="14"/>
      <c r="G313" s="14"/>
      <c r="H313" s="14"/>
      <c r="I313" s="14"/>
      <c r="J313" s="14"/>
      <c r="K313" s="14"/>
      <c r="L313" s="14"/>
      <c r="M313" s="20"/>
      <c r="N313" s="20"/>
      <c r="O313" s="20"/>
      <c r="P313" s="3"/>
      <c r="Q313" s="14"/>
    </row>
    <row r="314" spans="4:17" ht="16.5">
      <c r="D314" s="14"/>
      <c r="E314" s="14"/>
      <c r="F314" s="14"/>
      <c r="G314" s="14"/>
      <c r="H314" s="14"/>
      <c r="I314" s="14"/>
      <c r="J314" s="14"/>
      <c r="K314" s="14"/>
      <c r="L314" s="14"/>
      <c r="M314" s="20"/>
      <c r="N314" s="20"/>
      <c r="O314" s="20"/>
      <c r="P314" s="3"/>
      <c r="Q314" s="14"/>
    </row>
    <row r="315" spans="4:17" ht="16.5">
      <c r="D315" s="14"/>
      <c r="E315" s="14"/>
      <c r="F315" s="14"/>
      <c r="G315" s="14"/>
      <c r="H315" s="14"/>
      <c r="I315" s="14"/>
      <c r="J315" s="14"/>
      <c r="K315" s="14"/>
      <c r="L315" s="14"/>
      <c r="M315" s="20"/>
      <c r="N315" s="20"/>
      <c r="O315" s="20"/>
      <c r="P315" s="3"/>
      <c r="Q315" s="14"/>
    </row>
    <row r="316" spans="4:17" ht="16.5">
      <c r="D316" s="14"/>
      <c r="E316" s="14"/>
      <c r="F316" s="14"/>
      <c r="G316" s="14"/>
      <c r="H316" s="14"/>
      <c r="I316" s="14"/>
      <c r="J316" s="14"/>
      <c r="K316" s="14"/>
      <c r="L316" s="14"/>
      <c r="M316" s="20"/>
      <c r="N316" s="20"/>
      <c r="O316" s="20"/>
      <c r="P316" s="3"/>
      <c r="Q316" s="14"/>
    </row>
    <row r="317" spans="4:17" ht="16.5">
      <c r="D317" s="14"/>
      <c r="E317" s="14"/>
      <c r="F317" s="14"/>
      <c r="G317" s="14"/>
      <c r="H317" s="14"/>
      <c r="I317" s="14"/>
      <c r="J317" s="14"/>
      <c r="K317" s="14"/>
      <c r="L317" s="14"/>
      <c r="M317" s="20"/>
      <c r="N317" s="20"/>
      <c r="O317" s="20"/>
      <c r="P317" s="3"/>
      <c r="Q317" s="14"/>
    </row>
    <row r="318" spans="4:17" ht="16.5">
      <c r="D318" s="14"/>
      <c r="E318" s="14"/>
      <c r="F318" s="14"/>
      <c r="G318" s="14"/>
      <c r="H318" s="14"/>
      <c r="I318" s="14"/>
      <c r="J318" s="14"/>
      <c r="K318" s="14"/>
      <c r="L318" s="14"/>
      <c r="M318" s="20"/>
      <c r="N318" s="20"/>
      <c r="O318" s="20"/>
      <c r="P318" s="3"/>
      <c r="Q318" s="14"/>
    </row>
    <row r="319" spans="4:17" ht="16.5">
      <c r="D319" s="14"/>
      <c r="E319" s="14"/>
      <c r="F319" s="14"/>
      <c r="G319" s="14"/>
      <c r="H319" s="14"/>
      <c r="I319" s="14"/>
      <c r="J319" s="14"/>
      <c r="K319" s="14"/>
      <c r="L319" s="14"/>
      <c r="M319" s="20"/>
      <c r="N319" s="20"/>
      <c r="O319" s="20"/>
      <c r="P319" s="3"/>
      <c r="Q319" s="14"/>
    </row>
    <row r="320" spans="4:17" ht="16.5">
      <c r="D320" s="14"/>
      <c r="E320" s="14"/>
      <c r="F320" s="14"/>
      <c r="G320" s="14"/>
      <c r="H320" s="14"/>
      <c r="I320" s="14"/>
      <c r="J320" s="14"/>
      <c r="K320" s="14"/>
      <c r="L320" s="14"/>
      <c r="M320" s="20"/>
      <c r="N320" s="20"/>
      <c r="O320" s="20"/>
      <c r="P320" s="3"/>
      <c r="Q320" s="14"/>
    </row>
    <row r="321" spans="4:17" ht="16.5">
      <c r="D321" s="14"/>
      <c r="E321" s="14"/>
      <c r="F321" s="14"/>
      <c r="G321" s="14"/>
      <c r="H321" s="14"/>
      <c r="I321" s="14"/>
      <c r="J321" s="14"/>
      <c r="K321" s="14"/>
      <c r="L321" s="14"/>
      <c r="M321" s="20"/>
      <c r="N321" s="20"/>
      <c r="O321" s="20"/>
      <c r="P321" s="3"/>
      <c r="Q321" s="14"/>
    </row>
    <row r="322" spans="4:17" ht="16.5">
      <c r="D322" s="14"/>
      <c r="E322" s="14"/>
      <c r="F322" s="14"/>
      <c r="G322" s="14"/>
      <c r="H322" s="14"/>
      <c r="I322" s="14"/>
      <c r="J322" s="14"/>
      <c r="K322" s="14"/>
      <c r="L322" s="14"/>
      <c r="M322" s="20"/>
      <c r="N322" s="20"/>
      <c r="O322" s="20"/>
      <c r="P322" s="3"/>
      <c r="Q322" s="14"/>
    </row>
    <row r="323" spans="4:17" ht="16.5">
      <c r="D323" s="14"/>
      <c r="E323" s="14"/>
      <c r="F323" s="14"/>
      <c r="G323" s="14"/>
      <c r="H323" s="14"/>
      <c r="I323" s="14"/>
      <c r="J323" s="14"/>
      <c r="K323" s="14"/>
      <c r="L323" s="14"/>
      <c r="M323" s="20"/>
      <c r="N323" s="20"/>
      <c r="O323" s="20"/>
      <c r="P323" s="3"/>
      <c r="Q323" s="14"/>
    </row>
    <row r="324" spans="4:17" ht="16.5">
      <c r="D324" s="14"/>
      <c r="E324" s="14"/>
      <c r="F324" s="14"/>
      <c r="G324" s="14"/>
      <c r="H324" s="14"/>
      <c r="I324" s="14"/>
      <c r="J324" s="14"/>
      <c r="K324" s="14"/>
      <c r="L324" s="14"/>
      <c r="M324" s="20"/>
      <c r="N324" s="20"/>
      <c r="O324" s="20"/>
      <c r="P324" s="3"/>
      <c r="Q324" s="14"/>
    </row>
    <row r="325" spans="4:17" ht="16.5">
      <c r="D325" s="14"/>
      <c r="E325" s="14"/>
      <c r="F325" s="14"/>
      <c r="G325" s="14"/>
      <c r="H325" s="14"/>
      <c r="I325" s="14"/>
      <c r="J325" s="14"/>
      <c r="K325" s="14"/>
      <c r="L325" s="14"/>
      <c r="M325" s="20"/>
      <c r="N325" s="20"/>
      <c r="O325" s="20"/>
      <c r="P325" s="3"/>
      <c r="Q325" s="14"/>
    </row>
    <row r="326" spans="4:17" ht="16.5">
      <c r="D326" s="14"/>
      <c r="E326" s="14"/>
      <c r="F326" s="14"/>
      <c r="G326" s="14"/>
      <c r="H326" s="14"/>
      <c r="I326" s="14"/>
      <c r="J326" s="14"/>
      <c r="K326" s="14"/>
      <c r="L326" s="14"/>
      <c r="M326" s="20"/>
      <c r="N326" s="20"/>
      <c r="O326" s="20"/>
      <c r="P326" s="3"/>
      <c r="Q326" s="14"/>
    </row>
    <row r="327" spans="4:17" ht="16.5">
      <c r="D327" s="14"/>
      <c r="E327" s="14"/>
      <c r="F327" s="14"/>
      <c r="G327" s="14"/>
      <c r="H327" s="14"/>
      <c r="I327" s="14"/>
      <c r="J327" s="14"/>
      <c r="K327" s="14"/>
      <c r="L327" s="14"/>
      <c r="M327" s="20"/>
      <c r="N327" s="20"/>
      <c r="O327" s="20"/>
      <c r="P327" s="3"/>
      <c r="Q327" s="14"/>
    </row>
    <row r="328" spans="4:17" ht="16.5">
      <c r="D328" s="14"/>
      <c r="E328" s="14"/>
      <c r="F328" s="14"/>
      <c r="G328" s="14"/>
      <c r="H328" s="14"/>
      <c r="I328" s="14"/>
      <c r="J328" s="14"/>
      <c r="K328" s="14"/>
      <c r="L328" s="14"/>
      <c r="M328" s="20"/>
      <c r="N328" s="20"/>
      <c r="O328" s="20"/>
      <c r="P328" s="3"/>
      <c r="Q328" s="14"/>
    </row>
    <row r="329" spans="4:17" ht="16.5">
      <c r="D329" s="14"/>
      <c r="E329" s="14"/>
      <c r="F329" s="14"/>
      <c r="G329" s="14"/>
      <c r="H329" s="14"/>
      <c r="I329" s="14"/>
      <c r="J329" s="14"/>
      <c r="K329" s="14"/>
      <c r="L329" s="14"/>
      <c r="M329" s="20"/>
      <c r="N329" s="20"/>
      <c r="O329" s="20"/>
      <c r="P329" s="3"/>
      <c r="Q329" s="14"/>
    </row>
    <row r="330" spans="4:17" ht="16.5">
      <c r="D330" s="14"/>
      <c r="E330" s="14"/>
      <c r="F330" s="14"/>
      <c r="G330" s="14"/>
      <c r="H330" s="14"/>
      <c r="I330" s="14"/>
      <c r="J330" s="14"/>
      <c r="K330" s="14"/>
      <c r="L330" s="14"/>
      <c r="M330" s="20"/>
      <c r="N330" s="20"/>
      <c r="O330" s="20"/>
      <c r="P330" s="3"/>
      <c r="Q330" s="14"/>
    </row>
    <row r="331" spans="4:17" ht="16.5">
      <c r="D331" s="14"/>
      <c r="E331" s="14"/>
      <c r="F331" s="14"/>
      <c r="G331" s="14"/>
      <c r="H331" s="14"/>
      <c r="I331" s="14"/>
      <c r="J331" s="14"/>
      <c r="K331" s="14"/>
      <c r="L331" s="14"/>
      <c r="M331" s="20"/>
      <c r="N331" s="20"/>
      <c r="O331" s="20"/>
      <c r="P331" s="3"/>
      <c r="Q331" s="14"/>
    </row>
    <row r="332" spans="4:17" ht="16.5">
      <c r="D332" s="14"/>
      <c r="E332" s="14"/>
      <c r="F332" s="14"/>
      <c r="G332" s="14"/>
      <c r="H332" s="14"/>
      <c r="I332" s="14"/>
      <c r="J332" s="14"/>
      <c r="K332" s="14"/>
      <c r="L332" s="14"/>
      <c r="M332" s="20"/>
      <c r="N332" s="20"/>
      <c r="O332" s="20"/>
      <c r="P332" s="3"/>
      <c r="Q332" s="14"/>
    </row>
    <row r="333" spans="4:17" ht="16.5">
      <c r="D333" s="14"/>
      <c r="E333" s="14"/>
      <c r="F333" s="14"/>
      <c r="G333" s="14"/>
      <c r="H333" s="14"/>
      <c r="I333" s="14"/>
      <c r="J333" s="14"/>
      <c r="K333" s="14"/>
      <c r="L333" s="14"/>
      <c r="M333" s="20"/>
      <c r="N333" s="20"/>
      <c r="O333" s="20"/>
      <c r="P333" s="3"/>
      <c r="Q333" s="14"/>
    </row>
    <row r="334" spans="4:17" ht="16.5">
      <c r="D334" s="14"/>
      <c r="E334" s="14"/>
      <c r="F334" s="14"/>
      <c r="G334" s="14"/>
      <c r="H334" s="14"/>
      <c r="I334" s="14"/>
      <c r="J334" s="14"/>
      <c r="K334" s="14"/>
      <c r="L334" s="14"/>
      <c r="M334" s="20"/>
      <c r="N334" s="20"/>
      <c r="O334" s="20"/>
      <c r="P334" s="3"/>
      <c r="Q334" s="14"/>
    </row>
    <row r="335" spans="4:17" ht="16.5">
      <c r="D335" s="14"/>
      <c r="E335" s="14"/>
      <c r="F335" s="14"/>
      <c r="G335" s="14"/>
      <c r="H335" s="14"/>
      <c r="I335" s="14"/>
      <c r="J335" s="14"/>
      <c r="K335" s="14"/>
      <c r="L335" s="14"/>
      <c r="M335" s="20"/>
      <c r="N335" s="20"/>
      <c r="O335" s="20"/>
      <c r="P335" s="3"/>
      <c r="Q335" s="14"/>
    </row>
    <row r="336" spans="4:17" ht="16.5">
      <c r="D336" s="14"/>
      <c r="E336" s="14"/>
      <c r="F336" s="14"/>
      <c r="G336" s="14"/>
      <c r="H336" s="14"/>
      <c r="I336" s="14"/>
      <c r="J336" s="14"/>
      <c r="K336" s="14"/>
      <c r="L336" s="14"/>
      <c r="M336" s="20"/>
      <c r="N336" s="20"/>
      <c r="O336" s="20"/>
      <c r="P336" s="3"/>
      <c r="Q336" s="14"/>
    </row>
    <row r="337" spans="4:17" ht="16.5">
      <c r="D337" s="14"/>
      <c r="E337" s="14"/>
      <c r="F337" s="14"/>
      <c r="G337" s="14"/>
      <c r="H337" s="14"/>
      <c r="I337" s="14"/>
      <c r="J337" s="14"/>
      <c r="K337" s="14"/>
      <c r="L337" s="14"/>
      <c r="M337" s="20"/>
      <c r="N337" s="20"/>
      <c r="O337" s="20"/>
      <c r="P337" s="3"/>
      <c r="Q337" s="14"/>
    </row>
    <row r="338" spans="4:17" ht="16.5">
      <c r="D338" s="14"/>
      <c r="E338" s="14"/>
      <c r="F338" s="14"/>
      <c r="G338" s="14"/>
      <c r="H338" s="14"/>
      <c r="I338" s="14"/>
      <c r="J338" s="14"/>
      <c r="K338" s="14"/>
      <c r="L338" s="14"/>
      <c r="M338" s="20"/>
      <c r="N338" s="20"/>
      <c r="O338" s="20"/>
      <c r="P338" s="3"/>
      <c r="Q338" s="14"/>
    </row>
    <row r="339" spans="4:17" ht="16.5">
      <c r="D339" s="14"/>
      <c r="E339" s="14"/>
      <c r="F339" s="14"/>
      <c r="G339" s="14"/>
      <c r="H339" s="14"/>
      <c r="I339" s="14"/>
      <c r="J339" s="14"/>
      <c r="K339" s="14"/>
      <c r="L339" s="14"/>
      <c r="M339" s="20"/>
      <c r="N339" s="20"/>
      <c r="O339" s="20"/>
      <c r="P339" s="3"/>
      <c r="Q339" s="14"/>
    </row>
    <row r="340" spans="4:17" ht="16.5">
      <c r="D340" s="14"/>
      <c r="E340" s="14"/>
      <c r="F340" s="14"/>
      <c r="G340" s="14"/>
      <c r="H340" s="14"/>
      <c r="I340" s="14"/>
      <c r="J340" s="14"/>
      <c r="K340" s="14"/>
      <c r="L340" s="14"/>
      <c r="M340" s="20"/>
      <c r="N340" s="20"/>
      <c r="O340" s="20"/>
      <c r="P340" s="3"/>
      <c r="Q340" s="14"/>
    </row>
    <row r="341" spans="4:17" ht="16.5">
      <c r="D341" s="14"/>
      <c r="E341" s="14"/>
      <c r="F341" s="14"/>
      <c r="G341" s="14"/>
      <c r="H341" s="14"/>
      <c r="I341" s="14"/>
      <c r="J341" s="14"/>
      <c r="K341" s="14"/>
      <c r="L341" s="14"/>
      <c r="M341" s="20"/>
      <c r="N341" s="20"/>
      <c r="O341" s="20"/>
      <c r="P341" s="3"/>
      <c r="Q341" s="14"/>
    </row>
    <row r="342" spans="4:17" ht="16.5">
      <c r="D342" s="14"/>
      <c r="E342" s="14"/>
      <c r="F342" s="14"/>
      <c r="G342" s="14"/>
      <c r="H342" s="14"/>
      <c r="I342" s="14"/>
      <c r="J342" s="14"/>
      <c r="K342" s="14"/>
      <c r="L342" s="14"/>
      <c r="M342" s="20"/>
      <c r="N342" s="20"/>
      <c r="O342" s="20"/>
      <c r="P342" s="3"/>
      <c r="Q342" s="14"/>
    </row>
    <row r="343" spans="4:17" ht="16.5">
      <c r="D343" s="14"/>
      <c r="E343" s="14"/>
      <c r="F343" s="14"/>
      <c r="G343" s="14"/>
      <c r="H343" s="14"/>
      <c r="I343" s="14"/>
      <c r="J343" s="14"/>
      <c r="K343" s="14"/>
      <c r="L343" s="14"/>
      <c r="M343" s="20"/>
      <c r="N343" s="20"/>
      <c r="O343" s="20"/>
      <c r="P343" s="3"/>
      <c r="Q343" s="14"/>
    </row>
    <row r="344" spans="4:17" ht="16.5">
      <c r="D344" s="14"/>
      <c r="E344" s="14"/>
      <c r="F344" s="14"/>
      <c r="G344" s="14"/>
      <c r="H344" s="14"/>
      <c r="I344" s="14"/>
      <c r="J344" s="14"/>
      <c r="K344" s="14"/>
      <c r="L344" s="14"/>
      <c r="M344" s="20"/>
      <c r="N344" s="20"/>
      <c r="O344" s="20"/>
      <c r="P344" s="3"/>
      <c r="Q344" s="14"/>
    </row>
    <row r="345" spans="4:17" ht="16.5">
      <c r="D345" s="14"/>
      <c r="E345" s="14"/>
      <c r="F345" s="14"/>
      <c r="G345" s="14"/>
      <c r="H345" s="14"/>
      <c r="I345" s="14"/>
      <c r="J345" s="14"/>
      <c r="K345" s="14"/>
      <c r="L345" s="14"/>
      <c r="M345" s="20"/>
      <c r="N345" s="20"/>
      <c r="O345" s="20"/>
      <c r="P345" s="3"/>
      <c r="Q345" s="14"/>
    </row>
    <row r="346" spans="4:17" ht="16.5">
      <c r="D346" s="14"/>
      <c r="E346" s="14"/>
      <c r="F346" s="14"/>
      <c r="G346" s="14"/>
      <c r="H346" s="14"/>
      <c r="I346" s="14"/>
      <c r="J346" s="14"/>
      <c r="K346" s="14"/>
      <c r="L346" s="14"/>
      <c r="M346" s="20"/>
      <c r="N346" s="20"/>
      <c r="O346" s="20"/>
      <c r="P346" s="3"/>
      <c r="Q346" s="14"/>
    </row>
    <row r="347" spans="4:17" ht="16.5">
      <c r="D347" s="14"/>
      <c r="E347" s="14"/>
      <c r="F347" s="14"/>
      <c r="G347" s="14"/>
      <c r="H347" s="14"/>
      <c r="I347" s="14"/>
      <c r="J347" s="14"/>
      <c r="K347" s="14"/>
      <c r="L347" s="14"/>
      <c r="M347" s="20"/>
      <c r="N347" s="20"/>
      <c r="O347" s="20"/>
      <c r="P347" s="3"/>
      <c r="Q347" s="14"/>
    </row>
    <row r="348" spans="4:17" ht="16.5">
      <c r="D348" s="14"/>
      <c r="E348" s="14"/>
      <c r="F348" s="14"/>
      <c r="G348" s="14"/>
      <c r="H348" s="14"/>
      <c r="I348" s="14"/>
      <c r="J348" s="14"/>
      <c r="K348" s="14"/>
      <c r="L348" s="14"/>
      <c r="M348" s="20"/>
      <c r="N348" s="20"/>
      <c r="O348" s="20"/>
      <c r="P348" s="3"/>
      <c r="Q348" s="14"/>
    </row>
    <row r="349" spans="4:17" ht="16.5">
      <c r="D349" s="14"/>
      <c r="E349" s="14"/>
      <c r="F349" s="14"/>
      <c r="G349" s="14"/>
      <c r="H349" s="14"/>
      <c r="I349" s="14"/>
      <c r="J349" s="14"/>
      <c r="K349" s="14"/>
      <c r="L349" s="14"/>
      <c r="M349" s="20"/>
      <c r="N349" s="20"/>
      <c r="O349" s="20"/>
      <c r="P349" s="3"/>
      <c r="Q349" s="14"/>
    </row>
    <row r="350" spans="4:17" ht="16.5">
      <c r="D350" s="14"/>
      <c r="E350" s="14"/>
      <c r="F350" s="14"/>
      <c r="G350" s="14"/>
      <c r="H350" s="14"/>
      <c r="I350" s="14"/>
      <c r="J350" s="14"/>
      <c r="K350" s="14"/>
      <c r="L350" s="14"/>
      <c r="M350" s="19"/>
      <c r="N350" s="19"/>
      <c r="O350" s="19"/>
      <c r="P350" s="3"/>
      <c r="Q350" s="14"/>
    </row>
    <row r="351" spans="4:17" ht="16.5">
      <c r="D351" s="14"/>
      <c r="E351" s="14"/>
      <c r="F351" s="14"/>
      <c r="G351" s="14"/>
      <c r="H351" s="14"/>
      <c r="I351" s="14"/>
      <c r="J351" s="14"/>
      <c r="K351" s="14"/>
      <c r="L351" s="14"/>
      <c r="M351" s="20"/>
      <c r="N351" s="20"/>
      <c r="O351" s="20"/>
      <c r="P351" s="3"/>
      <c r="Q351" s="14"/>
    </row>
    <row r="352" spans="4:17" ht="16.5">
      <c r="D352" s="14"/>
      <c r="E352" s="14"/>
      <c r="F352" s="14"/>
      <c r="G352" s="14"/>
      <c r="H352" s="14"/>
      <c r="I352" s="14"/>
      <c r="J352" s="14"/>
      <c r="K352" s="14"/>
      <c r="L352" s="14"/>
      <c r="M352" s="20"/>
      <c r="N352" s="20"/>
      <c r="O352" s="20"/>
      <c r="P352" s="3"/>
      <c r="Q352" s="14"/>
    </row>
    <row r="353" spans="4:17" ht="16.5">
      <c r="D353" s="14"/>
      <c r="E353" s="14"/>
      <c r="F353" s="14"/>
      <c r="G353" s="14"/>
      <c r="H353" s="14"/>
      <c r="I353" s="14"/>
      <c r="J353" s="14"/>
      <c r="K353" s="14"/>
      <c r="L353" s="14"/>
      <c r="M353" s="20"/>
      <c r="N353" s="20"/>
      <c r="O353" s="20"/>
      <c r="P353" s="3"/>
      <c r="Q353" s="14"/>
    </row>
    <row r="354" spans="4:17" ht="16.5">
      <c r="D354" s="14"/>
      <c r="E354" s="14"/>
      <c r="F354" s="14"/>
      <c r="G354" s="14"/>
      <c r="H354" s="14"/>
      <c r="I354" s="14"/>
      <c r="J354" s="14"/>
      <c r="K354" s="14"/>
      <c r="L354" s="14"/>
      <c r="M354" s="20"/>
      <c r="N354" s="20"/>
      <c r="O354" s="20"/>
      <c r="P354" s="3"/>
      <c r="Q354" s="14"/>
    </row>
    <row r="355" spans="4:17" ht="16.5">
      <c r="D355" s="14"/>
      <c r="E355" s="14"/>
      <c r="F355" s="14"/>
      <c r="G355" s="14"/>
      <c r="H355" s="14"/>
      <c r="I355" s="14"/>
      <c r="J355" s="14"/>
      <c r="K355" s="14"/>
      <c r="L355" s="14"/>
      <c r="M355" s="20"/>
      <c r="N355" s="20"/>
      <c r="O355" s="20"/>
      <c r="P355" s="3"/>
      <c r="Q355" s="14"/>
    </row>
    <row r="356" spans="4:17" ht="16.5">
      <c r="D356" s="14"/>
      <c r="E356" s="14"/>
      <c r="F356" s="14"/>
      <c r="G356" s="14"/>
      <c r="H356" s="14"/>
      <c r="I356" s="14"/>
      <c r="J356" s="14"/>
      <c r="K356" s="14"/>
      <c r="L356" s="14"/>
      <c r="M356" s="20"/>
      <c r="N356" s="20"/>
      <c r="O356" s="20"/>
      <c r="P356" s="3"/>
      <c r="Q356" s="14"/>
    </row>
    <row r="357" spans="4:17" ht="16.5">
      <c r="D357" s="14"/>
      <c r="E357" s="14"/>
      <c r="F357" s="14"/>
      <c r="G357" s="14"/>
      <c r="H357" s="14"/>
      <c r="I357" s="14"/>
      <c r="J357" s="14"/>
      <c r="K357" s="14"/>
      <c r="L357" s="14"/>
      <c r="M357" s="20"/>
      <c r="N357" s="20"/>
      <c r="O357" s="20"/>
      <c r="P357" s="3"/>
      <c r="Q357" s="14"/>
    </row>
    <row r="358" spans="4:17" ht="16.5">
      <c r="D358" s="14"/>
      <c r="E358" s="14"/>
      <c r="F358" s="14"/>
      <c r="G358" s="14"/>
      <c r="H358" s="14"/>
      <c r="I358" s="14"/>
      <c r="J358" s="14"/>
      <c r="K358" s="14"/>
      <c r="L358" s="14"/>
      <c r="M358" s="20"/>
      <c r="N358" s="20"/>
      <c r="O358" s="20"/>
      <c r="P358" s="3"/>
      <c r="Q358" s="14"/>
    </row>
    <row r="359" spans="4:17" ht="16.5">
      <c r="D359" s="14"/>
      <c r="E359" s="14"/>
      <c r="F359" s="14"/>
      <c r="G359" s="14"/>
      <c r="H359" s="14"/>
      <c r="I359" s="14"/>
      <c r="J359" s="14"/>
      <c r="K359" s="14"/>
      <c r="L359" s="14"/>
      <c r="M359" s="20"/>
      <c r="N359" s="20"/>
      <c r="O359" s="20"/>
      <c r="P359" s="3"/>
      <c r="Q359" s="14"/>
    </row>
    <row r="360" spans="4:17" ht="16.5">
      <c r="D360" s="14"/>
      <c r="E360" s="14"/>
      <c r="F360" s="14"/>
      <c r="G360" s="14"/>
      <c r="H360" s="14"/>
      <c r="I360" s="14"/>
      <c r="J360" s="14"/>
      <c r="K360" s="14"/>
      <c r="L360" s="14"/>
      <c r="M360" s="20"/>
      <c r="N360" s="20"/>
      <c r="O360" s="20"/>
      <c r="P360" s="3"/>
      <c r="Q360" s="14"/>
    </row>
    <row r="361" spans="4:17" ht="16.5">
      <c r="D361" s="14"/>
      <c r="E361" s="14"/>
      <c r="F361" s="14"/>
      <c r="G361" s="14"/>
      <c r="H361" s="14"/>
      <c r="I361" s="14"/>
      <c r="J361" s="14"/>
      <c r="K361" s="14"/>
      <c r="L361" s="14"/>
      <c r="M361" s="20"/>
      <c r="N361" s="20"/>
      <c r="O361" s="20"/>
      <c r="P361" s="3"/>
      <c r="Q361" s="14"/>
    </row>
    <row r="362" spans="4:17" ht="16.5">
      <c r="D362" s="14"/>
      <c r="E362" s="14"/>
      <c r="F362" s="14"/>
      <c r="G362" s="14"/>
      <c r="H362" s="14"/>
      <c r="I362" s="14"/>
      <c r="J362" s="14"/>
      <c r="K362" s="14"/>
      <c r="L362" s="14"/>
      <c r="M362" s="20"/>
      <c r="N362" s="20"/>
      <c r="O362" s="20"/>
      <c r="P362" s="3"/>
      <c r="Q362" s="14"/>
    </row>
    <row r="363" spans="4:17" ht="16.5">
      <c r="D363" s="14"/>
      <c r="E363" s="14"/>
      <c r="F363" s="14"/>
      <c r="G363" s="14"/>
      <c r="H363" s="14"/>
      <c r="I363" s="14"/>
      <c r="J363" s="14"/>
      <c r="K363" s="14"/>
      <c r="L363" s="14"/>
      <c r="M363" s="20"/>
      <c r="N363" s="20"/>
      <c r="O363" s="20"/>
      <c r="P363" s="3"/>
      <c r="Q363" s="14"/>
    </row>
    <row r="364" spans="4:17" ht="16.5">
      <c r="D364" s="14"/>
      <c r="E364" s="14"/>
      <c r="F364" s="14"/>
      <c r="G364" s="14"/>
      <c r="H364" s="14"/>
      <c r="I364" s="14"/>
      <c r="J364" s="14"/>
      <c r="K364" s="14"/>
      <c r="L364" s="14"/>
      <c r="M364" s="19"/>
      <c r="N364" s="19"/>
      <c r="O364" s="19"/>
      <c r="P364" s="3"/>
      <c r="Q364" s="14"/>
    </row>
    <row r="365" spans="4:17" ht="16.5">
      <c r="D365" s="14"/>
      <c r="E365" s="14"/>
      <c r="F365" s="14"/>
      <c r="G365" s="14"/>
      <c r="H365" s="14"/>
      <c r="I365" s="14"/>
      <c r="J365" s="14"/>
      <c r="K365" s="14"/>
      <c r="L365" s="14"/>
      <c r="M365" s="19"/>
      <c r="N365" s="19"/>
      <c r="O365" s="19"/>
      <c r="P365" s="3"/>
      <c r="Q365" s="14"/>
    </row>
    <row r="366" spans="4:17" ht="16.5">
      <c r="D366" s="14"/>
      <c r="E366" s="14"/>
      <c r="F366" s="14"/>
      <c r="G366" s="14"/>
      <c r="H366" s="14"/>
      <c r="I366" s="14"/>
      <c r="J366" s="14"/>
      <c r="K366" s="14"/>
      <c r="L366" s="14"/>
      <c r="M366" s="19"/>
      <c r="N366" s="19"/>
      <c r="O366" s="19"/>
      <c r="P366" s="3"/>
      <c r="Q366" s="14"/>
    </row>
    <row r="367" spans="4:17" ht="16.5">
      <c r="D367" s="14"/>
      <c r="E367" s="14"/>
      <c r="F367" s="14"/>
      <c r="G367" s="14"/>
      <c r="H367" s="14"/>
      <c r="I367" s="14"/>
      <c r="J367" s="14"/>
      <c r="K367" s="14"/>
      <c r="L367" s="14"/>
      <c r="M367" s="20"/>
      <c r="N367" s="20"/>
      <c r="O367" s="20"/>
      <c r="P367" s="3"/>
      <c r="Q367" s="14"/>
    </row>
    <row r="368" spans="4:17" ht="16.5">
      <c r="D368" s="14"/>
      <c r="E368" s="14"/>
      <c r="F368" s="14"/>
      <c r="G368" s="14"/>
      <c r="H368" s="14"/>
      <c r="I368" s="14"/>
      <c r="J368" s="14"/>
      <c r="K368" s="14"/>
      <c r="L368" s="14"/>
      <c r="M368" s="19"/>
      <c r="N368" s="19"/>
      <c r="O368" s="19"/>
      <c r="P368" s="3"/>
      <c r="Q368" s="14"/>
    </row>
    <row r="369" spans="4:17" ht="16.5">
      <c r="D369" s="14"/>
      <c r="E369" s="14"/>
      <c r="F369" s="14"/>
      <c r="G369" s="14"/>
      <c r="H369" s="14"/>
      <c r="I369" s="14"/>
      <c r="J369" s="14"/>
      <c r="K369" s="14"/>
      <c r="L369" s="14"/>
      <c r="M369" s="20"/>
      <c r="N369" s="20"/>
      <c r="O369" s="20"/>
      <c r="P369" s="3"/>
      <c r="Q369" s="14"/>
    </row>
    <row r="370" spans="4:17" ht="16.5">
      <c r="D370" s="14"/>
      <c r="E370" s="14"/>
      <c r="F370" s="14"/>
      <c r="G370" s="14"/>
      <c r="H370" s="14"/>
      <c r="I370" s="14"/>
      <c r="J370" s="14"/>
      <c r="K370" s="14"/>
      <c r="L370" s="14"/>
      <c r="M370" s="20"/>
      <c r="N370" s="20"/>
      <c r="O370" s="20"/>
      <c r="P370" s="3"/>
      <c r="Q370" s="14"/>
    </row>
    <row r="371" spans="4:17" ht="16.5">
      <c r="D371" s="14"/>
      <c r="E371" s="14"/>
      <c r="F371" s="14"/>
      <c r="G371" s="14"/>
      <c r="H371" s="14"/>
      <c r="I371" s="14"/>
      <c r="J371" s="14"/>
      <c r="K371" s="14"/>
      <c r="L371" s="14"/>
      <c r="M371" s="20"/>
      <c r="N371" s="20"/>
      <c r="O371" s="20"/>
      <c r="P371" s="3"/>
      <c r="Q371" s="14"/>
    </row>
    <row r="372" spans="4:17" ht="16.5">
      <c r="D372" s="14"/>
      <c r="E372" s="14"/>
      <c r="F372" s="14"/>
      <c r="G372" s="14"/>
      <c r="H372" s="14"/>
      <c r="I372" s="14"/>
      <c r="J372" s="14"/>
      <c r="K372" s="14"/>
      <c r="L372" s="14"/>
      <c r="M372" s="20"/>
      <c r="N372" s="20"/>
      <c r="O372" s="20"/>
      <c r="P372" s="3"/>
      <c r="Q372" s="14"/>
    </row>
    <row r="373" spans="4:17" ht="16.5">
      <c r="D373" s="14"/>
      <c r="E373" s="14"/>
      <c r="F373" s="14"/>
      <c r="G373" s="14"/>
      <c r="H373" s="14"/>
      <c r="I373" s="14"/>
      <c r="J373" s="14"/>
      <c r="K373" s="14"/>
      <c r="L373" s="14"/>
      <c r="M373" s="20"/>
      <c r="N373" s="20"/>
      <c r="O373" s="20"/>
      <c r="P373" s="3"/>
      <c r="Q373" s="14"/>
    </row>
    <row r="374" spans="4:17" ht="16.5">
      <c r="D374" s="14"/>
      <c r="E374" s="14"/>
      <c r="F374" s="14"/>
      <c r="G374" s="14"/>
      <c r="H374" s="14"/>
      <c r="I374" s="14"/>
      <c r="J374" s="14"/>
      <c r="K374" s="14"/>
      <c r="L374" s="14"/>
      <c r="M374" s="20"/>
      <c r="N374" s="20"/>
      <c r="O374" s="20"/>
      <c r="P374" s="3"/>
      <c r="Q374" s="14"/>
    </row>
    <row r="375" spans="4:17" ht="16.5">
      <c r="D375" s="14"/>
      <c r="E375" s="14"/>
      <c r="F375" s="14"/>
      <c r="G375" s="14"/>
      <c r="H375" s="14"/>
      <c r="I375" s="14"/>
      <c r="J375" s="14"/>
      <c r="K375" s="14"/>
      <c r="L375" s="14"/>
      <c r="M375" s="20"/>
      <c r="N375" s="20"/>
      <c r="O375" s="20"/>
      <c r="P375" s="3"/>
      <c r="Q375" s="14"/>
    </row>
    <row r="376" spans="4:17" ht="16.5">
      <c r="D376" s="14"/>
      <c r="E376" s="14"/>
      <c r="F376" s="14"/>
      <c r="G376" s="14"/>
      <c r="H376" s="14"/>
      <c r="I376" s="14"/>
      <c r="J376" s="14"/>
      <c r="K376" s="14"/>
      <c r="L376" s="14"/>
      <c r="M376" s="20"/>
      <c r="N376" s="20"/>
      <c r="O376" s="20"/>
      <c r="P376" s="3"/>
      <c r="Q376" s="14"/>
    </row>
    <row r="377" spans="4:17" ht="16.5">
      <c r="D377" s="14"/>
      <c r="E377" s="14"/>
      <c r="F377" s="14"/>
      <c r="G377" s="14"/>
      <c r="H377" s="14"/>
      <c r="I377" s="14"/>
      <c r="J377" s="14"/>
      <c r="K377" s="14"/>
      <c r="L377" s="14"/>
      <c r="M377" s="20"/>
      <c r="N377" s="20"/>
      <c r="O377" s="20"/>
      <c r="P377" s="3"/>
      <c r="Q377" s="14"/>
    </row>
    <row r="378" spans="4:17" ht="16.5">
      <c r="D378" s="14"/>
      <c r="E378" s="14"/>
      <c r="F378" s="14"/>
      <c r="G378" s="14"/>
      <c r="H378" s="14"/>
      <c r="I378" s="14"/>
      <c r="J378" s="14"/>
      <c r="K378" s="14"/>
      <c r="L378" s="14"/>
      <c r="M378" s="20"/>
      <c r="N378" s="20"/>
      <c r="O378" s="20"/>
      <c r="P378" s="3"/>
      <c r="Q378" s="14"/>
    </row>
    <row r="379" spans="4:17" ht="16.5">
      <c r="D379" s="14"/>
      <c r="E379" s="14"/>
      <c r="F379" s="14"/>
      <c r="G379" s="14"/>
      <c r="H379" s="14"/>
      <c r="I379" s="14"/>
      <c r="J379" s="14"/>
      <c r="K379" s="14"/>
      <c r="L379" s="14"/>
      <c r="M379" s="20"/>
      <c r="N379" s="20"/>
      <c r="O379" s="20"/>
      <c r="P379" s="3"/>
      <c r="Q379" s="14"/>
    </row>
    <row r="380" spans="4:17" ht="16.5">
      <c r="D380" s="14"/>
      <c r="E380" s="14"/>
      <c r="F380" s="14"/>
      <c r="G380" s="14"/>
      <c r="H380" s="14"/>
      <c r="I380" s="14"/>
      <c r="J380" s="14"/>
      <c r="K380" s="14"/>
      <c r="L380" s="14"/>
      <c r="M380" s="20"/>
      <c r="N380" s="20"/>
      <c r="O380" s="20"/>
      <c r="P380" s="3"/>
      <c r="Q380" s="14"/>
    </row>
    <row r="381" spans="4:17" ht="16.5">
      <c r="D381" s="2"/>
      <c r="E381" s="2"/>
      <c r="F381" s="2"/>
      <c r="G381" s="2"/>
      <c r="H381" s="2"/>
      <c r="I381" s="2"/>
      <c r="J381" s="2"/>
      <c r="K381" s="2"/>
      <c r="L381" s="2"/>
      <c r="M381" s="19"/>
      <c r="N381" s="19"/>
      <c r="O381" s="19"/>
      <c r="P381" s="3"/>
      <c r="Q381" s="2"/>
    </row>
    <row r="382" spans="4:17" ht="16.5">
      <c r="D382" s="14"/>
      <c r="E382" s="14"/>
      <c r="F382" s="14"/>
      <c r="G382" s="14"/>
      <c r="H382" s="14"/>
      <c r="I382" s="14"/>
      <c r="J382" s="14"/>
      <c r="K382" s="14"/>
      <c r="L382" s="14"/>
      <c r="M382" s="19"/>
      <c r="N382" s="19"/>
      <c r="O382" s="19"/>
      <c r="P382" s="3"/>
      <c r="Q382" s="14"/>
    </row>
    <row r="383" spans="4:17" ht="16.5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3"/>
      <c r="Q383" s="2"/>
    </row>
    <row r="384" spans="4:17" ht="16.5">
      <c r="D384" s="2"/>
      <c r="E384" s="2"/>
      <c r="F384" s="2"/>
      <c r="G384" s="2"/>
      <c r="H384" s="2"/>
      <c r="I384" s="2"/>
      <c r="J384" s="2"/>
      <c r="K384" s="2"/>
      <c r="L384" s="2"/>
      <c r="M384" s="4"/>
      <c r="N384" s="4"/>
      <c r="O384" s="4"/>
      <c r="P384" s="3"/>
      <c r="Q384" s="2"/>
    </row>
    <row r="385" spans="4:17" ht="16.5">
      <c r="D385" s="2"/>
      <c r="E385" s="2"/>
      <c r="F385" s="2"/>
      <c r="G385" s="2"/>
      <c r="H385" s="2"/>
      <c r="I385" s="2"/>
      <c r="J385" s="2"/>
      <c r="K385" s="2"/>
      <c r="L385" s="2"/>
      <c r="M385" s="4"/>
      <c r="N385" s="4"/>
      <c r="O385" s="4"/>
      <c r="P385" s="3"/>
      <c r="Q385" s="2"/>
    </row>
    <row r="386" spans="4:17" ht="16.5">
      <c r="D386" s="2"/>
      <c r="E386" s="2"/>
      <c r="F386" s="2"/>
      <c r="G386" s="2"/>
      <c r="H386" s="2"/>
      <c r="I386" s="2"/>
      <c r="J386" s="2"/>
      <c r="K386" s="2"/>
      <c r="L386" s="2"/>
      <c r="M386" s="4"/>
      <c r="N386" s="4"/>
      <c r="O386" s="4"/>
      <c r="P386" s="3"/>
      <c r="Q386" s="2"/>
    </row>
    <row r="387" spans="4:17" ht="16.5">
      <c r="D387" s="2"/>
      <c r="E387" s="2"/>
      <c r="F387" s="2"/>
      <c r="G387" s="2"/>
      <c r="H387" s="2"/>
      <c r="I387" s="2"/>
      <c r="J387" s="2"/>
      <c r="K387" s="2"/>
      <c r="L387" s="2"/>
      <c r="M387" s="4"/>
      <c r="N387" s="4"/>
      <c r="O387" s="4"/>
      <c r="P387" s="3"/>
      <c r="Q387" s="2"/>
    </row>
    <row r="388" spans="4:17" ht="16.5">
      <c r="D388" s="2"/>
      <c r="E388" s="2"/>
      <c r="F388" s="2"/>
      <c r="G388" s="2"/>
      <c r="H388" s="2"/>
      <c r="I388" s="2"/>
      <c r="J388" s="2"/>
      <c r="K388" s="2"/>
      <c r="L388" s="2"/>
      <c r="M388" s="4"/>
      <c r="N388" s="4"/>
      <c r="O388" s="4"/>
      <c r="P388" s="3"/>
      <c r="Q388" s="2"/>
    </row>
    <row r="389" spans="4:17" ht="16.5">
      <c r="D389" s="2"/>
      <c r="E389" s="2"/>
      <c r="F389" s="2"/>
      <c r="G389" s="2"/>
      <c r="H389" s="2"/>
      <c r="I389" s="2"/>
      <c r="J389" s="2"/>
      <c r="K389" s="2"/>
      <c r="L389" s="2"/>
      <c r="M389" s="4"/>
      <c r="N389" s="4"/>
      <c r="O389" s="4"/>
      <c r="P389" s="3"/>
      <c r="Q389" s="2"/>
    </row>
    <row r="390" spans="4:17" ht="16.5">
      <c r="D390" s="2"/>
      <c r="E390" s="2"/>
      <c r="F390" s="2"/>
      <c r="G390" s="2"/>
      <c r="H390" s="2"/>
      <c r="I390" s="2"/>
      <c r="J390" s="2"/>
      <c r="K390" s="2"/>
      <c r="L390" s="2"/>
      <c r="M390" s="4"/>
      <c r="N390" s="4"/>
      <c r="O390" s="4"/>
      <c r="P390" s="3"/>
      <c r="Q390" s="2"/>
    </row>
    <row r="391" spans="4:17" ht="16.5">
      <c r="D391" s="2"/>
      <c r="E391" s="2"/>
      <c r="F391" s="2"/>
      <c r="G391" s="2"/>
      <c r="H391" s="2"/>
      <c r="I391" s="2"/>
      <c r="J391" s="2"/>
      <c r="K391" s="2"/>
      <c r="L391" s="2"/>
      <c r="M391" s="4"/>
      <c r="N391" s="4"/>
      <c r="O391" s="4"/>
      <c r="P391" s="3"/>
      <c r="Q391" s="2"/>
    </row>
    <row r="392" spans="4:17" ht="16.5">
      <c r="D392" s="2"/>
      <c r="E392" s="2"/>
      <c r="F392" s="2"/>
      <c r="G392" s="2"/>
      <c r="H392" s="2"/>
      <c r="I392" s="2"/>
      <c r="J392" s="2"/>
      <c r="K392" s="2"/>
      <c r="L392" s="2"/>
      <c r="M392" s="4"/>
      <c r="N392" s="4"/>
      <c r="O392" s="4"/>
      <c r="P392" s="3"/>
      <c r="Q392" s="2"/>
    </row>
    <row r="393" spans="4:17" ht="16.5">
      <c r="D393" s="2"/>
      <c r="E393" s="2"/>
      <c r="F393" s="2"/>
      <c r="G393" s="2"/>
      <c r="H393" s="2"/>
      <c r="I393" s="2"/>
      <c r="J393" s="2"/>
      <c r="K393" s="2"/>
      <c r="L393" s="2"/>
      <c r="M393" s="4"/>
      <c r="N393" s="4"/>
      <c r="O393" s="4"/>
      <c r="P393" s="3"/>
      <c r="Q393" s="2"/>
    </row>
    <row r="394" spans="4:17" ht="16.5">
      <c r="D394" s="2"/>
      <c r="E394" s="2"/>
      <c r="F394" s="2"/>
      <c r="G394" s="2"/>
      <c r="H394" s="2"/>
      <c r="I394" s="2"/>
      <c r="J394" s="2"/>
      <c r="K394" s="2"/>
      <c r="L394" s="2"/>
      <c r="M394" s="4"/>
      <c r="N394" s="4"/>
      <c r="O394" s="4"/>
      <c r="P394" s="3"/>
      <c r="Q394" s="2"/>
    </row>
    <row r="395" spans="4:17" ht="16.5">
      <c r="D395" s="2"/>
      <c r="E395" s="2"/>
      <c r="F395" s="2"/>
      <c r="G395" s="2"/>
      <c r="H395" s="2"/>
      <c r="I395" s="2"/>
      <c r="J395" s="2"/>
      <c r="K395" s="2"/>
      <c r="L395" s="2"/>
      <c r="M395" s="4"/>
      <c r="N395" s="4"/>
      <c r="O395" s="4"/>
      <c r="P395" s="3"/>
      <c r="Q395" s="2"/>
    </row>
    <row r="396" spans="4:17" ht="16.5">
      <c r="D396" s="2"/>
      <c r="E396" s="2"/>
      <c r="F396" s="2"/>
      <c r="G396" s="2"/>
      <c r="H396" s="2"/>
      <c r="I396" s="2"/>
      <c r="J396" s="2"/>
      <c r="K396" s="2"/>
      <c r="L396" s="2"/>
      <c r="M396" s="4"/>
      <c r="N396" s="4"/>
      <c r="O396" s="4"/>
      <c r="P396" s="3"/>
      <c r="Q396" s="2"/>
    </row>
    <row r="397" spans="4:17" ht="16.5">
      <c r="D397" s="2"/>
      <c r="E397" s="2"/>
      <c r="F397" s="2"/>
      <c r="G397" s="2"/>
      <c r="H397" s="2"/>
      <c r="I397" s="2"/>
      <c r="J397" s="2"/>
      <c r="K397" s="2"/>
      <c r="L397" s="2"/>
      <c r="M397" s="4"/>
      <c r="N397" s="4"/>
      <c r="O397" s="4"/>
      <c r="P397" s="3"/>
      <c r="Q397" s="2"/>
    </row>
    <row r="398" spans="4:17" ht="16.5">
      <c r="D398" s="2"/>
      <c r="E398" s="2"/>
      <c r="F398" s="2"/>
      <c r="G398" s="2"/>
      <c r="H398" s="2"/>
      <c r="I398" s="2"/>
      <c r="J398" s="2"/>
      <c r="K398" s="2"/>
      <c r="L398" s="2"/>
      <c r="M398" s="4"/>
      <c r="N398" s="4"/>
      <c r="O398" s="4"/>
      <c r="P398" s="3"/>
      <c r="Q398" s="2"/>
    </row>
    <row r="399" spans="4:17" ht="16.5">
      <c r="D399" s="2"/>
      <c r="E399" s="2"/>
      <c r="F399" s="2"/>
      <c r="G399" s="2"/>
      <c r="H399" s="2"/>
      <c r="I399" s="2"/>
      <c r="J399" s="2"/>
      <c r="K399" s="2"/>
      <c r="L399" s="2"/>
      <c r="M399" s="4"/>
      <c r="N399" s="4"/>
      <c r="O399" s="4"/>
      <c r="P399" s="3"/>
      <c r="Q399" s="2"/>
    </row>
    <row r="400" spans="4:17" ht="16.5">
      <c r="D400" s="2"/>
      <c r="E400" s="2"/>
      <c r="F400" s="2"/>
      <c r="G400" s="2"/>
      <c r="H400" s="2"/>
      <c r="I400" s="2"/>
      <c r="J400" s="2"/>
      <c r="K400" s="2"/>
      <c r="L400" s="2"/>
      <c r="M400" s="4"/>
      <c r="N400" s="4"/>
      <c r="O400" s="4"/>
      <c r="P400" s="3"/>
      <c r="Q400" s="2"/>
    </row>
    <row r="401" spans="4:17" ht="16.5">
      <c r="D401" s="2"/>
      <c r="E401" s="2"/>
      <c r="F401" s="2"/>
      <c r="G401" s="2"/>
      <c r="H401" s="2"/>
      <c r="I401" s="2"/>
      <c r="J401" s="2"/>
      <c r="K401" s="2"/>
      <c r="L401" s="2"/>
      <c r="M401" s="4"/>
      <c r="N401" s="4"/>
      <c r="O401" s="4"/>
      <c r="P401" s="3"/>
      <c r="Q401" s="2"/>
    </row>
    <row r="402" spans="4:17" ht="16.5">
      <c r="D402" s="2"/>
      <c r="E402" s="2"/>
      <c r="F402" s="2"/>
      <c r="G402" s="2"/>
      <c r="H402" s="2"/>
      <c r="I402" s="2"/>
      <c r="J402" s="2"/>
      <c r="K402" s="2"/>
      <c r="L402" s="2"/>
      <c r="M402" s="4"/>
      <c r="N402" s="4"/>
      <c r="O402" s="4"/>
      <c r="P402" s="3"/>
      <c r="Q402" s="2"/>
    </row>
    <row r="403" spans="4:17" ht="16.5">
      <c r="D403" s="2"/>
      <c r="E403" s="2"/>
      <c r="F403" s="2"/>
      <c r="G403" s="2"/>
      <c r="H403" s="2"/>
      <c r="I403" s="2"/>
      <c r="J403" s="2"/>
      <c r="K403" s="2"/>
      <c r="L403" s="2"/>
      <c r="M403" s="4"/>
      <c r="N403" s="4"/>
      <c r="O403" s="4"/>
      <c r="P403" s="3"/>
      <c r="Q403" s="2"/>
    </row>
    <row r="404" spans="4:17" ht="16.5">
      <c r="D404" s="2"/>
      <c r="E404" s="2"/>
      <c r="F404" s="2"/>
      <c r="G404" s="2"/>
      <c r="H404" s="2"/>
      <c r="I404" s="2"/>
      <c r="J404" s="2"/>
      <c r="K404" s="2"/>
      <c r="L404" s="2"/>
      <c r="M404" s="4"/>
      <c r="N404" s="4"/>
      <c r="O404" s="4"/>
      <c r="P404" s="3"/>
      <c r="Q404" s="2"/>
    </row>
    <row r="405" spans="4:17" ht="16.5">
      <c r="D405" s="2"/>
      <c r="E405" s="2"/>
      <c r="F405" s="2"/>
      <c r="G405" s="2"/>
      <c r="H405" s="2"/>
      <c r="I405" s="2"/>
      <c r="J405" s="2"/>
      <c r="K405" s="2"/>
      <c r="L405" s="2"/>
      <c r="M405" s="4"/>
      <c r="N405" s="4"/>
      <c r="O405" s="4"/>
      <c r="P405" s="3"/>
      <c r="Q405" s="2"/>
    </row>
    <row r="406" spans="4:17" ht="16.5">
      <c r="D406" s="2"/>
      <c r="E406" s="2"/>
      <c r="F406" s="2"/>
      <c r="G406" s="2"/>
      <c r="H406" s="2"/>
      <c r="I406" s="2"/>
      <c r="J406" s="2"/>
      <c r="K406" s="2"/>
      <c r="L406" s="2"/>
      <c r="M406" s="4"/>
      <c r="N406" s="4"/>
      <c r="O406" s="4"/>
      <c r="P406" s="3"/>
      <c r="Q406" s="2"/>
    </row>
    <row r="407" spans="4:17" ht="16.5">
      <c r="D407" s="2"/>
      <c r="E407" s="2"/>
      <c r="F407" s="2"/>
      <c r="G407" s="2"/>
      <c r="H407" s="2"/>
      <c r="I407" s="2"/>
      <c r="J407" s="2"/>
      <c r="K407" s="2"/>
      <c r="L407" s="2"/>
      <c r="M407" s="4"/>
      <c r="N407" s="4"/>
      <c r="O407" s="4"/>
      <c r="P407" s="3"/>
      <c r="Q407" s="2"/>
    </row>
    <row r="408" spans="4:17" ht="16.5">
      <c r="D408" s="2"/>
      <c r="E408" s="2"/>
      <c r="F408" s="2"/>
      <c r="G408" s="2"/>
      <c r="H408" s="2"/>
      <c r="I408" s="2"/>
      <c r="J408" s="2"/>
      <c r="K408" s="2"/>
      <c r="L408" s="2"/>
      <c r="M408" s="4"/>
      <c r="N408" s="4"/>
      <c r="O408" s="4"/>
      <c r="P408" s="3"/>
      <c r="Q408" s="2"/>
    </row>
    <row r="409" spans="4:17" ht="16.5">
      <c r="D409" s="2"/>
      <c r="E409" s="2"/>
      <c r="F409" s="2"/>
      <c r="G409" s="2"/>
      <c r="H409" s="2"/>
      <c r="I409" s="2"/>
      <c r="J409" s="2"/>
      <c r="K409" s="2"/>
      <c r="L409" s="2"/>
      <c r="M409" s="4"/>
      <c r="N409" s="4"/>
      <c r="O409" s="4"/>
      <c r="P409" s="3"/>
      <c r="Q409" s="2"/>
    </row>
    <row r="410" spans="4:17" ht="16.5">
      <c r="D410" s="2"/>
      <c r="E410" s="2"/>
      <c r="F410" s="2"/>
      <c r="G410" s="2"/>
      <c r="H410" s="2"/>
      <c r="I410" s="2"/>
      <c r="J410" s="2"/>
      <c r="K410" s="2"/>
      <c r="L410" s="2"/>
      <c r="M410" s="4"/>
      <c r="N410" s="4"/>
      <c r="O410" s="4"/>
      <c r="P410" s="3"/>
      <c r="Q410" s="2"/>
    </row>
    <row r="411" spans="4:17" ht="16.5">
      <c r="D411" s="2"/>
      <c r="E411" s="2"/>
      <c r="F411" s="2"/>
      <c r="G411" s="2"/>
      <c r="H411" s="2"/>
      <c r="I411" s="2"/>
      <c r="J411" s="2"/>
      <c r="K411" s="2"/>
      <c r="L411" s="2"/>
      <c r="M411" s="4"/>
      <c r="N411" s="4"/>
      <c r="O411" s="4"/>
      <c r="P411" s="3"/>
      <c r="Q411" s="2"/>
    </row>
    <row r="412" spans="4:17" ht="16.5">
      <c r="D412" s="2"/>
      <c r="E412" s="2"/>
      <c r="F412" s="2"/>
      <c r="G412" s="2"/>
      <c r="H412" s="2"/>
      <c r="I412" s="2"/>
      <c r="J412" s="2"/>
      <c r="K412" s="2"/>
      <c r="L412" s="2"/>
      <c r="M412" s="4"/>
      <c r="N412" s="4"/>
      <c r="O412" s="4"/>
      <c r="P412" s="3"/>
      <c r="Q412" s="2"/>
    </row>
    <row r="413" spans="4:17" ht="16.5">
      <c r="D413" s="2"/>
      <c r="E413" s="2"/>
      <c r="F413" s="2"/>
      <c r="G413" s="2"/>
      <c r="H413" s="2"/>
      <c r="I413" s="2"/>
      <c r="J413" s="2"/>
      <c r="K413" s="2"/>
      <c r="L413" s="2"/>
      <c r="M413" s="4"/>
      <c r="N413" s="4"/>
      <c r="O413" s="4"/>
      <c r="P413" s="3"/>
      <c r="Q413" s="2"/>
    </row>
    <row r="414" spans="4:17" ht="16.5">
      <c r="D414" s="2"/>
      <c r="E414" s="2"/>
      <c r="F414" s="2"/>
      <c r="G414" s="2"/>
      <c r="H414" s="2"/>
      <c r="I414" s="2"/>
      <c r="J414" s="2"/>
      <c r="K414" s="2"/>
      <c r="L414" s="2"/>
      <c r="M414" s="4"/>
      <c r="N414" s="4"/>
      <c r="O414" s="4"/>
      <c r="P414" s="3"/>
      <c r="Q414" s="2"/>
    </row>
    <row r="415" spans="4:17" ht="16.5">
      <c r="D415" s="2"/>
      <c r="E415" s="2"/>
      <c r="F415" s="2"/>
      <c r="G415" s="2"/>
      <c r="H415" s="2"/>
      <c r="I415" s="2"/>
      <c r="J415" s="2"/>
      <c r="K415" s="2"/>
      <c r="L415" s="2"/>
      <c r="M415" s="4"/>
      <c r="N415" s="4"/>
      <c r="O415" s="4"/>
      <c r="P415" s="3"/>
      <c r="Q415" s="2"/>
    </row>
    <row r="416" spans="4:17" ht="16.5">
      <c r="D416" s="2"/>
      <c r="E416" s="2"/>
      <c r="F416" s="2"/>
      <c r="G416" s="2"/>
      <c r="H416" s="2"/>
      <c r="I416" s="2"/>
      <c r="J416" s="2"/>
      <c r="K416" s="2"/>
      <c r="L416" s="2"/>
      <c r="M416" s="4"/>
      <c r="N416" s="4"/>
      <c r="O416" s="4"/>
      <c r="P416" s="3"/>
      <c r="Q416" s="2"/>
    </row>
    <row r="417" spans="4:17" ht="16.5">
      <c r="D417" s="2"/>
      <c r="E417" s="2"/>
      <c r="F417" s="2"/>
      <c r="G417" s="2"/>
      <c r="H417" s="2"/>
      <c r="I417" s="2"/>
      <c r="J417" s="2"/>
      <c r="K417" s="2"/>
      <c r="L417" s="2"/>
      <c r="M417" s="4"/>
      <c r="N417" s="4"/>
      <c r="O417" s="4"/>
      <c r="P417" s="3"/>
      <c r="Q417" s="2"/>
    </row>
    <row r="418" spans="4:17" ht="16.5">
      <c r="D418" s="2"/>
      <c r="E418" s="2"/>
      <c r="F418" s="2"/>
      <c r="G418" s="2"/>
      <c r="H418" s="2"/>
      <c r="I418" s="2"/>
      <c r="J418" s="2"/>
      <c r="K418" s="2"/>
      <c r="L418" s="2"/>
      <c r="M418" s="4"/>
      <c r="N418" s="4"/>
      <c r="O418" s="4"/>
      <c r="P418" s="3"/>
      <c r="Q418" s="2"/>
    </row>
    <row r="419" spans="4:17" ht="16.5">
      <c r="D419" s="2"/>
      <c r="E419" s="2"/>
      <c r="F419" s="2"/>
      <c r="G419" s="2"/>
      <c r="H419" s="2"/>
      <c r="I419" s="2"/>
      <c r="J419" s="2"/>
      <c r="K419" s="2"/>
      <c r="L419" s="2"/>
      <c r="M419" s="4"/>
      <c r="N419" s="4"/>
      <c r="O419" s="4"/>
      <c r="P419" s="3"/>
      <c r="Q419" s="2"/>
    </row>
    <row r="420" spans="4:17" ht="16.5">
      <c r="D420" s="2"/>
      <c r="E420" s="2"/>
      <c r="F420" s="2"/>
      <c r="G420" s="2"/>
      <c r="H420" s="2"/>
      <c r="I420" s="2"/>
      <c r="J420" s="2"/>
      <c r="K420" s="2"/>
      <c r="L420" s="2"/>
      <c r="M420" s="4"/>
      <c r="N420" s="4"/>
      <c r="O420" s="4"/>
      <c r="P420" s="3"/>
      <c r="Q420" s="2"/>
    </row>
    <row r="421" spans="4:17" ht="16.5">
      <c r="D421" s="2"/>
      <c r="E421" s="2"/>
      <c r="F421" s="2"/>
      <c r="G421" s="2"/>
      <c r="H421" s="2"/>
      <c r="I421" s="2"/>
      <c r="J421" s="2"/>
      <c r="K421" s="2"/>
      <c r="L421" s="2"/>
      <c r="M421" s="4"/>
      <c r="N421" s="4"/>
      <c r="O421" s="4"/>
      <c r="P421" s="3"/>
      <c r="Q421" s="2"/>
    </row>
    <row r="422" spans="4:17" ht="16.5">
      <c r="D422" s="2"/>
      <c r="E422" s="2"/>
      <c r="F422" s="2"/>
      <c r="G422" s="2"/>
      <c r="H422" s="2"/>
      <c r="I422" s="2"/>
      <c r="J422" s="2"/>
      <c r="K422" s="2"/>
      <c r="L422" s="2"/>
      <c r="M422" s="4"/>
      <c r="N422" s="4"/>
      <c r="O422" s="4"/>
      <c r="P422" s="3"/>
      <c r="Q422" s="2"/>
    </row>
    <row r="423" spans="4:17" ht="16.5">
      <c r="D423" s="2"/>
      <c r="E423" s="2"/>
      <c r="F423" s="2"/>
      <c r="G423" s="2"/>
      <c r="H423" s="2"/>
      <c r="I423" s="2"/>
      <c r="J423" s="2"/>
      <c r="K423" s="2"/>
      <c r="L423" s="2"/>
      <c r="M423" s="4"/>
      <c r="N423" s="4"/>
      <c r="O423" s="4"/>
      <c r="P423" s="3"/>
      <c r="Q423" s="2"/>
    </row>
    <row r="424" spans="4:17" ht="16.5">
      <c r="D424" s="2"/>
      <c r="E424" s="2"/>
      <c r="F424" s="2"/>
      <c r="G424" s="2"/>
      <c r="H424" s="2"/>
      <c r="I424" s="2"/>
      <c r="J424" s="2"/>
      <c r="K424" s="2"/>
      <c r="L424" s="2"/>
      <c r="M424" s="4"/>
      <c r="N424" s="4"/>
      <c r="O424" s="4"/>
      <c r="P424" s="3"/>
      <c r="Q424" s="2"/>
    </row>
    <row r="425" spans="4:17" ht="16.5">
      <c r="D425" s="2"/>
      <c r="E425" s="2"/>
      <c r="F425" s="2"/>
      <c r="G425" s="2"/>
      <c r="H425" s="2"/>
      <c r="I425" s="2"/>
      <c r="J425" s="2"/>
      <c r="K425" s="2"/>
      <c r="L425" s="2"/>
      <c r="M425" s="4"/>
      <c r="N425" s="4"/>
      <c r="O425" s="4"/>
      <c r="P425" s="3"/>
      <c r="Q425" s="2"/>
    </row>
    <row r="426" spans="4:17" ht="16.5">
      <c r="D426" s="2"/>
      <c r="E426" s="2"/>
      <c r="F426" s="2"/>
      <c r="G426" s="2"/>
      <c r="H426" s="2"/>
      <c r="I426" s="2"/>
      <c r="J426" s="2"/>
      <c r="K426" s="2"/>
      <c r="L426" s="2"/>
      <c r="M426" s="4"/>
      <c r="N426" s="4"/>
      <c r="O426" s="4"/>
      <c r="P426" s="3"/>
      <c r="Q426" s="2"/>
    </row>
    <row r="427" spans="4:17" ht="16.5">
      <c r="D427" s="2"/>
      <c r="E427" s="2"/>
      <c r="F427" s="2"/>
      <c r="G427" s="2"/>
      <c r="H427" s="2"/>
      <c r="I427" s="2"/>
      <c r="J427" s="2"/>
      <c r="K427" s="2"/>
      <c r="L427" s="2"/>
      <c r="M427" s="4"/>
      <c r="N427" s="4"/>
      <c r="O427" s="4"/>
      <c r="P427" s="3"/>
      <c r="Q427" s="2"/>
    </row>
    <row r="428" spans="4:17" ht="16.5">
      <c r="D428" s="2"/>
      <c r="E428" s="2"/>
      <c r="F428" s="2"/>
      <c r="G428" s="2"/>
      <c r="H428" s="2"/>
      <c r="I428" s="2"/>
      <c r="J428" s="2"/>
      <c r="K428" s="2"/>
      <c r="L428" s="2"/>
      <c r="M428" s="4"/>
      <c r="N428" s="4"/>
      <c r="O428" s="4"/>
      <c r="P428" s="3"/>
      <c r="Q428" s="2"/>
    </row>
    <row r="429" spans="4:17" ht="16.5">
      <c r="D429" s="2"/>
      <c r="E429" s="2"/>
      <c r="F429" s="2"/>
      <c r="G429" s="2"/>
      <c r="H429" s="2"/>
      <c r="I429" s="2"/>
      <c r="J429" s="2"/>
      <c r="K429" s="2"/>
      <c r="L429" s="2"/>
      <c r="M429" s="4"/>
      <c r="N429" s="4"/>
      <c r="O429" s="4"/>
      <c r="P429" s="3"/>
      <c r="Q429" s="2"/>
    </row>
    <row r="430" spans="4:17" ht="16.5">
      <c r="D430" s="2"/>
      <c r="E430" s="2"/>
      <c r="F430" s="2"/>
      <c r="G430" s="2"/>
      <c r="H430" s="2"/>
      <c r="I430" s="2"/>
      <c r="J430" s="2"/>
      <c r="K430" s="2"/>
      <c r="L430" s="2"/>
      <c r="M430" s="4"/>
      <c r="N430" s="4"/>
      <c r="O430" s="4"/>
      <c r="P430" s="3"/>
      <c r="Q430" s="2"/>
    </row>
    <row r="431" spans="4:17" ht="16.5">
      <c r="D431" s="2"/>
      <c r="E431" s="2"/>
      <c r="F431" s="2"/>
      <c r="G431" s="2"/>
      <c r="H431" s="2"/>
      <c r="I431" s="2"/>
      <c r="J431" s="2"/>
      <c r="K431" s="2"/>
      <c r="L431" s="2"/>
      <c r="M431" s="4"/>
      <c r="N431" s="4"/>
      <c r="O431" s="4"/>
      <c r="P431" s="3"/>
      <c r="Q431" s="2"/>
    </row>
    <row r="432" spans="4:17" ht="16.5">
      <c r="D432" s="2"/>
      <c r="E432" s="2"/>
      <c r="F432" s="2"/>
      <c r="G432" s="2"/>
      <c r="H432" s="2"/>
      <c r="I432" s="2"/>
      <c r="J432" s="2"/>
      <c r="K432" s="2"/>
      <c r="L432" s="2"/>
      <c r="M432" s="4"/>
      <c r="N432" s="4"/>
      <c r="O432" s="4"/>
      <c r="P432" s="3"/>
      <c r="Q432" s="2"/>
    </row>
    <row r="433" spans="4:17" ht="16.5">
      <c r="D433" s="2"/>
      <c r="E433" s="2"/>
      <c r="F433" s="2"/>
      <c r="G433" s="2"/>
      <c r="H433" s="2"/>
      <c r="I433" s="2"/>
      <c r="J433" s="2"/>
      <c r="K433" s="2"/>
      <c r="L433" s="2"/>
      <c r="M433" s="4"/>
      <c r="N433" s="4"/>
      <c r="O433" s="4"/>
      <c r="P433" s="3"/>
      <c r="Q433" s="2"/>
    </row>
    <row r="434" spans="4:17" ht="16.5">
      <c r="D434" s="2"/>
      <c r="E434" s="2"/>
      <c r="F434" s="2"/>
      <c r="G434" s="2"/>
      <c r="H434" s="2"/>
      <c r="I434" s="2"/>
      <c r="J434" s="2"/>
      <c r="K434" s="2"/>
      <c r="L434" s="2"/>
      <c r="M434" s="4"/>
      <c r="N434" s="4"/>
      <c r="O434" s="4"/>
      <c r="P434" s="3"/>
      <c r="Q434" s="2"/>
    </row>
    <row r="435" spans="4:17" ht="16.5">
      <c r="D435" s="2"/>
      <c r="E435" s="2"/>
      <c r="F435" s="2"/>
      <c r="G435" s="2"/>
      <c r="H435" s="2"/>
      <c r="I435" s="2"/>
      <c r="J435" s="2"/>
      <c r="K435" s="2"/>
      <c r="L435" s="2"/>
      <c r="M435" s="4"/>
      <c r="N435" s="4"/>
      <c r="O435" s="4"/>
      <c r="P435" s="3"/>
      <c r="Q435" s="2"/>
    </row>
    <row r="436" spans="4:17" ht="16.5">
      <c r="D436" s="2"/>
      <c r="E436" s="2"/>
      <c r="F436" s="2"/>
      <c r="G436" s="2"/>
      <c r="H436" s="2"/>
      <c r="I436" s="2"/>
      <c r="J436" s="2"/>
      <c r="K436" s="2"/>
      <c r="L436" s="2"/>
      <c r="M436" s="4"/>
      <c r="N436" s="4"/>
      <c r="O436" s="4"/>
      <c r="P436" s="3"/>
      <c r="Q436" s="2"/>
    </row>
    <row r="437" spans="4:17" ht="16.5">
      <c r="D437" s="2"/>
      <c r="E437" s="2"/>
      <c r="F437" s="2"/>
      <c r="G437" s="2"/>
      <c r="H437" s="2"/>
      <c r="I437" s="2"/>
      <c r="J437" s="2"/>
      <c r="K437" s="2"/>
      <c r="L437" s="2"/>
      <c r="M437" s="4"/>
      <c r="N437" s="4"/>
      <c r="O437" s="4"/>
      <c r="P437" s="3"/>
      <c r="Q437" s="2"/>
    </row>
    <row r="438" spans="4:17" ht="16.5">
      <c r="D438" s="2"/>
      <c r="E438" s="2"/>
      <c r="F438" s="2"/>
      <c r="G438" s="2"/>
      <c r="H438" s="2"/>
      <c r="I438" s="2"/>
      <c r="J438" s="2"/>
      <c r="K438" s="2"/>
      <c r="L438" s="2"/>
      <c r="M438" s="4"/>
      <c r="N438" s="4"/>
      <c r="O438" s="4"/>
      <c r="P438" s="3"/>
      <c r="Q438" s="2"/>
    </row>
    <row r="439" spans="4:17" ht="16.5">
      <c r="D439" s="2"/>
      <c r="E439" s="2"/>
      <c r="F439" s="2"/>
      <c r="G439" s="2"/>
      <c r="H439" s="2"/>
      <c r="I439" s="2"/>
      <c r="J439" s="2"/>
      <c r="K439" s="2"/>
      <c r="L439" s="2"/>
      <c r="M439" s="4"/>
      <c r="N439" s="4"/>
      <c r="O439" s="4"/>
      <c r="P439" s="3"/>
      <c r="Q439" s="2"/>
    </row>
    <row r="440" spans="4:17" ht="16.5">
      <c r="D440" s="2"/>
      <c r="E440" s="2"/>
      <c r="F440" s="2"/>
      <c r="G440" s="2"/>
      <c r="H440" s="2"/>
      <c r="I440" s="2"/>
      <c r="J440" s="2"/>
      <c r="K440" s="2"/>
      <c r="L440" s="2"/>
      <c r="M440" s="4"/>
      <c r="N440" s="4"/>
      <c r="O440" s="4"/>
      <c r="P440" s="3"/>
      <c r="Q440" s="2"/>
    </row>
    <row r="441" spans="4:17" ht="16.5">
      <c r="D441" s="2"/>
      <c r="E441" s="2"/>
      <c r="F441" s="2"/>
      <c r="G441" s="2"/>
      <c r="H441" s="2"/>
      <c r="I441" s="2"/>
      <c r="J441" s="2"/>
      <c r="K441" s="2"/>
      <c r="L441" s="2"/>
      <c r="M441" s="4"/>
      <c r="N441" s="4"/>
      <c r="O441" s="4"/>
      <c r="P441" s="3"/>
      <c r="Q441" s="2"/>
    </row>
    <row r="442" spans="4:17" ht="16.5">
      <c r="D442" s="2"/>
      <c r="E442" s="2"/>
      <c r="F442" s="2"/>
      <c r="G442" s="2"/>
      <c r="H442" s="2"/>
      <c r="I442" s="2"/>
      <c r="J442" s="2"/>
      <c r="K442" s="2"/>
      <c r="L442" s="2"/>
      <c r="M442" s="4"/>
      <c r="N442" s="4"/>
      <c r="O442" s="4"/>
      <c r="P442" s="3"/>
      <c r="Q442" s="2"/>
    </row>
    <row r="443" spans="4:17" ht="16.5">
      <c r="D443" s="2"/>
      <c r="E443" s="2"/>
      <c r="F443" s="2"/>
      <c r="G443" s="2"/>
      <c r="H443" s="2"/>
      <c r="I443" s="2"/>
      <c r="J443" s="2"/>
      <c r="K443" s="2"/>
      <c r="L443" s="2"/>
      <c r="M443" s="4"/>
      <c r="N443" s="4"/>
      <c r="O443" s="4"/>
      <c r="P443" s="3"/>
      <c r="Q443" s="2"/>
    </row>
    <row r="444" spans="4:17" ht="16.5">
      <c r="D444" s="2"/>
      <c r="E444" s="2"/>
      <c r="F444" s="2"/>
      <c r="G444" s="2"/>
      <c r="H444" s="2"/>
      <c r="I444" s="2"/>
      <c r="J444" s="2"/>
      <c r="K444" s="2"/>
      <c r="L444" s="2"/>
      <c r="M444" s="4"/>
      <c r="N444" s="4"/>
      <c r="O444" s="4"/>
      <c r="P444" s="3"/>
      <c r="Q444" s="2"/>
    </row>
    <row r="445" spans="4:17" ht="16.5">
      <c r="D445" s="2"/>
      <c r="E445" s="2"/>
      <c r="F445" s="2"/>
      <c r="G445" s="2"/>
      <c r="H445" s="2"/>
      <c r="I445" s="2"/>
      <c r="J445" s="2"/>
      <c r="K445" s="2"/>
      <c r="L445" s="2"/>
      <c r="M445" s="4"/>
      <c r="N445" s="4"/>
      <c r="O445" s="4"/>
      <c r="P445" s="3"/>
      <c r="Q445" s="2"/>
    </row>
    <row r="446" spans="4:17" ht="16.5">
      <c r="D446" s="2"/>
      <c r="E446" s="2"/>
      <c r="F446" s="2"/>
      <c r="G446" s="2"/>
      <c r="H446" s="2"/>
      <c r="I446" s="2"/>
      <c r="J446" s="2"/>
      <c r="K446" s="2"/>
      <c r="L446" s="2"/>
      <c r="M446" s="4"/>
      <c r="N446" s="4"/>
      <c r="O446" s="4"/>
      <c r="P446" s="3"/>
      <c r="Q446" s="2"/>
    </row>
    <row r="447" spans="4:17" ht="16.5">
      <c r="D447" s="2"/>
      <c r="E447" s="2"/>
      <c r="F447" s="2"/>
      <c r="G447" s="2"/>
      <c r="H447" s="2"/>
      <c r="I447" s="2"/>
      <c r="J447" s="2"/>
      <c r="K447" s="2"/>
      <c r="L447" s="2"/>
      <c r="M447" s="4"/>
      <c r="N447" s="4"/>
      <c r="O447" s="4"/>
      <c r="P447" s="3"/>
      <c r="Q447" s="2"/>
    </row>
    <row r="448" spans="4:17" ht="16.5">
      <c r="D448" s="2"/>
      <c r="E448" s="2"/>
      <c r="F448" s="2"/>
      <c r="G448" s="2"/>
      <c r="H448" s="2"/>
      <c r="I448" s="2"/>
      <c r="J448" s="2"/>
      <c r="K448" s="2"/>
      <c r="L448" s="2"/>
      <c r="M448" s="4"/>
      <c r="N448" s="4"/>
      <c r="O448" s="4"/>
      <c r="P448" s="3"/>
      <c r="Q448" s="2"/>
    </row>
    <row r="449" spans="4:17" ht="16.5">
      <c r="D449" s="2"/>
      <c r="E449" s="2"/>
      <c r="F449" s="2"/>
      <c r="G449" s="2"/>
      <c r="H449" s="2"/>
      <c r="I449" s="2"/>
      <c r="J449" s="2"/>
      <c r="K449" s="2"/>
      <c r="L449" s="2"/>
      <c r="M449" s="4"/>
      <c r="N449" s="4"/>
      <c r="O449" s="4"/>
      <c r="P449" s="3"/>
      <c r="Q449" s="2"/>
    </row>
    <row r="450" spans="4:17" ht="16.5">
      <c r="D450" s="2"/>
      <c r="E450" s="2"/>
      <c r="F450" s="2"/>
      <c r="G450" s="2"/>
      <c r="H450" s="2"/>
      <c r="I450" s="2"/>
      <c r="J450" s="2"/>
      <c r="K450" s="2"/>
      <c r="L450" s="2"/>
      <c r="M450" s="4"/>
      <c r="N450" s="4"/>
      <c r="O450" s="4"/>
      <c r="P450" s="3"/>
      <c r="Q450" s="2"/>
    </row>
    <row r="451" spans="4:17" ht="16.5">
      <c r="D451" s="2"/>
      <c r="E451" s="2"/>
      <c r="F451" s="2"/>
      <c r="G451" s="2"/>
      <c r="H451" s="2"/>
      <c r="I451" s="2"/>
      <c r="J451" s="2"/>
      <c r="K451" s="2"/>
      <c r="L451" s="2"/>
      <c r="M451" s="4"/>
      <c r="N451" s="4"/>
      <c r="O451" s="4"/>
      <c r="P451" s="3"/>
      <c r="Q451" s="2"/>
    </row>
    <row r="452" spans="4:17" ht="16.5">
      <c r="D452" s="2"/>
      <c r="E452" s="2"/>
      <c r="F452" s="2"/>
      <c r="G452" s="2"/>
      <c r="H452" s="2"/>
      <c r="I452" s="2"/>
      <c r="J452" s="2"/>
      <c r="K452" s="2"/>
      <c r="L452" s="2"/>
      <c r="M452" s="4"/>
      <c r="N452" s="4"/>
      <c r="O452" s="4"/>
      <c r="P452" s="3"/>
      <c r="Q452" s="2"/>
    </row>
    <row r="453" spans="4:17" ht="16.5">
      <c r="D453" s="2"/>
      <c r="E453" s="2"/>
      <c r="F453" s="2"/>
      <c r="G453" s="2"/>
      <c r="H453" s="2"/>
      <c r="I453" s="2"/>
      <c r="J453" s="2"/>
      <c r="K453" s="2"/>
      <c r="L453" s="2"/>
      <c r="M453" s="4"/>
      <c r="N453" s="4"/>
      <c r="O453" s="4"/>
      <c r="P453" s="3"/>
      <c r="Q453" s="2"/>
    </row>
    <row r="454" spans="4:17" ht="16.5">
      <c r="D454" s="2"/>
      <c r="E454" s="2"/>
      <c r="F454" s="2"/>
      <c r="G454" s="2"/>
      <c r="H454" s="2"/>
      <c r="I454" s="2"/>
      <c r="J454" s="2"/>
      <c r="K454" s="2"/>
      <c r="L454" s="2"/>
      <c r="M454" s="4"/>
      <c r="N454" s="4"/>
      <c r="O454" s="4"/>
      <c r="P454" s="3"/>
      <c r="Q454" s="2"/>
    </row>
    <row r="455" spans="4:17" ht="16.5">
      <c r="D455" s="2"/>
      <c r="E455" s="2"/>
      <c r="F455" s="2"/>
      <c r="G455" s="2"/>
      <c r="H455" s="2"/>
      <c r="I455" s="2"/>
      <c r="J455" s="2"/>
      <c r="K455" s="2"/>
      <c r="L455" s="2"/>
      <c r="M455" s="4"/>
      <c r="N455" s="4"/>
      <c r="O455" s="4"/>
      <c r="P455" s="3"/>
      <c r="Q455" s="2"/>
    </row>
    <row r="456" spans="4:17" ht="16.5">
      <c r="D456" s="2"/>
      <c r="E456" s="2"/>
      <c r="F456" s="2"/>
      <c r="G456" s="2"/>
      <c r="H456" s="2"/>
      <c r="I456" s="2"/>
      <c r="J456" s="2"/>
      <c r="K456" s="2"/>
      <c r="L456" s="2"/>
      <c r="M456" s="4"/>
      <c r="N456" s="4"/>
      <c r="O456" s="4"/>
      <c r="P456" s="3"/>
      <c r="Q456" s="2"/>
    </row>
    <row r="457" spans="4:17" ht="16.5">
      <c r="D457" s="2"/>
      <c r="E457" s="2"/>
      <c r="F457" s="2"/>
      <c r="G457" s="2"/>
      <c r="H457" s="2"/>
      <c r="I457" s="2"/>
      <c r="J457" s="2"/>
      <c r="K457" s="2"/>
      <c r="L457" s="2"/>
      <c r="M457" s="4"/>
      <c r="N457" s="4"/>
      <c r="O457" s="4"/>
      <c r="P457" s="3"/>
      <c r="Q457" s="2"/>
    </row>
    <row r="458" spans="4:17" ht="16.5">
      <c r="D458" s="2"/>
      <c r="E458" s="2"/>
      <c r="F458" s="2"/>
      <c r="G458" s="2"/>
      <c r="H458" s="2"/>
      <c r="I458" s="2"/>
      <c r="J458" s="2"/>
      <c r="K458" s="2"/>
      <c r="L458" s="2"/>
      <c r="M458" s="4"/>
      <c r="N458" s="4"/>
      <c r="O458" s="4"/>
      <c r="P458" s="3"/>
      <c r="Q458" s="2"/>
    </row>
    <row r="459" spans="4:17" ht="16.5">
      <c r="D459" s="2"/>
      <c r="E459" s="2"/>
      <c r="F459" s="2"/>
      <c r="G459" s="2"/>
      <c r="H459" s="2"/>
      <c r="I459" s="2"/>
      <c r="J459" s="2"/>
      <c r="K459" s="2"/>
      <c r="L459" s="2"/>
      <c r="M459" s="4"/>
      <c r="N459" s="4"/>
      <c r="O459" s="4"/>
      <c r="P459" s="3"/>
      <c r="Q459" s="2"/>
    </row>
    <row r="460" spans="4:17" ht="16.5">
      <c r="D460" s="2"/>
      <c r="E460" s="2"/>
      <c r="F460" s="2"/>
      <c r="G460" s="2"/>
      <c r="H460" s="2"/>
      <c r="I460" s="2"/>
      <c r="J460" s="2"/>
      <c r="K460" s="2"/>
      <c r="L460" s="2"/>
      <c r="M460" s="4"/>
      <c r="N460" s="4"/>
      <c r="O460" s="4"/>
      <c r="P460" s="3"/>
      <c r="Q460" s="2"/>
    </row>
    <row r="461" spans="4:17" ht="16.5">
      <c r="D461" s="2"/>
      <c r="E461" s="2"/>
      <c r="F461" s="2"/>
      <c r="G461" s="2"/>
      <c r="H461" s="2"/>
      <c r="I461" s="2"/>
      <c r="J461" s="2"/>
      <c r="K461" s="2"/>
      <c r="L461" s="2"/>
      <c r="M461" s="4"/>
      <c r="N461" s="4"/>
      <c r="O461" s="4"/>
      <c r="P461" s="3"/>
      <c r="Q461" s="2"/>
    </row>
    <row r="462" spans="4:17" ht="16.5">
      <c r="D462" s="2"/>
      <c r="E462" s="2"/>
      <c r="F462" s="2"/>
      <c r="G462" s="2"/>
      <c r="H462" s="2"/>
      <c r="I462" s="2"/>
      <c r="J462" s="2"/>
      <c r="K462" s="2"/>
      <c r="L462" s="2"/>
      <c r="M462" s="4"/>
      <c r="N462" s="4"/>
      <c r="O462" s="4"/>
      <c r="P462" s="3"/>
      <c r="Q462" s="2"/>
    </row>
    <row r="463" spans="4:17" ht="16.5">
      <c r="D463" s="2"/>
      <c r="E463" s="2"/>
      <c r="F463" s="2"/>
      <c r="G463" s="2"/>
      <c r="H463" s="2"/>
      <c r="I463" s="2"/>
      <c r="J463" s="2"/>
      <c r="K463" s="2"/>
      <c r="L463" s="2"/>
      <c r="M463" s="4"/>
      <c r="N463" s="4"/>
      <c r="O463" s="4"/>
      <c r="P463" s="3"/>
      <c r="Q463" s="2"/>
    </row>
    <row r="464" spans="4:17" ht="16.5">
      <c r="D464" s="2"/>
      <c r="E464" s="2"/>
      <c r="F464" s="2"/>
      <c r="G464" s="2"/>
      <c r="H464" s="2"/>
      <c r="I464" s="2"/>
      <c r="J464" s="2"/>
      <c r="K464" s="2"/>
      <c r="L464" s="2"/>
      <c r="M464" s="4"/>
      <c r="N464" s="4"/>
      <c r="O464" s="4"/>
      <c r="P464" s="3"/>
      <c r="Q464" s="2"/>
    </row>
    <row r="465" spans="4:17" ht="16.5">
      <c r="D465" s="2"/>
      <c r="E465" s="2"/>
      <c r="F465" s="2"/>
      <c r="G465" s="2"/>
      <c r="H465" s="2"/>
      <c r="I465" s="2"/>
      <c r="J465" s="2"/>
      <c r="K465" s="2"/>
      <c r="L465" s="2"/>
      <c r="M465" s="4"/>
      <c r="N465" s="4"/>
      <c r="O465" s="4"/>
      <c r="P465" s="3"/>
      <c r="Q465" s="2"/>
    </row>
    <row r="466" spans="4:17" ht="16.5">
      <c r="D466" s="2"/>
      <c r="E466" s="2"/>
      <c r="F466" s="2"/>
      <c r="G466" s="2"/>
      <c r="H466" s="2"/>
      <c r="I466" s="2"/>
      <c r="J466" s="2"/>
      <c r="K466" s="2"/>
      <c r="L466" s="2"/>
      <c r="M466" s="4"/>
      <c r="N466" s="4"/>
      <c r="O466" s="4"/>
      <c r="P466" s="3"/>
      <c r="Q466" s="2"/>
    </row>
    <row r="467" spans="4:17" ht="16.5">
      <c r="D467" s="2"/>
      <c r="E467" s="2"/>
      <c r="F467" s="2"/>
      <c r="G467" s="2"/>
      <c r="H467" s="2"/>
      <c r="I467" s="2"/>
      <c r="J467" s="2"/>
      <c r="K467" s="2"/>
      <c r="L467" s="2"/>
      <c r="M467" s="4"/>
      <c r="N467" s="4"/>
      <c r="O467" s="4"/>
      <c r="P467" s="3"/>
      <c r="Q467" s="2"/>
    </row>
    <row r="468" spans="4:17" ht="16.5">
      <c r="D468" s="2"/>
      <c r="E468" s="2"/>
      <c r="F468" s="2"/>
      <c r="G468" s="2"/>
      <c r="H468" s="2"/>
      <c r="I468" s="2"/>
      <c r="J468" s="2"/>
      <c r="K468" s="2"/>
      <c r="L468" s="2"/>
      <c r="M468" s="4"/>
      <c r="N468" s="4"/>
      <c r="O468" s="4"/>
      <c r="P468" s="3"/>
      <c r="Q468" s="2"/>
    </row>
    <row r="469" spans="4:17" ht="16.5">
      <c r="D469" s="2"/>
      <c r="E469" s="2"/>
      <c r="F469" s="2"/>
      <c r="G469" s="2"/>
      <c r="H469" s="2"/>
      <c r="I469" s="2"/>
      <c r="J469" s="2"/>
      <c r="K469" s="2"/>
      <c r="L469" s="2"/>
      <c r="M469" s="4"/>
      <c r="N469" s="4"/>
      <c r="O469" s="4"/>
      <c r="P469" s="3"/>
      <c r="Q469" s="2"/>
    </row>
    <row r="470" spans="4:17" ht="16.5">
      <c r="D470" s="2"/>
      <c r="E470" s="2"/>
      <c r="F470" s="2"/>
      <c r="G470" s="2"/>
      <c r="H470" s="2"/>
      <c r="I470" s="2"/>
      <c r="J470" s="2"/>
      <c r="K470" s="2"/>
      <c r="L470" s="2"/>
      <c r="M470" s="4"/>
      <c r="N470" s="4"/>
      <c r="O470" s="4"/>
      <c r="P470" s="3"/>
      <c r="Q470" s="2"/>
    </row>
    <row r="471" spans="4:17" ht="16.5">
      <c r="D471" s="2"/>
      <c r="E471" s="2"/>
      <c r="F471" s="2"/>
      <c r="G471" s="2"/>
      <c r="H471" s="2"/>
      <c r="I471" s="2"/>
      <c r="J471" s="2"/>
      <c r="K471" s="2"/>
      <c r="L471" s="2"/>
      <c r="M471" s="4"/>
      <c r="N471" s="4"/>
      <c r="O471" s="4"/>
      <c r="P471" s="3"/>
      <c r="Q471" s="2"/>
    </row>
    <row r="472" spans="4:17" ht="16.5">
      <c r="D472" s="2"/>
      <c r="E472" s="2"/>
      <c r="F472" s="2"/>
      <c r="G472" s="2"/>
      <c r="H472" s="2"/>
      <c r="I472" s="2"/>
      <c r="J472" s="2"/>
      <c r="K472" s="2"/>
      <c r="L472" s="2"/>
      <c r="M472" s="4"/>
      <c r="N472" s="4"/>
      <c r="O472" s="4"/>
      <c r="P472" s="3"/>
      <c r="Q472" s="2"/>
    </row>
    <row r="473" spans="4:17" ht="16.5">
      <c r="D473" s="2"/>
      <c r="E473" s="2"/>
      <c r="F473" s="2"/>
      <c r="G473" s="2"/>
      <c r="H473" s="2"/>
      <c r="I473" s="2"/>
      <c r="J473" s="2"/>
      <c r="K473" s="2"/>
      <c r="L473" s="2"/>
      <c r="M473" s="4"/>
      <c r="N473" s="4"/>
      <c r="O473" s="4"/>
      <c r="P473" s="3"/>
      <c r="Q473" s="2"/>
    </row>
    <row r="474" spans="4:17" ht="16.5">
      <c r="D474" s="2"/>
      <c r="E474" s="2"/>
      <c r="F474" s="2"/>
      <c r="G474" s="2"/>
      <c r="H474" s="2"/>
      <c r="I474" s="2"/>
      <c r="J474" s="2"/>
      <c r="K474" s="2"/>
      <c r="L474" s="2"/>
      <c r="M474" s="4"/>
      <c r="N474" s="4"/>
      <c r="O474" s="4"/>
      <c r="P474" s="3"/>
      <c r="Q474" s="2"/>
    </row>
    <row r="475" spans="4:17" ht="16.5">
      <c r="D475" s="2"/>
      <c r="E475" s="2"/>
      <c r="F475" s="2"/>
      <c r="G475" s="2"/>
      <c r="H475" s="2"/>
      <c r="I475" s="2"/>
      <c r="J475" s="2"/>
      <c r="K475" s="2"/>
      <c r="L475" s="2"/>
      <c r="M475" s="4"/>
      <c r="N475" s="4"/>
      <c r="O475" s="4"/>
      <c r="P475" s="3"/>
      <c r="Q475" s="2"/>
    </row>
    <row r="476" spans="4:17" ht="16.5">
      <c r="D476" s="2"/>
      <c r="E476" s="2"/>
      <c r="F476" s="2"/>
      <c r="G476" s="2"/>
      <c r="H476" s="2"/>
      <c r="I476" s="2"/>
      <c r="J476" s="2"/>
      <c r="K476" s="2"/>
      <c r="L476" s="2"/>
      <c r="M476" s="4"/>
      <c r="N476" s="4"/>
      <c r="O476" s="4"/>
      <c r="P476" s="3"/>
      <c r="Q476" s="2"/>
    </row>
    <row r="477" spans="4:17" ht="16.5">
      <c r="D477" s="2"/>
      <c r="E477" s="2"/>
      <c r="F477" s="2"/>
      <c r="G477" s="2"/>
      <c r="H477" s="2"/>
      <c r="I477" s="2"/>
      <c r="J477" s="2"/>
      <c r="K477" s="2"/>
      <c r="L477" s="2"/>
      <c r="M477" s="4"/>
      <c r="N477" s="4"/>
      <c r="O477" s="4"/>
      <c r="P477" s="3"/>
      <c r="Q477" s="2"/>
    </row>
    <row r="478" spans="4:17" ht="16.5">
      <c r="D478" s="2"/>
      <c r="E478" s="2"/>
      <c r="F478" s="2"/>
      <c r="G478" s="2"/>
      <c r="H478" s="2"/>
      <c r="I478" s="2"/>
      <c r="J478" s="2"/>
      <c r="K478" s="2"/>
      <c r="L478" s="2"/>
      <c r="M478" s="4"/>
      <c r="N478" s="4"/>
      <c r="O478" s="4"/>
      <c r="P478" s="3"/>
      <c r="Q478" s="2"/>
    </row>
    <row r="479" spans="4:17" ht="16.5">
      <c r="D479" s="2"/>
      <c r="E479" s="2"/>
      <c r="F479" s="2"/>
      <c r="G479" s="2"/>
      <c r="H479" s="2"/>
      <c r="I479" s="2"/>
      <c r="J479" s="2"/>
      <c r="K479" s="2"/>
      <c r="L479" s="2"/>
      <c r="M479" s="4"/>
      <c r="N479" s="4"/>
      <c r="O479" s="4"/>
      <c r="P479" s="3"/>
      <c r="Q479" s="2"/>
    </row>
    <row r="480" spans="4:17" ht="16.5">
      <c r="D480" s="2"/>
      <c r="E480" s="2"/>
      <c r="F480" s="2"/>
      <c r="G480" s="2"/>
      <c r="H480" s="2"/>
      <c r="I480" s="2"/>
      <c r="J480" s="2"/>
      <c r="K480" s="2"/>
      <c r="L480" s="2"/>
      <c r="M480" s="4"/>
      <c r="N480" s="4"/>
      <c r="O480" s="4"/>
      <c r="P480" s="3"/>
      <c r="Q480" s="2"/>
    </row>
    <row r="481" spans="4:17" ht="16.5">
      <c r="D481" s="2"/>
      <c r="E481" s="2"/>
      <c r="F481" s="2"/>
      <c r="G481" s="2"/>
      <c r="H481" s="2"/>
      <c r="I481" s="2"/>
      <c r="J481" s="2"/>
      <c r="K481" s="2"/>
      <c r="L481" s="2"/>
      <c r="M481" s="4"/>
      <c r="N481" s="4"/>
      <c r="O481" s="4"/>
      <c r="P481" s="3"/>
      <c r="Q481" s="2"/>
    </row>
    <row r="482" spans="4:17" ht="16.5">
      <c r="D482" s="2"/>
      <c r="E482" s="2"/>
      <c r="F482" s="2"/>
      <c r="G482" s="2"/>
      <c r="H482" s="2"/>
      <c r="I482" s="2"/>
      <c r="J482" s="2"/>
      <c r="K482" s="2"/>
      <c r="L482" s="2"/>
      <c r="M482" s="4"/>
      <c r="N482" s="4"/>
      <c r="O482" s="4"/>
      <c r="P482" s="3"/>
      <c r="Q482" s="2"/>
    </row>
    <row r="483" spans="4:17" ht="16.5">
      <c r="D483" s="2"/>
      <c r="E483" s="2"/>
      <c r="F483" s="2"/>
      <c r="G483" s="2"/>
      <c r="H483" s="2"/>
      <c r="I483" s="2"/>
      <c r="J483" s="2"/>
      <c r="K483" s="2"/>
      <c r="L483" s="2"/>
      <c r="M483" s="4"/>
      <c r="N483" s="4"/>
      <c r="O483" s="4"/>
      <c r="P483" s="3"/>
      <c r="Q483" s="2"/>
    </row>
    <row r="484" spans="4:17" ht="16.5">
      <c r="D484" s="2"/>
      <c r="E484" s="2"/>
      <c r="F484" s="2"/>
      <c r="G484" s="2"/>
      <c r="H484" s="2"/>
      <c r="I484" s="2"/>
      <c r="J484" s="2"/>
      <c r="K484" s="2"/>
      <c r="L484" s="2"/>
      <c r="M484" s="4"/>
      <c r="N484" s="4"/>
      <c r="O484" s="4"/>
      <c r="P484" s="3"/>
      <c r="Q484" s="2"/>
    </row>
    <row r="485" spans="4:17" ht="16.5">
      <c r="D485" s="2"/>
      <c r="E485" s="2"/>
      <c r="F485" s="2"/>
      <c r="G485" s="2"/>
      <c r="H485" s="2"/>
      <c r="I485" s="2"/>
      <c r="J485" s="2"/>
      <c r="K485" s="2"/>
      <c r="L485" s="2"/>
      <c r="M485" s="4"/>
      <c r="N485" s="4"/>
      <c r="O485" s="4"/>
      <c r="P485" s="3"/>
      <c r="Q485" s="2"/>
    </row>
    <row r="486" spans="4:17" ht="16.5">
      <c r="D486" s="2"/>
      <c r="E486" s="2"/>
      <c r="F486" s="2"/>
      <c r="G486" s="2"/>
      <c r="H486" s="2"/>
      <c r="I486" s="2"/>
      <c r="J486" s="2"/>
      <c r="K486" s="2"/>
      <c r="L486" s="2"/>
      <c r="M486" s="4"/>
      <c r="N486" s="4"/>
      <c r="O486" s="4"/>
      <c r="P486" s="3"/>
      <c r="Q486" s="2"/>
    </row>
    <row r="487" spans="4:17" ht="16.5">
      <c r="D487" s="2"/>
      <c r="E487" s="2"/>
      <c r="F487" s="2"/>
      <c r="G487" s="2"/>
      <c r="H487" s="2"/>
      <c r="I487" s="2"/>
      <c r="J487" s="2"/>
      <c r="K487" s="2"/>
      <c r="L487" s="2"/>
      <c r="M487" s="4"/>
      <c r="N487" s="4"/>
      <c r="O487" s="4"/>
      <c r="P487" s="3"/>
      <c r="Q487" s="2"/>
    </row>
    <row r="488" spans="4:17" ht="16.5">
      <c r="D488" s="2"/>
      <c r="E488" s="2"/>
      <c r="F488" s="2"/>
      <c r="G488" s="2"/>
      <c r="H488" s="2"/>
      <c r="I488" s="2"/>
      <c r="J488" s="2"/>
      <c r="K488" s="2"/>
      <c r="L488" s="2"/>
      <c r="M488" s="4"/>
      <c r="N488" s="4"/>
      <c r="O488" s="4"/>
      <c r="P488" s="3"/>
      <c r="Q488" s="2"/>
    </row>
    <row r="489" spans="4:17" ht="16.5">
      <c r="D489" s="2"/>
      <c r="E489" s="2"/>
      <c r="F489" s="2"/>
      <c r="G489" s="2"/>
      <c r="H489" s="2"/>
      <c r="I489" s="2"/>
      <c r="J489" s="2"/>
      <c r="K489" s="2"/>
      <c r="L489" s="2"/>
      <c r="M489" s="4"/>
      <c r="N489" s="4"/>
      <c r="O489" s="4"/>
      <c r="P489" s="3"/>
      <c r="Q489" s="2"/>
    </row>
    <row r="490" spans="4:17" ht="16.5">
      <c r="D490" s="2"/>
      <c r="E490" s="2"/>
      <c r="F490" s="2"/>
      <c r="G490" s="2"/>
      <c r="H490" s="2"/>
      <c r="I490" s="2"/>
      <c r="J490" s="2"/>
      <c r="K490" s="2"/>
      <c r="L490" s="2"/>
      <c r="M490" s="4"/>
      <c r="N490" s="4"/>
      <c r="O490" s="4"/>
      <c r="P490" s="3"/>
      <c r="Q490" s="2"/>
    </row>
    <row r="491" spans="4:17" ht="16.5">
      <c r="D491" s="2"/>
      <c r="E491" s="2"/>
      <c r="F491" s="2"/>
      <c r="G491" s="2"/>
      <c r="H491" s="2"/>
      <c r="I491" s="2"/>
      <c r="J491" s="2"/>
      <c r="K491" s="2"/>
      <c r="L491" s="2"/>
      <c r="M491" s="4"/>
      <c r="N491" s="4"/>
      <c r="O491" s="4"/>
      <c r="P491" s="3"/>
      <c r="Q491" s="2"/>
    </row>
    <row r="492" spans="4:17" ht="16.5">
      <c r="D492" s="2"/>
      <c r="E492" s="2"/>
      <c r="F492" s="2"/>
      <c r="G492" s="2"/>
      <c r="H492" s="2"/>
      <c r="I492" s="2"/>
      <c r="J492" s="2"/>
      <c r="K492" s="2"/>
      <c r="L492" s="2"/>
      <c r="M492" s="4"/>
      <c r="N492" s="4"/>
      <c r="O492" s="4"/>
      <c r="P492" s="3"/>
      <c r="Q492" s="2"/>
    </row>
    <row r="493" spans="4:17" ht="16.5">
      <c r="D493" s="2"/>
      <c r="E493" s="2"/>
      <c r="F493" s="2"/>
      <c r="G493" s="2"/>
      <c r="H493" s="2"/>
      <c r="I493" s="2"/>
      <c r="J493" s="2"/>
      <c r="K493" s="2"/>
      <c r="L493" s="2"/>
      <c r="M493" s="4"/>
      <c r="N493" s="4"/>
      <c r="O493" s="4"/>
      <c r="P493" s="3"/>
      <c r="Q493" s="2"/>
    </row>
    <row r="494" spans="4:17" ht="16.5">
      <c r="D494" s="2"/>
      <c r="E494" s="2"/>
      <c r="F494" s="2"/>
      <c r="G494" s="2"/>
      <c r="H494" s="2"/>
      <c r="I494" s="2"/>
      <c r="J494" s="2"/>
      <c r="K494" s="2"/>
      <c r="L494" s="2"/>
      <c r="M494" s="4"/>
      <c r="N494" s="4"/>
      <c r="O494" s="4"/>
      <c r="P494" s="3"/>
      <c r="Q494" s="2"/>
    </row>
    <row r="495" spans="4:17" ht="16.5">
      <c r="D495" s="2"/>
      <c r="E495" s="2"/>
      <c r="F495" s="2"/>
      <c r="G495" s="2"/>
      <c r="H495" s="2"/>
      <c r="I495" s="2"/>
      <c r="J495" s="2"/>
      <c r="K495" s="2"/>
      <c r="L495" s="2"/>
      <c r="M495" s="4"/>
      <c r="N495" s="4"/>
      <c r="O495" s="4"/>
      <c r="P495" s="3"/>
      <c r="Q495" s="2"/>
    </row>
    <row r="496" spans="4:17" ht="16.5">
      <c r="D496" s="2"/>
      <c r="E496" s="2"/>
      <c r="F496" s="2"/>
      <c r="G496" s="2"/>
      <c r="H496" s="2"/>
      <c r="I496" s="2"/>
      <c r="J496" s="2"/>
      <c r="K496" s="2"/>
      <c r="L496" s="2"/>
      <c r="M496" s="4"/>
      <c r="N496" s="4"/>
      <c r="O496" s="4"/>
      <c r="P496" s="3"/>
      <c r="Q496" s="2"/>
    </row>
    <row r="497" spans="4:17" ht="16.5">
      <c r="D497" s="2"/>
      <c r="E497" s="2"/>
      <c r="F497" s="2"/>
      <c r="G497" s="2"/>
      <c r="H497" s="2"/>
      <c r="I497" s="2"/>
      <c r="J497" s="2"/>
      <c r="K497" s="2"/>
      <c r="L497" s="2"/>
      <c r="M497" s="4"/>
      <c r="N497" s="4"/>
      <c r="O497" s="4"/>
      <c r="P497" s="3"/>
      <c r="Q497" s="2"/>
    </row>
    <row r="498" spans="4:17" ht="16.5">
      <c r="D498" s="2"/>
      <c r="E498" s="2"/>
      <c r="F498" s="2"/>
      <c r="G498" s="2"/>
      <c r="H498" s="2"/>
      <c r="I498" s="2"/>
      <c r="J498" s="2"/>
      <c r="K498" s="2"/>
      <c r="L498" s="2"/>
      <c r="M498" s="4"/>
      <c r="N498" s="4"/>
      <c r="O498" s="4"/>
      <c r="P498" s="3"/>
      <c r="Q498" s="2"/>
    </row>
    <row r="499" spans="4:17" ht="16.5">
      <c r="D499" s="2"/>
      <c r="E499" s="2"/>
      <c r="F499" s="2"/>
      <c r="G499" s="2"/>
      <c r="H499" s="2"/>
      <c r="I499" s="2"/>
      <c r="J499" s="2"/>
      <c r="K499" s="2"/>
      <c r="L499" s="2"/>
      <c r="M499" s="4"/>
      <c r="N499" s="4"/>
      <c r="O499" s="4"/>
      <c r="P499" s="3"/>
      <c r="Q499" s="2"/>
    </row>
    <row r="500" spans="4:17" ht="16.5">
      <c r="D500" s="2"/>
      <c r="E500" s="2"/>
      <c r="F500" s="2"/>
      <c r="G500" s="2"/>
      <c r="H500" s="2"/>
      <c r="I500" s="2"/>
      <c r="J500" s="2"/>
      <c r="K500" s="2"/>
      <c r="L500" s="2"/>
      <c r="M500" s="4"/>
      <c r="N500" s="4"/>
      <c r="O500" s="4"/>
      <c r="P500" s="3"/>
      <c r="Q500" s="2"/>
    </row>
    <row r="501" spans="4:17" ht="16.5">
      <c r="D501" s="2"/>
      <c r="E501" s="2"/>
      <c r="F501" s="2"/>
      <c r="G501" s="2"/>
      <c r="H501" s="2"/>
      <c r="I501" s="2"/>
      <c r="J501" s="2"/>
      <c r="K501" s="2"/>
      <c r="L501" s="2"/>
      <c r="M501" s="4"/>
      <c r="N501" s="4"/>
      <c r="O501" s="4"/>
      <c r="P501" s="3"/>
      <c r="Q501" s="2"/>
    </row>
    <row r="502" spans="4:17" ht="16.5">
      <c r="D502" s="2"/>
      <c r="E502" s="2"/>
      <c r="F502" s="2"/>
      <c r="G502" s="2"/>
      <c r="H502" s="2"/>
      <c r="I502" s="2"/>
      <c r="J502" s="2"/>
      <c r="K502" s="2"/>
      <c r="L502" s="2"/>
      <c r="M502" s="4"/>
      <c r="N502" s="4"/>
      <c r="O502" s="4"/>
      <c r="P502" s="3"/>
      <c r="Q502" s="2"/>
    </row>
    <row r="503" spans="4:17" ht="16.5">
      <c r="D503" s="2"/>
      <c r="E503" s="2"/>
      <c r="F503" s="2"/>
      <c r="G503" s="2"/>
      <c r="H503" s="2"/>
      <c r="I503" s="2"/>
      <c r="J503" s="2"/>
      <c r="K503" s="2"/>
      <c r="L503" s="2"/>
      <c r="M503" s="4"/>
      <c r="N503" s="4"/>
      <c r="O503" s="4"/>
      <c r="P503" s="3"/>
      <c r="Q503" s="2"/>
    </row>
    <row r="504" spans="4:17" ht="16.5">
      <c r="D504" s="2"/>
      <c r="E504" s="2"/>
      <c r="F504" s="2"/>
      <c r="G504" s="2"/>
      <c r="H504" s="2"/>
      <c r="I504" s="2"/>
      <c r="J504" s="2"/>
      <c r="K504" s="2"/>
      <c r="L504" s="2"/>
      <c r="M504" s="4"/>
      <c r="N504" s="4"/>
      <c r="O504" s="4"/>
      <c r="P504" s="3"/>
      <c r="Q504" s="2"/>
    </row>
    <row r="505" spans="4:17" ht="16.5">
      <c r="D505" s="2"/>
      <c r="E505" s="2"/>
      <c r="F505" s="2"/>
      <c r="G505" s="2"/>
      <c r="H505" s="2"/>
      <c r="I505" s="2"/>
      <c r="J505" s="2"/>
      <c r="K505" s="2"/>
      <c r="L505" s="2"/>
      <c r="M505" s="4"/>
      <c r="N505" s="4"/>
      <c r="O505" s="4"/>
      <c r="P505" s="3"/>
      <c r="Q505" s="2"/>
    </row>
    <row r="506" spans="4:17" ht="16.5">
      <c r="D506" s="2"/>
      <c r="E506" s="2"/>
      <c r="F506" s="2"/>
      <c r="G506" s="2"/>
      <c r="H506" s="2"/>
      <c r="I506" s="2"/>
      <c r="J506" s="2"/>
      <c r="K506" s="2"/>
      <c r="L506" s="2"/>
      <c r="M506" s="4"/>
      <c r="N506" s="4"/>
      <c r="O506" s="4"/>
      <c r="P506" s="3"/>
      <c r="Q506" s="2"/>
    </row>
    <row r="507" spans="4:17" ht="16.5">
      <c r="D507" s="2"/>
      <c r="E507" s="2"/>
      <c r="F507" s="2"/>
      <c r="G507" s="2"/>
      <c r="H507" s="2"/>
      <c r="I507" s="2"/>
      <c r="J507" s="2"/>
      <c r="K507" s="2"/>
      <c r="L507" s="2"/>
      <c r="M507" s="4"/>
      <c r="N507" s="4"/>
      <c r="O507" s="4"/>
      <c r="P507" s="3"/>
      <c r="Q507" s="2"/>
    </row>
    <row r="508" spans="4:17" ht="16.5">
      <c r="D508" s="2"/>
      <c r="E508" s="2"/>
      <c r="F508" s="2"/>
      <c r="G508" s="2"/>
      <c r="H508" s="2"/>
      <c r="I508" s="2"/>
      <c r="J508" s="2"/>
      <c r="K508" s="2"/>
      <c r="L508" s="2"/>
      <c r="M508" s="4"/>
      <c r="N508" s="4"/>
      <c r="O508" s="4"/>
      <c r="P508" s="3"/>
      <c r="Q508" s="2"/>
    </row>
    <row r="509" spans="4:17" ht="16.5">
      <c r="D509" s="2"/>
      <c r="E509" s="2"/>
      <c r="F509" s="2"/>
      <c r="G509" s="2"/>
      <c r="H509" s="2"/>
      <c r="I509" s="2"/>
      <c r="J509" s="2"/>
      <c r="K509" s="2"/>
      <c r="L509" s="2"/>
      <c r="M509" s="4"/>
      <c r="N509" s="4"/>
      <c r="O509" s="4"/>
      <c r="P509" s="3"/>
      <c r="Q509" s="2"/>
    </row>
    <row r="510" spans="4:17" ht="16.5">
      <c r="D510" s="2"/>
      <c r="E510" s="2"/>
      <c r="F510" s="2"/>
      <c r="G510" s="2"/>
      <c r="H510" s="2"/>
      <c r="I510" s="2"/>
      <c r="J510" s="2"/>
      <c r="K510" s="2"/>
      <c r="L510" s="2"/>
      <c r="M510" s="4"/>
      <c r="N510" s="4"/>
      <c r="O510" s="4"/>
      <c r="P510" s="3"/>
      <c r="Q510" s="2"/>
    </row>
    <row r="511" spans="4:17" ht="16.5">
      <c r="D511" s="2"/>
      <c r="E511" s="2"/>
      <c r="F511" s="2"/>
      <c r="G511" s="2"/>
      <c r="H511" s="2"/>
      <c r="I511" s="2"/>
      <c r="J511" s="2"/>
      <c r="K511" s="2"/>
      <c r="L511" s="2"/>
      <c r="M511" s="4"/>
      <c r="N511" s="4"/>
      <c r="O511" s="4"/>
      <c r="P511" s="3"/>
      <c r="Q511" s="2"/>
    </row>
    <row r="512" spans="4:17" ht="16.5">
      <c r="D512" s="2"/>
      <c r="E512" s="2"/>
      <c r="F512" s="2"/>
      <c r="G512" s="2"/>
      <c r="H512" s="2"/>
      <c r="I512" s="2"/>
      <c r="J512" s="2"/>
      <c r="K512" s="2"/>
      <c r="L512" s="2"/>
      <c r="M512" s="4"/>
      <c r="N512" s="4"/>
      <c r="O512" s="4"/>
      <c r="P512" s="3"/>
      <c r="Q512" s="2"/>
    </row>
    <row r="513" spans="4:17" ht="16.5">
      <c r="D513" s="2"/>
      <c r="E513" s="2"/>
      <c r="F513" s="2"/>
      <c r="G513" s="2"/>
      <c r="H513" s="2"/>
      <c r="I513" s="2"/>
      <c r="J513" s="2"/>
      <c r="K513" s="2"/>
      <c r="L513" s="2"/>
      <c r="M513" s="4"/>
      <c r="N513" s="4"/>
      <c r="O513" s="4"/>
      <c r="P513" s="3"/>
      <c r="Q513" s="2"/>
    </row>
    <row r="514" spans="4:17" ht="16.5">
      <c r="D514" s="2"/>
      <c r="E514" s="2"/>
      <c r="F514" s="2"/>
      <c r="G514" s="2"/>
      <c r="H514" s="2"/>
      <c r="I514" s="2"/>
      <c r="J514" s="2"/>
      <c r="K514" s="2"/>
      <c r="L514" s="2"/>
      <c r="M514" s="4"/>
      <c r="N514" s="4"/>
      <c r="O514" s="4"/>
      <c r="P514" s="3"/>
      <c r="Q514" s="2"/>
    </row>
    <row r="515" spans="4:17" ht="16.5">
      <c r="D515" s="2"/>
      <c r="E515" s="2"/>
      <c r="F515" s="2"/>
      <c r="G515" s="2"/>
      <c r="H515" s="2"/>
      <c r="I515" s="2"/>
      <c r="J515" s="2"/>
      <c r="K515" s="2"/>
      <c r="L515" s="2"/>
      <c r="M515" s="4"/>
      <c r="N515" s="4"/>
      <c r="O515" s="4"/>
      <c r="P515" s="3"/>
      <c r="Q515" s="2"/>
    </row>
    <row r="516" spans="4:17" ht="16.5">
      <c r="D516" s="2"/>
      <c r="E516" s="2"/>
      <c r="F516" s="2"/>
      <c r="G516" s="2"/>
      <c r="H516" s="2"/>
      <c r="I516" s="2"/>
      <c r="J516" s="2"/>
      <c r="K516" s="2"/>
      <c r="L516" s="2"/>
      <c r="M516" s="4"/>
      <c r="N516" s="4"/>
      <c r="O516" s="4"/>
      <c r="P516" s="3"/>
      <c r="Q516" s="2"/>
    </row>
    <row r="517" spans="4:17" ht="16.5">
      <c r="D517" s="2"/>
      <c r="E517" s="2"/>
      <c r="F517" s="2"/>
      <c r="G517" s="2"/>
      <c r="H517" s="2"/>
      <c r="I517" s="2"/>
      <c r="J517" s="2"/>
      <c r="K517" s="2"/>
      <c r="L517" s="2"/>
      <c r="M517" s="4"/>
      <c r="N517" s="4"/>
      <c r="O517" s="4"/>
      <c r="P517" s="3"/>
      <c r="Q517" s="2"/>
    </row>
    <row r="518" spans="4:17" ht="16.5">
      <c r="D518" s="2"/>
      <c r="E518" s="2"/>
      <c r="F518" s="2"/>
      <c r="G518" s="2"/>
      <c r="H518" s="2"/>
      <c r="I518" s="2"/>
      <c r="J518" s="2"/>
      <c r="K518" s="2"/>
      <c r="L518" s="2"/>
      <c r="M518" s="4"/>
      <c r="N518" s="4"/>
      <c r="O518" s="4"/>
      <c r="P518" s="3"/>
      <c r="Q518" s="2"/>
    </row>
    <row r="519" spans="4:17" ht="16.5">
      <c r="D519" s="2"/>
      <c r="E519" s="2"/>
      <c r="F519" s="2"/>
      <c r="G519" s="2"/>
      <c r="H519" s="2"/>
      <c r="I519" s="2"/>
      <c r="J519" s="2"/>
      <c r="K519" s="2"/>
      <c r="L519" s="2"/>
      <c r="M519" s="4"/>
      <c r="N519" s="4"/>
      <c r="O519" s="4"/>
      <c r="P519" s="3"/>
      <c r="Q519" s="2"/>
    </row>
    <row r="520" spans="4:17" ht="16.5">
      <c r="D520" s="2"/>
      <c r="E520" s="2"/>
      <c r="F520" s="2"/>
      <c r="G520" s="2"/>
      <c r="H520" s="2"/>
      <c r="I520" s="2"/>
      <c r="J520" s="2"/>
      <c r="K520" s="2"/>
      <c r="L520" s="2"/>
      <c r="M520" s="4"/>
      <c r="N520" s="4"/>
      <c r="O520" s="4"/>
      <c r="P520" s="3"/>
      <c r="Q520" s="2"/>
    </row>
    <row r="521" spans="4:17" ht="16.5">
      <c r="D521" s="2"/>
      <c r="E521" s="2"/>
      <c r="F521" s="2"/>
      <c r="G521" s="2"/>
      <c r="H521" s="2"/>
      <c r="I521" s="2"/>
      <c r="J521" s="2"/>
      <c r="K521" s="2"/>
      <c r="L521" s="2"/>
      <c r="M521" s="4"/>
      <c r="N521" s="4"/>
      <c r="O521" s="4"/>
      <c r="P521" s="3"/>
      <c r="Q521" s="2"/>
    </row>
    <row r="522" spans="4:17" ht="16.5">
      <c r="D522" s="2"/>
      <c r="E522" s="2"/>
      <c r="F522" s="2"/>
      <c r="G522" s="2"/>
      <c r="H522" s="2"/>
      <c r="I522" s="2"/>
      <c r="J522" s="2"/>
      <c r="K522" s="2"/>
      <c r="L522" s="2"/>
      <c r="M522" s="4"/>
      <c r="N522" s="4"/>
      <c r="O522" s="4"/>
      <c r="P522" s="3"/>
      <c r="Q522" s="2"/>
    </row>
    <row r="523" spans="4:17" ht="16.5">
      <c r="D523" s="2"/>
      <c r="E523" s="2"/>
      <c r="F523" s="2"/>
      <c r="G523" s="2"/>
      <c r="H523" s="2"/>
      <c r="I523" s="2"/>
      <c r="J523" s="2"/>
      <c r="K523" s="2"/>
      <c r="L523" s="2"/>
      <c r="M523" s="4"/>
      <c r="N523" s="4"/>
      <c r="O523" s="4"/>
      <c r="P523" s="3"/>
      <c r="Q523" s="2"/>
    </row>
    <row r="524" spans="4:17" ht="16.5">
      <c r="D524" s="2"/>
      <c r="E524" s="2"/>
      <c r="F524" s="2"/>
      <c r="G524" s="2"/>
      <c r="H524" s="2"/>
      <c r="I524" s="2"/>
      <c r="J524" s="2"/>
      <c r="K524" s="2"/>
      <c r="L524" s="2"/>
      <c r="M524" s="4"/>
      <c r="N524" s="4"/>
      <c r="O524" s="4"/>
      <c r="P524" s="3"/>
      <c r="Q524" s="2"/>
    </row>
    <row r="525" spans="4:17" ht="16.5">
      <c r="D525" s="2"/>
      <c r="E525" s="2"/>
      <c r="F525" s="2"/>
      <c r="G525" s="2"/>
      <c r="H525" s="2"/>
      <c r="I525" s="2"/>
      <c r="J525" s="2"/>
      <c r="K525" s="2"/>
      <c r="L525" s="2"/>
      <c r="M525" s="4"/>
      <c r="N525" s="4"/>
      <c r="O525" s="4"/>
      <c r="P525" s="3"/>
      <c r="Q525" s="2"/>
    </row>
    <row r="526" spans="4:17" ht="16.5">
      <c r="D526" s="2"/>
      <c r="E526" s="2"/>
      <c r="F526" s="2"/>
      <c r="G526" s="2"/>
      <c r="H526" s="2"/>
      <c r="I526" s="2"/>
      <c r="J526" s="2"/>
      <c r="K526" s="2"/>
      <c r="L526" s="2"/>
      <c r="M526" s="4"/>
      <c r="N526" s="4"/>
      <c r="O526" s="4"/>
      <c r="P526" s="3"/>
      <c r="Q526" s="2"/>
    </row>
    <row r="527" spans="4:17" ht="16.5">
      <c r="D527" s="2"/>
      <c r="E527" s="2"/>
      <c r="F527" s="2"/>
      <c r="G527" s="2"/>
      <c r="H527" s="2"/>
      <c r="I527" s="2"/>
      <c r="J527" s="2"/>
      <c r="K527" s="2"/>
      <c r="L527" s="2"/>
      <c r="M527" s="4"/>
      <c r="N527" s="4"/>
      <c r="O527" s="4"/>
      <c r="P527" s="3"/>
      <c r="Q527" s="2"/>
    </row>
    <row r="528" spans="4:17" ht="16.5">
      <c r="D528" s="2"/>
      <c r="E528" s="2"/>
      <c r="F528" s="2"/>
      <c r="G528" s="2"/>
      <c r="H528" s="2"/>
      <c r="I528" s="2"/>
      <c r="J528" s="2"/>
      <c r="K528" s="2"/>
      <c r="L528" s="2"/>
      <c r="M528" s="4"/>
      <c r="N528" s="4"/>
      <c r="O528" s="4"/>
      <c r="P528" s="3"/>
      <c r="Q528" s="2"/>
    </row>
    <row r="529" spans="4:17" ht="16.5">
      <c r="D529" s="2"/>
      <c r="E529" s="2"/>
      <c r="F529" s="2"/>
      <c r="G529" s="2"/>
      <c r="H529" s="2"/>
      <c r="I529" s="2"/>
      <c r="J529" s="2"/>
      <c r="K529" s="2"/>
      <c r="L529" s="2"/>
      <c r="M529" s="4"/>
      <c r="N529" s="4"/>
      <c r="O529" s="4"/>
      <c r="P529" s="3"/>
      <c r="Q529" s="2"/>
    </row>
    <row r="530" spans="4:17" ht="16.5">
      <c r="D530" s="2"/>
      <c r="E530" s="2"/>
      <c r="F530" s="2"/>
      <c r="G530" s="2"/>
      <c r="H530" s="2"/>
      <c r="I530" s="2"/>
      <c r="J530" s="2"/>
      <c r="K530" s="2"/>
      <c r="L530" s="2"/>
      <c r="M530" s="4"/>
      <c r="N530" s="4"/>
      <c r="O530" s="4"/>
      <c r="P530" s="3"/>
      <c r="Q530" s="2"/>
    </row>
    <row r="531" spans="4:17" ht="16.5">
      <c r="D531" s="2"/>
      <c r="E531" s="2"/>
      <c r="F531" s="2"/>
      <c r="G531" s="2"/>
      <c r="H531" s="2"/>
      <c r="I531" s="2"/>
      <c r="J531" s="2"/>
      <c r="K531" s="2"/>
      <c r="L531" s="2"/>
      <c r="M531" s="4"/>
      <c r="N531" s="4"/>
      <c r="O531" s="4"/>
      <c r="P531" s="3"/>
      <c r="Q531" s="2"/>
    </row>
    <row r="532" spans="4:17" ht="16.5">
      <c r="D532" s="2"/>
      <c r="E532" s="2"/>
      <c r="F532" s="2"/>
      <c r="G532" s="2"/>
      <c r="H532" s="2"/>
      <c r="I532" s="2"/>
      <c r="J532" s="2"/>
      <c r="K532" s="2"/>
      <c r="L532" s="2"/>
      <c r="M532" s="4"/>
      <c r="N532" s="4"/>
      <c r="O532" s="4"/>
      <c r="P532" s="3"/>
      <c r="Q532" s="2"/>
    </row>
    <row r="533" spans="4:17" ht="16.5">
      <c r="D533" s="2"/>
      <c r="E533" s="2"/>
      <c r="F533" s="2"/>
      <c r="G533" s="2"/>
      <c r="H533" s="2"/>
      <c r="I533" s="2"/>
      <c r="J533" s="2"/>
      <c r="K533" s="2"/>
      <c r="L533" s="2"/>
      <c r="M533" s="4"/>
      <c r="N533" s="4"/>
      <c r="O533" s="4"/>
      <c r="P533" s="3"/>
      <c r="Q533" s="2"/>
    </row>
    <row r="534" spans="4:17" ht="16.5">
      <c r="D534" s="2"/>
      <c r="E534" s="2"/>
      <c r="F534" s="2"/>
      <c r="G534" s="2"/>
      <c r="H534" s="2"/>
      <c r="I534" s="2"/>
      <c r="J534" s="2"/>
      <c r="K534" s="2"/>
      <c r="L534" s="2"/>
      <c r="M534" s="4"/>
      <c r="N534" s="4"/>
      <c r="O534" s="4"/>
      <c r="P534" s="3"/>
      <c r="Q534" s="2"/>
    </row>
    <row r="535" spans="4:17" ht="16.5">
      <c r="D535" s="2"/>
      <c r="E535" s="2"/>
      <c r="F535" s="2"/>
      <c r="G535" s="2"/>
      <c r="H535" s="2"/>
      <c r="I535" s="2"/>
      <c r="J535" s="2"/>
      <c r="K535" s="2"/>
      <c r="L535" s="2"/>
      <c r="M535" s="4"/>
      <c r="N535" s="4"/>
      <c r="O535" s="4"/>
      <c r="P535" s="3"/>
      <c r="Q535" s="2"/>
    </row>
    <row r="536" spans="4:17" ht="16.5">
      <c r="D536" s="2"/>
      <c r="E536" s="2"/>
      <c r="F536" s="2"/>
      <c r="G536" s="2"/>
      <c r="H536" s="2"/>
      <c r="I536" s="2"/>
      <c r="J536" s="2"/>
      <c r="K536" s="2"/>
      <c r="L536" s="2"/>
      <c r="M536" s="4"/>
      <c r="N536" s="4"/>
      <c r="O536" s="4"/>
      <c r="P536" s="3"/>
      <c r="Q536" s="2"/>
    </row>
    <row r="537" spans="4:17" ht="16.5">
      <c r="D537" s="2"/>
      <c r="E537" s="2"/>
      <c r="F537" s="2"/>
      <c r="G537" s="2"/>
      <c r="H537" s="2"/>
      <c r="I537" s="2"/>
      <c r="J537" s="2"/>
      <c r="K537" s="2"/>
      <c r="L537" s="2"/>
      <c r="M537" s="4"/>
      <c r="N537" s="4"/>
      <c r="O537" s="4"/>
      <c r="P537" s="3"/>
      <c r="Q537" s="2"/>
    </row>
    <row r="538" spans="4:17" ht="16.5">
      <c r="D538" s="2"/>
      <c r="E538" s="2"/>
      <c r="F538" s="2"/>
      <c r="G538" s="2"/>
      <c r="H538" s="2"/>
      <c r="I538" s="2"/>
      <c r="J538" s="2"/>
      <c r="K538" s="2"/>
      <c r="L538" s="2"/>
      <c r="M538" s="4"/>
      <c r="N538" s="4"/>
      <c r="O538" s="4"/>
      <c r="P538" s="3"/>
      <c r="Q538" s="2"/>
    </row>
    <row r="539" spans="4:17" ht="16.5">
      <c r="D539" s="2"/>
      <c r="E539" s="2"/>
      <c r="F539" s="2"/>
      <c r="G539" s="2"/>
      <c r="H539" s="2"/>
      <c r="I539" s="2"/>
      <c r="J539" s="2"/>
      <c r="K539" s="2"/>
      <c r="L539" s="2"/>
      <c r="M539" s="4"/>
      <c r="N539" s="4"/>
      <c r="O539" s="4"/>
      <c r="P539" s="3"/>
      <c r="Q539" s="2"/>
    </row>
    <row r="540" spans="4:17" ht="16.5">
      <c r="D540" s="2"/>
      <c r="E540" s="2"/>
      <c r="F540" s="2"/>
      <c r="G540" s="2"/>
      <c r="H540" s="2"/>
      <c r="I540" s="2"/>
      <c r="J540" s="2"/>
      <c r="K540" s="2"/>
      <c r="L540" s="2"/>
      <c r="M540" s="4"/>
      <c r="N540" s="4"/>
      <c r="O540" s="4"/>
      <c r="P540" s="3"/>
      <c r="Q540" s="2"/>
    </row>
    <row r="541" spans="13:16" ht="16.5">
      <c r="M541" s="9"/>
      <c r="N541" s="9"/>
      <c r="O541" s="9"/>
      <c r="P541" s="3"/>
    </row>
    <row r="542" spans="13:16" ht="16.5">
      <c r="M542" s="9"/>
      <c r="N542" s="9"/>
      <c r="O542" s="9"/>
      <c r="P542" s="3"/>
    </row>
    <row r="543" spans="13:16" ht="16.5">
      <c r="M543" s="9"/>
      <c r="N543" s="9"/>
      <c r="O543" s="9"/>
      <c r="P543" s="3"/>
    </row>
    <row r="544" spans="13:16" ht="16.5">
      <c r="M544" s="9"/>
      <c r="N544" s="9"/>
      <c r="O544" s="9"/>
      <c r="P544" s="3"/>
    </row>
    <row r="545" spans="13:16" ht="16.5">
      <c r="M545" s="9"/>
      <c r="N545" s="9"/>
      <c r="O545" s="9"/>
      <c r="P545" s="3"/>
    </row>
    <row r="546" spans="13:16" ht="16.5">
      <c r="M546" s="9"/>
      <c r="N546" s="9"/>
      <c r="O546" s="9"/>
      <c r="P546" s="3"/>
    </row>
    <row r="547" spans="13:16" ht="16.5">
      <c r="M547" s="9"/>
      <c r="N547" s="9"/>
      <c r="O547" s="9"/>
      <c r="P547" s="3"/>
    </row>
    <row r="548" spans="13:16" ht="16.5">
      <c r="M548" s="9"/>
      <c r="N548" s="9"/>
      <c r="O548" s="9"/>
      <c r="P548" s="3"/>
    </row>
    <row r="549" spans="13:16" ht="16.5">
      <c r="M549" s="9"/>
      <c r="N549" s="9"/>
      <c r="O549" s="9"/>
      <c r="P549" s="3"/>
    </row>
    <row r="550" spans="13:16" ht="16.5">
      <c r="M550" s="9"/>
      <c r="N550" s="9"/>
      <c r="O550" s="9"/>
      <c r="P550" s="3"/>
    </row>
    <row r="551" spans="13:16" ht="16.5">
      <c r="M551" s="9"/>
      <c r="N551" s="9"/>
      <c r="O551" s="9"/>
      <c r="P551" s="3"/>
    </row>
    <row r="552" spans="13:16" ht="16.5">
      <c r="M552" s="9"/>
      <c r="N552" s="9"/>
      <c r="O552" s="9"/>
      <c r="P552" s="3"/>
    </row>
    <row r="553" spans="13:16" ht="16.5">
      <c r="M553" s="9"/>
      <c r="N553" s="9"/>
      <c r="O553" s="9"/>
      <c r="P553" s="3"/>
    </row>
    <row r="554" spans="13:16" ht="16.5">
      <c r="M554" s="9"/>
      <c r="N554" s="9"/>
      <c r="O554" s="9"/>
      <c r="P554" s="3"/>
    </row>
    <row r="555" spans="13:16" ht="16.5">
      <c r="M555" s="9"/>
      <c r="N555" s="9"/>
      <c r="O555" s="9"/>
      <c r="P555" s="3"/>
    </row>
    <row r="556" spans="13:16" ht="16.5">
      <c r="M556" s="9"/>
      <c r="N556" s="9"/>
      <c r="O556" s="9"/>
      <c r="P556" s="3"/>
    </row>
    <row r="557" spans="13:16" ht="16.5">
      <c r="M557" s="9"/>
      <c r="N557" s="9"/>
      <c r="O557" s="9"/>
      <c r="P557" s="3"/>
    </row>
    <row r="558" spans="13:16" ht="16.5">
      <c r="M558" s="9"/>
      <c r="N558" s="9"/>
      <c r="O558" s="9"/>
      <c r="P558" s="3"/>
    </row>
    <row r="559" spans="13:16" ht="16.5">
      <c r="M559" s="9"/>
      <c r="N559" s="9"/>
      <c r="O559" s="9"/>
      <c r="P559" s="3"/>
    </row>
    <row r="560" spans="13:16" ht="16.5">
      <c r="M560" s="9"/>
      <c r="N560" s="9"/>
      <c r="O560" s="9"/>
      <c r="P560" s="3"/>
    </row>
    <row r="561" spans="13:16" ht="16.5">
      <c r="M561" s="9"/>
      <c r="N561" s="9"/>
      <c r="O561" s="9"/>
      <c r="P561" s="3"/>
    </row>
    <row r="562" spans="13:16" ht="16.5">
      <c r="M562" s="9"/>
      <c r="N562" s="9"/>
      <c r="O562" s="9"/>
      <c r="P562" s="3"/>
    </row>
    <row r="563" spans="13:16" ht="16.5">
      <c r="M563" s="9"/>
      <c r="N563" s="9"/>
      <c r="O563" s="9"/>
      <c r="P563" s="3"/>
    </row>
    <row r="564" spans="13:16" ht="16.5">
      <c r="M564" s="9"/>
      <c r="N564" s="9"/>
      <c r="O564" s="9"/>
      <c r="P564" s="3"/>
    </row>
    <row r="565" spans="13:16" ht="16.5">
      <c r="M565" s="9"/>
      <c r="N565" s="9"/>
      <c r="O565" s="9"/>
      <c r="P565" s="3"/>
    </row>
    <row r="566" spans="13:16" ht="16.5">
      <c r="M566" s="9"/>
      <c r="N566" s="9"/>
      <c r="O566" s="9"/>
      <c r="P566" s="3"/>
    </row>
    <row r="567" spans="13:16" ht="16.5">
      <c r="M567" s="9"/>
      <c r="N567" s="9"/>
      <c r="O567" s="9"/>
      <c r="P567" s="3"/>
    </row>
    <row r="568" spans="13:16" ht="16.5">
      <c r="M568" s="9"/>
      <c r="N568" s="9"/>
      <c r="O568" s="9"/>
      <c r="P568" s="3"/>
    </row>
    <row r="569" spans="13:16" ht="16.5">
      <c r="M569" s="9"/>
      <c r="N569" s="9"/>
      <c r="O569" s="9"/>
      <c r="P569" s="3"/>
    </row>
    <row r="570" spans="13:16" ht="16.5">
      <c r="M570" s="9"/>
      <c r="N570" s="9"/>
      <c r="O570" s="9"/>
      <c r="P570" s="3"/>
    </row>
    <row r="571" spans="13:16" ht="16.5">
      <c r="M571" s="9"/>
      <c r="N571" s="9"/>
      <c r="O571" s="9"/>
      <c r="P571" s="3"/>
    </row>
    <row r="572" spans="13:16" ht="16.5">
      <c r="M572" s="9"/>
      <c r="N572" s="9"/>
      <c r="O572" s="9"/>
      <c r="P572" s="3"/>
    </row>
    <row r="573" spans="13:16" ht="16.5">
      <c r="M573" s="9"/>
      <c r="N573" s="9"/>
      <c r="O573" s="9"/>
      <c r="P573" s="3"/>
    </row>
    <row r="574" spans="13:16" ht="16.5">
      <c r="M574" s="9"/>
      <c r="N574" s="9"/>
      <c r="O574" s="9"/>
      <c r="P574" s="3"/>
    </row>
    <row r="575" spans="13:16" ht="16.5">
      <c r="M575" s="9"/>
      <c r="N575" s="9"/>
      <c r="O575" s="9"/>
      <c r="P575" s="3"/>
    </row>
    <row r="576" spans="13:16" ht="16.5">
      <c r="M576" s="9"/>
      <c r="N576" s="9"/>
      <c r="O576" s="9"/>
      <c r="P576" s="3"/>
    </row>
    <row r="577" spans="13:16" ht="16.5">
      <c r="M577" s="9"/>
      <c r="N577" s="9"/>
      <c r="O577" s="9"/>
      <c r="P577" s="3"/>
    </row>
    <row r="578" spans="13:16" ht="16.5">
      <c r="M578" s="9"/>
      <c r="N578" s="9"/>
      <c r="O578" s="9"/>
      <c r="P578" s="3"/>
    </row>
    <row r="579" spans="13:16" ht="16.5">
      <c r="M579" s="9"/>
      <c r="N579" s="9"/>
      <c r="O579" s="9"/>
      <c r="P579" s="3"/>
    </row>
    <row r="580" spans="13:16" ht="16.5">
      <c r="M580" s="9"/>
      <c r="N580" s="9"/>
      <c r="O580" s="9"/>
      <c r="P580" s="3"/>
    </row>
    <row r="581" spans="13:16" ht="16.5">
      <c r="M581" s="9"/>
      <c r="N581" s="9"/>
      <c r="O581" s="9"/>
      <c r="P581" s="3"/>
    </row>
    <row r="582" spans="13:16" ht="16.5">
      <c r="M582" s="9"/>
      <c r="N582" s="9"/>
      <c r="O582" s="9"/>
      <c r="P582" s="3"/>
    </row>
    <row r="583" spans="13:16" ht="16.5">
      <c r="M583" s="9"/>
      <c r="N583" s="9"/>
      <c r="O583" s="9"/>
      <c r="P583" s="3"/>
    </row>
    <row r="584" spans="13:16" ht="16.5">
      <c r="M584" s="9"/>
      <c r="N584" s="9"/>
      <c r="O584" s="9"/>
      <c r="P584" s="3"/>
    </row>
    <row r="585" spans="13:16" ht="16.5">
      <c r="M585" s="9"/>
      <c r="N585" s="9"/>
      <c r="O585" s="9"/>
      <c r="P585" s="3"/>
    </row>
    <row r="586" spans="13:16" ht="16.5">
      <c r="M586" s="9"/>
      <c r="N586" s="9"/>
      <c r="O586" s="9"/>
      <c r="P586" s="3"/>
    </row>
    <row r="587" spans="13:16" ht="16.5">
      <c r="M587" s="9"/>
      <c r="N587" s="9"/>
      <c r="O587" s="9"/>
      <c r="P587" s="3"/>
    </row>
    <row r="588" spans="13:16" ht="16.5">
      <c r="M588" s="9"/>
      <c r="N588" s="9"/>
      <c r="O588" s="9"/>
      <c r="P588" s="3"/>
    </row>
    <row r="589" spans="13:16" ht="16.5">
      <c r="M589" s="9"/>
      <c r="N589" s="9"/>
      <c r="O589" s="9"/>
      <c r="P589" s="3"/>
    </row>
    <row r="590" spans="13:16" ht="16.5">
      <c r="M590" s="9"/>
      <c r="N590" s="9"/>
      <c r="O590" s="9"/>
      <c r="P590" s="3"/>
    </row>
    <row r="591" spans="13:16" ht="16.5">
      <c r="M591" s="9"/>
      <c r="N591" s="9"/>
      <c r="O591" s="9"/>
      <c r="P591" s="3"/>
    </row>
    <row r="592" spans="13:16" ht="16.5">
      <c r="M592" s="9"/>
      <c r="N592" s="9"/>
      <c r="O592" s="9"/>
      <c r="P592" s="3"/>
    </row>
    <row r="593" spans="13:16" ht="16.5">
      <c r="M593" s="9"/>
      <c r="N593" s="9"/>
      <c r="O593" s="9"/>
      <c r="P593" s="3"/>
    </row>
    <row r="594" spans="13:16" ht="16.5">
      <c r="M594" s="9"/>
      <c r="N594" s="9"/>
      <c r="O594" s="9"/>
      <c r="P594" s="3"/>
    </row>
    <row r="595" spans="13:16" ht="16.5">
      <c r="M595" s="9"/>
      <c r="N595" s="9"/>
      <c r="O595" s="9"/>
      <c r="P595" s="3"/>
    </row>
    <row r="596" spans="13:16" ht="16.5">
      <c r="M596" s="9"/>
      <c r="N596" s="9"/>
      <c r="O596" s="9"/>
      <c r="P596" s="3"/>
    </row>
    <row r="597" spans="13:16" ht="16.5">
      <c r="M597" s="9"/>
      <c r="N597" s="9"/>
      <c r="O597" s="9"/>
      <c r="P597" s="3"/>
    </row>
    <row r="598" spans="13:16" ht="16.5">
      <c r="M598" s="9"/>
      <c r="N598" s="9"/>
      <c r="O598" s="9"/>
      <c r="P598" s="3"/>
    </row>
    <row r="599" spans="13:16" ht="16.5">
      <c r="M599" s="9"/>
      <c r="N599" s="9"/>
      <c r="O599" s="9"/>
      <c r="P599" s="3"/>
    </row>
    <row r="600" spans="13:16" ht="16.5">
      <c r="M600" s="9"/>
      <c r="N600" s="9"/>
      <c r="O600" s="9"/>
      <c r="P600" s="3"/>
    </row>
    <row r="601" spans="13:16" ht="16.5">
      <c r="M601" s="9"/>
      <c r="N601" s="9"/>
      <c r="O601" s="9"/>
      <c r="P601" s="3"/>
    </row>
    <row r="602" spans="13:16" ht="16.5">
      <c r="M602" s="9"/>
      <c r="N602" s="9"/>
      <c r="O602" s="9"/>
      <c r="P602" s="3"/>
    </row>
    <row r="603" spans="13:16" ht="16.5">
      <c r="M603" s="9"/>
      <c r="N603" s="9"/>
      <c r="O603" s="9"/>
      <c r="P603" s="3"/>
    </row>
    <row r="604" spans="13:16" ht="16.5">
      <c r="M604" s="9"/>
      <c r="N604" s="9"/>
      <c r="O604" s="9"/>
      <c r="P604" s="3"/>
    </row>
    <row r="605" spans="13:16" ht="16.5">
      <c r="M605" s="9"/>
      <c r="N605" s="9"/>
      <c r="O605" s="9"/>
      <c r="P605" s="3"/>
    </row>
    <row r="606" spans="13:16" ht="16.5">
      <c r="M606" s="9"/>
      <c r="N606" s="9"/>
      <c r="O606" s="9"/>
      <c r="P606" s="3"/>
    </row>
    <row r="607" spans="13:16" ht="16.5">
      <c r="M607" s="9"/>
      <c r="N607" s="9"/>
      <c r="O607" s="9"/>
      <c r="P607" s="3"/>
    </row>
    <row r="608" spans="13:16" ht="16.5">
      <c r="M608" s="9"/>
      <c r="N608" s="9"/>
      <c r="O608" s="9"/>
      <c r="P608" s="3"/>
    </row>
    <row r="609" spans="13:16" ht="16.5">
      <c r="M609" s="9"/>
      <c r="N609" s="9"/>
      <c r="O609" s="9"/>
      <c r="P609" s="3"/>
    </row>
    <row r="610" spans="13:16" ht="16.5">
      <c r="M610" s="9"/>
      <c r="N610" s="9"/>
      <c r="O610" s="9"/>
      <c r="P610" s="3"/>
    </row>
    <row r="611" spans="13:16" ht="16.5">
      <c r="M611" s="9"/>
      <c r="N611" s="9"/>
      <c r="O611" s="9"/>
      <c r="P611" s="3"/>
    </row>
    <row r="612" spans="13:16" ht="16.5">
      <c r="M612" s="9"/>
      <c r="N612" s="9"/>
      <c r="O612" s="9"/>
      <c r="P612" s="3"/>
    </row>
    <row r="613" spans="13:16" ht="16.5">
      <c r="M613" s="9"/>
      <c r="N613" s="9"/>
      <c r="O613" s="9"/>
      <c r="P613" s="3"/>
    </row>
    <row r="614" spans="13:16" ht="16.5">
      <c r="M614" s="9"/>
      <c r="N614" s="9"/>
      <c r="O614" s="9"/>
      <c r="P614" s="3"/>
    </row>
    <row r="615" spans="13:16" ht="16.5">
      <c r="M615" s="9"/>
      <c r="N615" s="9"/>
      <c r="O615" s="9"/>
      <c r="P615" s="3"/>
    </row>
    <row r="616" spans="13:16" ht="16.5">
      <c r="M616" s="9"/>
      <c r="N616" s="9"/>
      <c r="O616" s="9"/>
      <c r="P616" s="3"/>
    </row>
    <row r="617" spans="13:16" ht="16.5">
      <c r="M617" s="9"/>
      <c r="N617" s="9"/>
      <c r="O617" s="9"/>
      <c r="P617" s="3"/>
    </row>
    <row r="618" spans="13:16" ht="16.5">
      <c r="M618" s="9"/>
      <c r="N618" s="9"/>
      <c r="O618" s="9"/>
      <c r="P618" s="3"/>
    </row>
    <row r="619" spans="13:16" ht="16.5">
      <c r="M619" s="9"/>
      <c r="N619" s="9"/>
      <c r="O619" s="9"/>
      <c r="P619" s="3"/>
    </row>
    <row r="620" spans="13:16" ht="16.5">
      <c r="M620" s="9"/>
      <c r="N620" s="9"/>
      <c r="O620" s="9"/>
      <c r="P620" s="3"/>
    </row>
    <row r="621" spans="13:16" ht="16.5">
      <c r="M621" s="9"/>
      <c r="N621" s="9"/>
      <c r="O621" s="9"/>
      <c r="P621" s="3"/>
    </row>
    <row r="622" spans="13:16" ht="16.5">
      <c r="M622" s="9"/>
      <c r="N622" s="9"/>
      <c r="O622" s="9"/>
      <c r="P622" s="3"/>
    </row>
    <row r="623" spans="13:16" ht="16.5">
      <c r="M623" s="9"/>
      <c r="N623" s="9"/>
      <c r="O623" s="9"/>
      <c r="P623" s="3"/>
    </row>
    <row r="624" spans="13:16" ht="16.5">
      <c r="M624" s="9"/>
      <c r="N624" s="9"/>
      <c r="O624" s="9"/>
      <c r="P624" s="3"/>
    </row>
    <row r="625" spans="13:16" ht="16.5">
      <c r="M625" s="9"/>
      <c r="N625" s="9"/>
      <c r="O625" s="9"/>
      <c r="P625" s="3"/>
    </row>
    <row r="626" spans="13:16" ht="16.5">
      <c r="M626" s="9"/>
      <c r="N626" s="9"/>
      <c r="O626" s="9"/>
      <c r="P626" s="3"/>
    </row>
    <row r="627" spans="13:16" ht="16.5">
      <c r="M627" s="9"/>
      <c r="N627" s="9"/>
      <c r="O627" s="9"/>
      <c r="P627" s="3"/>
    </row>
    <row r="628" spans="13:16" ht="16.5">
      <c r="M628" s="9"/>
      <c r="N628" s="9"/>
      <c r="O628" s="9"/>
      <c r="P628" s="3"/>
    </row>
    <row r="629" spans="13:16" ht="16.5">
      <c r="M629" s="9"/>
      <c r="N629" s="9"/>
      <c r="O629" s="9"/>
      <c r="P629" s="3"/>
    </row>
    <row r="630" spans="13:16" ht="16.5">
      <c r="M630" s="9"/>
      <c r="N630" s="9"/>
      <c r="O630" s="9"/>
      <c r="P630" s="3"/>
    </row>
    <row r="631" spans="13:16" ht="16.5">
      <c r="M631" s="9"/>
      <c r="N631" s="9"/>
      <c r="O631" s="9"/>
      <c r="P631" s="3"/>
    </row>
    <row r="632" spans="13:16" ht="16.5">
      <c r="M632" s="9"/>
      <c r="N632" s="9"/>
      <c r="O632" s="9"/>
      <c r="P632" s="3"/>
    </row>
    <row r="633" spans="13:16" ht="16.5">
      <c r="M633" s="9"/>
      <c r="N633" s="9"/>
      <c r="O633" s="9"/>
      <c r="P633" s="3"/>
    </row>
    <row r="634" spans="13:16" ht="16.5">
      <c r="M634" s="9"/>
      <c r="N634" s="9"/>
      <c r="O634" s="9"/>
      <c r="P634" s="3"/>
    </row>
    <row r="635" spans="13:16" ht="16.5">
      <c r="M635" s="9"/>
      <c r="N635" s="9"/>
      <c r="O635" s="9"/>
      <c r="P635" s="3"/>
    </row>
    <row r="636" spans="13:16" ht="16.5">
      <c r="M636" s="9"/>
      <c r="N636" s="9"/>
      <c r="O636" s="9"/>
      <c r="P636" s="3"/>
    </row>
    <row r="637" spans="13:16" ht="16.5">
      <c r="M637" s="9"/>
      <c r="N637" s="9"/>
      <c r="O637" s="9"/>
      <c r="P637" s="3"/>
    </row>
    <row r="638" spans="13:16" ht="16.5">
      <c r="M638" s="9"/>
      <c r="N638" s="9"/>
      <c r="O638" s="9"/>
      <c r="P638" s="3"/>
    </row>
    <row r="639" spans="13:16" ht="16.5">
      <c r="M639" s="9"/>
      <c r="N639" s="9"/>
      <c r="O639" s="9"/>
      <c r="P639" s="3"/>
    </row>
    <row r="640" spans="13:16" ht="16.5">
      <c r="M640" s="9"/>
      <c r="N640" s="9"/>
      <c r="O640" s="9"/>
      <c r="P640" s="3"/>
    </row>
    <row r="641" spans="13:16" ht="16.5">
      <c r="M641" s="9"/>
      <c r="N641" s="9"/>
      <c r="O641" s="9"/>
      <c r="P641" s="3"/>
    </row>
    <row r="642" spans="13:16" ht="16.5">
      <c r="M642" s="9"/>
      <c r="N642" s="9"/>
      <c r="O642" s="9"/>
      <c r="P642" s="3"/>
    </row>
    <row r="643" spans="13:16" ht="16.5">
      <c r="M643" s="9"/>
      <c r="N643" s="9"/>
      <c r="O643" s="9"/>
      <c r="P643" s="3"/>
    </row>
    <row r="644" spans="13:16" ht="16.5">
      <c r="M644" s="9"/>
      <c r="N644" s="9"/>
      <c r="O644" s="9"/>
      <c r="P644" s="3"/>
    </row>
    <row r="645" spans="13:16" ht="16.5">
      <c r="M645" s="9"/>
      <c r="N645" s="9"/>
      <c r="O645" s="9"/>
      <c r="P645" s="3"/>
    </row>
    <row r="646" spans="13:16" ht="16.5">
      <c r="M646" s="9"/>
      <c r="N646" s="9"/>
      <c r="O646" s="9"/>
      <c r="P646" s="3"/>
    </row>
    <row r="647" spans="13:16" ht="16.5">
      <c r="M647" s="9"/>
      <c r="N647" s="9"/>
      <c r="O647" s="9"/>
      <c r="P647" s="3"/>
    </row>
    <row r="648" spans="13:16" ht="16.5">
      <c r="M648" s="9"/>
      <c r="N648" s="9"/>
      <c r="O648" s="9"/>
      <c r="P648" s="3"/>
    </row>
    <row r="649" spans="13:16" ht="16.5">
      <c r="M649" s="9"/>
      <c r="N649" s="9"/>
      <c r="O649" s="9"/>
      <c r="P649" s="3"/>
    </row>
    <row r="650" spans="13:16" ht="16.5">
      <c r="M650" s="9"/>
      <c r="N650" s="9"/>
      <c r="O650" s="9"/>
      <c r="P650" s="3"/>
    </row>
    <row r="651" spans="13:16" ht="16.5">
      <c r="M651" s="9"/>
      <c r="N651" s="9"/>
      <c r="O651" s="9"/>
      <c r="P651" s="3"/>
    </row>
    <row r="652" spans="13:16" ht="16.5">
      <c r="M652" s="9"/>
      <c r="N652" s="9"/>
      <c r="O652" s="9"/>
      <c r="P652" s="3"/>
    </row>
    <row r="653" spans="13:16" ht="16.5">
      <c r="M653" s="9"/>
      <c r="N653" s="9"/>
      <c r="O653" s="9"/>
      <c r="P653" s="3"/>
    </row>
    <row r="654" spans="13:16" ht="16.5">
      <c r="M654" s="9"/>
      <c r="N654" s="9"/>
      <c r="O654" s="9"/>
      <c r="P654" s="3"/>
    </row>
    <row r="655" spans="13:16" ht="16.5">
      <c r="M655" s="9"/>
      <c r="N655" s="9"/>
      <c r="O655" s="9"/>
      <c r="P655" s="3"/>
    </row>
    <row r="656" spans="13:16" ht="16.5">
      <c r="M656" s="9"/>
      <c r="N656" s="9"/>
      <c r="O656" s="9"/>
      <c r="P656" s="3"/>
    </row>
    <row r="657" spans="13:16" ht="16.5">
      <c r="M657" s="9"/>
      <c r="N657" s="9"/>
      <c r="O657" s="9"/>
      <c r="P657" s="3"/>
    </row>
    <row r="658" spans="13:16" ht="16.5">
      <c r="M658" s="9"/>
      <c r="N658" s="9"/>
      <c r="O658" s="9"/>
      <c r="P658" s="3"/>
    </row>
    <row r="659" spans="13:16" ht="16.5">
      <c r="M659" s="9"/>
      <c r="N659" s="9"/>
      <c r="O659" s="9"/>
      <c r="P659" s="3"/>
    </row>
    <row r="660" spans="13:16" ht="16.5">
      <c r="M660" s="9"/>
      <c r="N660" s="9"/>
      <c r="O660" s="9"/>
      <c r="P660" s="3"/>
    </row>
    <row r="661" spans="13:16" ht="16.5">
      <c r="M661" s="9"/>
      <c r="N661" s="9"/>
      <c r="O661" s="9"/>
      <c r="P661" s="3"/>
    </row>
    <row r="662" spans="13:16" ht="16.5">
      <c r="M662" s="9"/>
      <c r="N662" s="9"/>
      <c r="O662" s="9"/>
      <c r="P662" s="3"/>
    </row>
    <row r="663" spans="13:16" ht="16.5">
      <c r="M663" s="9"/>
      <c r="N663" s="9"/>
      <c r="O663" s="9"/>
      <c r="P663" s="3"/>
    </row>
    <row r="664" spans="13:16" ht="16.5">
      <c r="M664" s="9"/>
      <c r="N664" s="9"/>
      <c r="O664" s="9"/>
      <c r="P664" s="3"/>
    </row>
    <row r="665" spans="13:16" ht="16.5">
      <c r="M665" s="9"/>
      <c r="N665" s="9"/>
      <c r="O665" s="9"/>
      <c r="P665" s="3"/>
    </row>
    <row r="666" spans="13:16" ht="16.5">
      <c r="M666" s="9"/>
      <c r="N666" s="9"/>
      <c r="O666" s="9"/>
      <c r="P666" s="3"/>
    </row>
    <row r="667" spans="13:16" ht="16.5">
      <c r="M667" s="9"/>
      <c r="N667" s="9"/>
      <c r="O667" s="9"/>
      <c r="P667" s="3"/>
    </row>
    <row r="668" spans="13:16" ht="16.5">
      <c r="M668" s="9"/>
      <c r="N668" s="9"/>
      <c r="O668" s="9"/>
      <c r="P668" s="3"/>
    </row>
    <row r="669" spans="13:16" ht="16.5">
      <c r="M669" s="9"/>
      <c r="N669" s="9"/>
      <c r="O669" s="9"/>
      <c r="P669" s="3"/>
    </row>
    <row r="670" spans="13:16" ht="16.5">
      <c r="M670" s="9"/>
      <c r="N670" s="9"/>
      <c r="O670" s="9"/>
      <c r="P670" s="3"/>
    </row>
    <row r="671" spans="13:16" ht="16.5">
      <c r="M671" s="9"/>
      <c r="N671" s="9"/>
      <c r="O671" s="9"/>
      <c r="P671" s="3"/>
    </row>
    <row r="672" spans="13:16" ht="16.5">
      <c r="M672" s="9"/>
      <c r="N672" s="9"/>
      <c r="O672" s="9"/>
      <c r="P672" s="3"/>
    </row>
    <row r="673" spans="13:16" ht="16.5">
      <c r="M673" s="9"/>
      <c r="N673" s="9"/>
      <c r="O673" s="9"/>
      <c r="P673" s="3"/>
    </row>
    <row r="674" spans="13:16" ht="16.5">
      <c r="M674" s="9"/>
      <c r="N674" s="9"/>
      <c r="O674" s="9"/>
      <c r="P674" s="3"/>
    </row>
    <row r="675" spans="13:16" ht="16.5">
      <c r="M675" s="9"/>
      <c r="N675" s="9"/>
      <c r="O675" s="9"/>
      <c r="P675" s="3"/>
    </row>
    <row r="676" spans="13:16" ht="16.5">
      <c r="M676" s="9"/>
      <c r="N676" s="9"/>
      <c r="O676" s="9"/>
      <c r="P676" s="3"/>
    </row>
    <row r="677" spans="13:16" ht="16.5">
      <c r="M677" s="9"/>
      <c r="N677" s="9"/>
      <c r="O677" s="9"/>
      <c r="P677" s="3"/>
    </row>
    <row r="678" spans="13:16" ht="16.5">
      <c r="M678" s="9"/>
      <c r="N678" s="9"/>
      <c r="O678" s="9"/>
      <c r="P678" s="3"/>
    </row>
    <row r="679" spans="13:16" ht="16.5">
      <c r="M679" s="9"/>
      <c r="N679" s="9"/>
      <c r="O679" s="9"/>
      <c r="P679" s="3"/>
    </row>
    <row r="680" spans="13:16" ht="16.5">
      <c r="M680" s="9"/>
      <c r="N680" s="9"/>
      <c r="O680" s="9"/>
      <c r="P680" s="3"/>
    </row>
    <row r="681" spans="13:16" ht="16.5">
      <c r="M681" s="9"/>
      <c r="N681" s="9"/>
      <c r="O681" s="9"/>
      <c r="P681" s="3"/>
    </row>
    <row r="682" spans="13:16" ht="16.5">
      <c r="M682" s="9"/>
      <c r="N682" s="9"/>
      <c r="O682" s="9"/>
      <c r="P682" s="3"/>
    </row>
    <row r="683" spans="13:16" ht="16.5">
      <c r="M683" s="9"/>
      <c r="N683" s="9"/>
      <c r="O683" s="9"/>
      <c r="P683" s="3"/>
    </row>
    <row r="684" spans="13:16" ht="16.5">
      <c r="M684" s="9"/>
      <c r="N684" s="9"/>
      <c r="O684" s="9"/>
      <c r="P684" s="3"/>
    </row>
    <row r="685" spans="13:16" ht="16.5">
      <c r="M685" s="9"/>
      <c r="N685" s="9"/>
      <c r="O685" s="9"/>
      <c r="P685" s="3"/>
    </row>
    <row r="686" spans="13:16" ht="16.5">
      <c r="M686" s="9"/>
      <c r="N686" s="9"/>
      <c r="O686" s="9"/>
      <c r="P686" s="3"/>
    </row>
    <row r="687" spans="13:16" ht="16.5">
      <c r="M687" s="9"/>
      <c r="N687" s="9"/>
      <c r="O687" s="9"/>
      <c r="P687" s="3"/>
    </row>
    <row r="688" spans="13:16" ht="16.5">
      <c r="M688" s="9"/>
      <c r="N688" s="9"/>
      <c r="O688" s="9"/>
      <c r="P688" s="3"/>
    </row>
    <row r="689" spans="13:16" ht="16.5">
      <c r="M689" s="9"/>
      <c r="N689" s="9"/>
      <c r="O689" s="9"/>
      <c r="P689" s="3"/>
    </row>
    <row r="690" spans="13:16" ht="16.5">
      <c r="M690" s="9"/>
      <c r="N690" s="9"/>
      <c r="O690" s="9"/>
      <c r="P690" s="3"/>
    </row>
    <row r="691" spans="13:16" ht="16.5">
      <c r="M691" s="9"/>
      <c r="N691" s="9"/>
      <c r="O691" s="9"/>
      <c r="P691" s="3"/>
    </row>
    <row r="692" spans="13:16" ht="16.5">
      <c r="M692" s="9"/>
      <c r="N692" s="9"/>
      <c r="O692" s="9"/>
      <c r="P692" s="3"/>
    </row>
    <row r="693" spans="13:16" ht="16.5">
      <c r="M693" s="9"/>
      <c r="N693" s="9"/>
      <c r="O693" s="9"/>
      <c r="P693" s="3"/>
    </row>
    <row r="694" spans="13:16" ht="16.5">
      <c r="M694" s="9"/>
      <c r="N694" s="9"/>
      <c r="O694" s="9"/>
      <c r="P694" s="3"/>
    </row>
    <row r="695" spans="13:16" ht="16.5">
      <c r="M695" s="9"/>
      <c r="N695" s="9"/>
      <c r="O695" s="9"/>
      <c r="P695" s="3"/>
    </row>
    <row r="696" spans="13:16" ht="16.5">
      <c r="M696" s="9"/>
      <c r="N696" s="9"/>
      <c r="O696" s="9"/>
      <c r="P696" s="3"/>
    </row>
    <row r="697" spans="13:16" ht="16.5">
      <c r="M697" s="9"/>
      <c r="N697" s="9"/>
      <c r="O697" s="9"/>
      <c r="P697" s="3"/>
    </row>
    <row r="698" spans="13:16" ht="16.5">
      <c r="M698" s="9"/>
      <c r="N698" s="9"/>
      <c r="O698" s="9"/>
      <c r="P698" s="3"/>
    </row>
    <row r="699" spans="13:16" ht="16.5">
      <c r="M699" s="9"/>
      <c r="N699" s="9"/>
      <c r="O699" s="9"/>
      <c r="P699" s="3"/>
    </row>
    <row r="700" spans="13:16" ht="16.5">
      <c r="M700" s="9"/>
      <c r="N700" s="9"/>
      <c r="O700" s="9"/>
      <c r="P700" s="3"/>
    </row>
    <row r="701" spans="13:16" ht="16.5">
      <c r="M701" s="9"/>
      <c r="N701" s="9"/>
      <c r="O701" s="9"/>
      <c r="P701" s="3"/>
    </row>
    <row r="702" spans="13:16" ht="16.5">
      <c r="M702" s="9"/>
      <c r="N702" s="9"/>
      <c r="O702" s="9"/>
      <c r="P702" s="3"/>
    </row>
    <row r="703" spans="13:16" ht="16.5">
      <c r="M703" s="9"/>
      <c r="N703" s="9"/>
      <c r="O703" s="9"/>
      <c r="P703" s="3"/>
    </row>
    <row r="704" spans="13:16" ht="16.5">
      <c r="M704" s="9"/>
      <c r="N704" s="9"/>
      <c r="O704" s="9"/>
      <c r="P704" s="3"/>
    </row>
    <row r="705" spans="13:16" ht="16.5">
      <c r="M705" s="9"/>
      <c r="N705" s="9"/>
      <c r="O705" s="9"/>
      <c r="P705" s="3"/>
    </row>
    <row r="706" spans="13:16" ht="16.5">
      <c r="M706" s="9"/>
      <c r="N706" s="9"/>
      <c r="O706" s="9"/>
      <c r="P706" s="3"/>
    </row>
    <row r="707" spans="13:16" ht="16.5">
      <c r="M707" s="9"/>
      <c r="N707" s="9"/>
      <c r="O707" s="9"/>
      <c r="P707" s="3"/>
    </row>
    <row r="708" spans="13:16" ht="16.5">
      <c r="M708" s="9"/>
      <c r="N708" s="9"/>
      <c r="O708" s="9"/>
      <c r="P708" s="3"/>
    </row>
    <row r="709" spans="13:16" ht="16.5">
      <c r="M709" s="9"/>
      <c r="N709" s="9"/>
      <c r="O709" s="9"/>
      <c r="P709" s="3"/>
    </row>
    <row r="710" spans="13:16" ht="16.5">
      <c r="M710" s="9"/>
      <c r="N710" s="9"/>
      <c r="O710" s="9"/>
      <c r="P710" s="3"/>
    </row>
    <row r="711" spans="13:16" ht="16.5">
      <c r="M711" s="9"/>
      <c r="N711" s="9"/>
      <c r="O711" s="9"/>
      <c r="P711" s="3"/>
    </row>
    <row r="712" spans="13:16" ht="16.5">
      <c r="M712" s="9"/>
      <c r="N712" s="9"/>
      <c r="O712" s="9"/>
      <c r="P712" s="3"/>
    </row>
    <row r="713" spans="13:16" ht="16.5">
      <c r="M713" s="9"/>
      <c r="N713" s="9"/>
      <c r="O713" s="9"/>
      <c r="P713" s="3"/>
    </row>
    <row r="714" spans="13:16" ht="16.5">
      <c r="M714" s="9"/>
      <c r="N714" s="9"/>
      <c r="O714" s="9"/>
      <c r="P714" s="3"/>
    </row>
    <row r="715" spans="13:16" ht="16.5">
      <c r="M715" s="9"/>
      <c r="N715" s="9"/>
      <c r="O715" s="9"/>
      <c r="P715" s="3"/>
    </row>
    <row r="716" spans="13:16" ht="16.5">
      <c r="M716" s="9"/>
      <c r="N716" s="9"/>
      <c r="O716" s="9"/>
      <c r="P716" s="3"/>
    </row>
    <row r="717" spans="13:16" ht="16.5">
      <c r="M717" s="9"/>
      <c r="N717" s="9"/>
      <c r="O717" s="9"/>
      <c r="P717" s="3"/>
    </row>
    <row r="718" spans="13:16" ht="16.5">
      <c r="M718" s="9"/>
      <c r="N718" s="9"/>
      <c r="O718" s="9"/>
      <c r="P718" s="3"/>
    </row>
    <row r="719" spans="13:16" ht="16.5">
      <c r="M719" s="9"/>
      <c r="N719" s="9"/>
      <c r="O719" s="9"/>
      <c r="P719" s="3"/>
    </row>
    <row r="720" spans="13:16" ht="16.5">
      <c r="M720" s="9"/>
      <c r="N720" s="9"/>
      <c r="O720" s="9"/>
      <c r="P720" s="3"/>
    </row>
    <row r="721" spans="13:16" ht="16.5">
      <c r="M721" s="9"/>
      <c r="N721" s="9"/>
      <c r="O721" s="9"/>
      <c r="P721" s="3"/>
    </row>
    <row r="722" spans="13:16" ht="16.5">
      <c r="M722" s="9"/>
      <c r="N722" s="9"/>
      <c r="O722" s="9"/>
      <c r="P722" s="3"/>
    </row>
    <row r="723" spans="13:16" ht="16.5">
      <c r="M723" s="9"/>
      <c r="N723" s="9"/>
      <c r="O723" s="9"/>
      <c r="P723" s="3"/>
    </row>
    <row r="724" spans="13:16" ht="16.5">
      <c r="M724" s="9"/>
      <c r="N724" s="9"/>
      <c r="O724" s="9"/>
      <c r="P724" s="3"/>
    </row>
    <row r="725" spans="13:16" ht="16.5">
      <c r="M725" s="9"/>
      <c r="N725" s="9"/>
      <c r="O725" s="9"/>
      <c r="P725" s="3"/>
    </row>
    <row r="726" spans="13:16" ht="16.5">
      <c r="M726" s="9"/>
      <c r="N726" s="9"/>
      <c r="O726" s="9"/>
      <c r="P726" s="3"/>
    </row>
    <row r="727" spans="13:16" ht="16.5">
      <c r="M727" s="9"/>
      <c r="N727" s="9"/>
      <c r="O727" s="9"/>
      <c r="P727" s="3"/>
    </row>
    <row r="728" spans="13:16" ht="16.5">
      <c r="M728" s="9"/>
      <c r="N728" s="9"/>
      <c r="O728" s="9"/>
      <c r="P728" s="3"/>
    </row>
    <row r="729" spans="13:16" ht="16.5">
      <c r="M729" s="9"/>
      <c r="N729" s="9"/>
      <c r="O729" s="9"/>
      <c r="P729" s="3"/>
    </row>
    <row r="730" spans="13:16" ht="16.5">
      <c r="M730" s="9"/>
      <c r="N730" s="9"/>
      <c r="O730" s="9"/>
      <c r="P730" s="3"/>
    </row>
    <row r="731" spans="13:16" ht="16.5">
      <c r="M731" s="9"/>
      <c r="N731" s="9"/>
      <c r="O731" s="9"/>
      <c r="P731" s="3"/>
    </row>
    <row r="732" spans="13:16" ht="16.5">
      <c r="M732" s="9"/>
      <c r="N732" s="9"/>
      <c r="O732" s="9"/>
      <c r="P732" s="3"/>
    </row>
    <row r="733" spans="13:16" ht="16.5">
      <c r="M733" s="9"/>
      <c r="N733" s="9"/>
      <c r="O733" s="9"/>
      <c r="P733" s="3"/>
    </row>
    <row r="734" spans="13:16" ht="16.5">
      <c r="M734" s="9"/>
      <c r="N734" s="9"/>
      <c r="O734" s="9"/>
      <c r="P734" s="3"/>
    </row>
    <row r="735" spans="13:16" ht="16.5">
      <c r="M735" s="9"/>
      <c r="N735" s="9"/>
      <c r="O735" s="9"/>
      <c r="P735" s="3"/>
    </row>
    <row r="736" spans="13:16" ht="16.5">
      <c r="M736" s="9"/>
      <c r="N736" s="9"/>
      <c r="O736" s="9"/>
      <c r="P736" s="3"/>
    </row>
    <row r="737" spans="13:16" ht="16.5">
      <c r="M737" s="9"/>
      <c r="N737" s="9"/>
      <c r="O737" s="9"/>
      <c r="P737" s="3"/>
    </row>
    <row r="738" spans="13:16" ht="16.5">
      <c r="M738" s="9"/>
      <c r="N738" s="9"/>
      <c r="O738" s="9"/>
      <c r="P738" s="3"/>
    </row>
    <row r="739" spans="13:16" ht="16.5">
      <c r="M739" s="9"/>
      <c r="N739" s="9"/>
      <c r="O739" s="9"/>
      <c r="P739" s="3"/>
    </row>
    <row r="740" spans="13:16" ht="16.5">
      <c r="M740" s="9"/>
      <c r="N740" s="9"/>
      <c r="O740" s="9"/>
      <c r="P740" s="3"/>
    </row>
    <row r="741" spans="13:16" ht="16.5">
      <c r="M741" s="9"/>
      <c r="N741" s="9"/>
      <c r="O741" s="9"/>
      <c r="P741" s="3"/>
    </row>
    <row r="742" spans="13:16" ht="16.5">
      <c r="M742" s="9"/>
      <c r="N742" s="9"/>
      <c r="O742" s="9"/>
      <c r="P742" s="3"/>
    </row>
    <row r="743" spans="13:16" ht="16.5">
      <c r="M743" s="9"/>
      <c r="N743" s="9"/>
      <c r="O743" s="9"/>
      <c r="P743" s="3"/>
    </row>
    <row r="744" spans="13:16" ht="16.5">
      <c r="M744" s="9"/>
      <c r="N744" s="9"/>
      <c r="O744" s="9"/>
      <c r="P744" s="3"/>
    </row>
    <row r="745" spans="13:16" ht="16.5">
      <c r="M745" s="9"/>
      <c r="N745" s="9"/>
      <c r="O745" s="9"/>
      <c r="P745" s="3"/>
    </row>
    <row r="746" spans="13:16" ht="16.5">
      <c r="M746" s="9"/>
      <c r="N746" s="9"/>
      <c r="O746" s="9"/>
      <c r="P746" s="3"/>
    </row>
    <row r="747" spans="13:16" ht="16.5">
      <c r="M747" s="9"/>
      <c r="N747" s="9"/>
      <c r="O747" s="9"/>
      <c r="P747" s="3"/>
    </row>
    <row r="748" spans="13:16" ht="16.5">
      <c r="M748" s="9"/>
      <c r="N748" s="9"/>
      <c r="O748" s="9"/>
      <c r="P748" s="3"/>
    </row>
    <row r="749" spans="13:16" ht="16.5">
      <c r="M749" s="9"/>
      <c r="N749" s="9"/>
      <c r="O749" s="9"/>
      <c r="P749" s="3"/>
    </row>
    <row r="750" spans="13:16" ht="16.5">
      <c r="M750" s="9"/>
      <c r="N750" s="9"/>
      <c r="O750" s="9"/>
      <c r="P750" s="3"/>
    </row>
    <row r="751" spans="13:16" ht="16.5">
      <c r="M751" s="9"/>
      <c r="N751" s="9"/>
      <c r="O751" s="9"/>
      <c r="P751" s="3"/>
    </row>
    <row r="752" spans="13:16" ht="16.5">
      <c r="M752" s="9"/>
      <c r="N752" s="9"/>
      <c r="O752" s="9"/>
      <c r="P752" s="3"/>
    </row>
    <row r="753" spans="13:16" ht="16.5">
      <c r="M753" s="9"/>
      <c r="N753" s="9"/>
      <c r="O753" s="9"/>
      <c r="P753" s="3"/>
    </row>
    <row r="754" spans="13:16" ht="16.5">
      <c r="M754" s="9"/>
      <c r="N754" s="9"/>
      <c r="O754" s="9"/>
      <c r="P754" s="3"/>
    </row>
    <row r="755" spans="13:16" ht="16.5">
      <c r="M755" s="9"/>
      <c r="N755" s="9"/>
      <c r="O755" s="9"/>
      <c r="P755" s="3"/>
    </row>
    <row r="756" spans="13:16" ht="16.5">
      <c r="M756" s="9"/>
      <c r="N756" s="9"/>
      <c r="O756" s="9"/>
      <c r="P756" s="3"/>
    </row>
    <row r="757" spans="13:16" ht="16.5">
      <c r="M757" s="9"/>
      <c r="N757" s="9"/>
      <c r="O757" s="9"/>
      <c r="P757" s="3"/>
    </row>
    <row r="758" spans="13:16" ht="16.5">
      <c r="M758" s="9"/>
      <c r="N758" s="9"/>
      <c r="O758" s="9"/>
      <c r="P758" s="3"/>
    </row>
    <row r="759" spans="13:16" ht="16.5">
      <c r="M759" s="9"/>
      <c r="N759" s="9"/>
      <c r="O759" s="9"/>
      <c r="P759" s="3"/>
    </row>
    <row r="760" spans="13:16" ht="16.5">
      <c r="M760" s="9"/>
      <c r="N760" s="9"/>
      <c r="O760" s="9"/>
      <c r="P760" s="3"/>
    </row>
    <row r="761" spans="13:16" ht="16.5">
      <c r="M761" s="9"/>
      <c r="N761" s="9"/>
      <c r="O761" s="9"/>
      <c r="P761" s="3"/>
    </row>
    <row r="762" spans="13:16" ht="16.5">
      <c r="M762" s="9"/>
      <c r="N762" s="9"/>
      <c r="O762" s="9"/>
      <c r="P762" s="3"/>
    </row>
    <row r="763" spans="13:16" ht="16.5">
      <c r="M763" s="9"/>
      <c r="N763" s="9"/>
      <c r="O763" s="9"/>
      <c r="P763" s="3"/>
    </row>
    <row r="764" spans="13:16" ht="16.5">
      <c r="M764" s="9"/>
      <c r="N764" s="9"/>
      <c r="O764" s="9"/>
      <c r="P764" s="3"/>
    </row>
    <row r="765" spans="13:16" ht="16.5">
      <c r="M765" s="9"/>
      <c r="N765" s="9"/>
      <c r="O765" s="9"/>
      <c r="P765" s="3"/>
    </row>
    <row r="766" spans="13:16" ht="16.5">
      <c r="M766" s="9"/>
      <c r="N766" s="9"/>
      <c r="O766" s="9"/>
      <c r="P766" s="3"/>
    </row>
    <row r="767" spans="13:16" ht="16.5">
      <c r="M767" s="9"/>
      <c r="N767" s="9"/>
      <c r="O767" s="9"/>
      <c r="P767" s="3"/>
    </row>
    <row r="768" spans="13:16" ht="16.5">
      <c r="M768" s="9"/>
      <c r="N768" s="9"/>
      <c r="O768" s="9"/>
      <c r="P768" s="3"/>
    </row>
    <row r="769" spans="13:16" ht="16.5">
      <c r="M769" s="9"/>
      <c r="N769" s="9"/>
      <c r="O769" s="9"/>
      <c r="P769" s="3"/>
    </row>
    <row r="770" spans="13:16" ht="16.5">
      <c r="M770" s="9"/>
      <c r="N770" s="9"/>
      <c r="O770" s="9"/>
      <c r="P770" s="3"/>
    </row>
    <row r="771" spans="13:16" ht="16.5">
      <c r="M771" s="9"/>
      <c r="N771" s="9"/>
      <c r="O771" s="9"/>
      <c r="P771" s="3"/>
    </row>
    <row r="772" spans="13:16" ht="16.5">
      <c r="M772" s="9"/>
      <c r="N772" s="9"/>
      <c r="O772" s="9"/>
      <c r="P772" s="3"/>
    </row>
    <row r="773" spans="13:16" ht="16.5">
      <c r="M773" s="9"/>
      <c r="N773" s="9"/>
      <c r="O773" s="9"/>
      <c r="P773" s="3"/>
    </row>
    <row r="774" spans="13:16" ht="16.5">
      <c r="M774" s="9"/>
      <c r="N774" s="9"/>
      <c r="O774" s="9"/>
      <c r="P774" s="3"/>
    </row>
    <row r="775" spans="13:16" ht="16.5">
      <c r="M775" s="9"/>
      <c r="N775" s="9"/>
      <c r="O775" s="9"/>
      <c r="P775" s="3"/>
    </row>
    <row r="776" spans="13:16" ht="16.5">
      <c r="M776" s="9"/>
      <c r="N776" s="9"/>
      <c r="O776" s="9"/>
      <c r="P776" s="3"/>
    </row>
    <row r="777" spans="13:16" ht="16.5">
      <c r="M777" s="9"/>
      <c r="N777" s="9"/>
      <c r="O777" s="9"/>
      <c r="P777" s="3"/>
    </row>
    <row r="778" spans="13:16" ht="16.5">
      <c r="M778" s="9"/>
      <c r="N778" s="9"/>
      <c r="O778" s="9"/>
      <c r="P778" s="3"/>
    </row>
    <row r="779" spans="13:16" ht="16.5">
      <c r="M779" s="9"/>
      <c r="N779" s="9"/>
      <c r="O779" s="9"/>
      <c r="P779" s="3"/>
    </row>
    <row r="780" spans="13:16" ht="16.5">
      <c r="M780" s="9"/>
      <c r="N780" s="9"/>
      <c r="O780" s="9"/>
      <c r="P780" s="3"/>
    </row>
    <row r="781" spans="13:16" ht="16.5">
      <c r="M781" s="9"/>
      <c r="N781" s="9"/>
      <c r="O781" s="9"/>
      <c r="P781" s="3"/>
    </row>
    <row r="782" spans="13:16" ht="16.5">
      <c r="M782" s="9"/>
      <c r="N782" s="9"/>
      <c r="O782" s="9"/>
      <c r="P782" s="3"/>
    </row>
    <row r="783" spans="13:16" ht="16.5">
      <c r="M783" s="9"/>
      <c r="N783" s="9"/>
      <c r="O783" s="9"/>
      <c r="P783" s="3"/>
    </row>
    <row r="784" spans="13:16" ht="16.5">
      <c r="M784" s="9"/>
      <c r="N784" s="9"/>
      <c r="O784" s="9"/>
      <c r="P784" s="3"/>
    </row>
    <row r="785" spans="13:16" ht="16.5">
      <c r="M785" s="9"/>
      <c r="N785" s="9"/>
      <c r="O785" s="9"/>
      <c r="P785" s="3"/>
    </row>
    <row r="786" spans="13:16" ht="16.5">
      <c r="M786" s="9"/>
      <c r="N786" s="9"/>
      <c r="O786" s="9"/>
      <c r="P786" s="3"/>
    </row>
    <row r="787" spans="13:16" ht="16.5">
      <c r="M787" s="9"/>
      <c r="N787" s="9"/>
      <c r="O787" s="9"/>
      <c r="P787" s="3"/>
    </row>
    <row r="788" spans="13:16" ht="16.5">
      <c r="M788" s="9"/>
      <c r="N788" s="9"/>
      <c r="O788" s="9"/>
      <c r="P788" s="3"/>
    </row>
    <row r="789" spans="13:16" ht="16.5">
      <c r="M789" s="9"/>
      <c r="N789" s="9"/>
      <c r="O789" s="9"/>
      <c r="P789" s="3"/>
    </row>
    <row r="790" spans="13:16" ht="16.5">
      <c r="M790" s="9"/>
      <c r="N790" s="9"/>
      <c r="O790" s="9"/>
      <c r="P790" s="3"/>
    </row>
    <row r="791" spans="13:16" ht="16.5">
      <c r="M791" s="9"/>
      <c r="N791" s="9"/>
      <c r="O791" s="9"/>
      <c r="P791" s="3"/>
    </row>
    <row r="792" spans="13:16" ht="16.5">
      <c r="M792" s="9"/>
      <c r="N792" s="9"/>
      <c r="O792" s="9"/>
      <c r="P792" s="3"/>
    </row>
    <row r="793" spans="13:16" ht="16.5">
      <c r="M793" s="9"/>
      <c r="N793" s="9"/>
      <c r="O793" s="9"/>
      <c r="P793" s="3"/>
    </row>
    <row r="794" spans="13:16" ht="16.5">
      <c r="M794" s="9"/>
      <c r="N794" s="9"/>
      <c r="O794" s="9"/>
      <c r="P794" s="3"/>
    </row>
    <row r="795" spans="13:16" ht="16.5">
      <c r="M795" s="9"/>
      <c r="N795" s="9"/>
      <c r="O795" s="9"/>
      <c r="P795" s="3"/>
    </row>
    <row r="796" spans="13:16" ht="16.5">
      <c r="M796" s="9"/>
      <c r="N796" s="9"/>
      <c r="O796" s="9"/>
      <c r="P796" s="3"/>
    </row>
    <row r="797" spans="13:16" ht="16.5">
      <c r="M797" s="9"/>
      <c r="N797" s="9"/>
      <c r="O797" s="9"/>
      <c r="P797" s="3"/>
    </row>
    <row r="798" spans="13:16" ht="16.5">
      <c r="M798" s="9"/>
      <c r="N798" s="9"/>
      <c r="O798" s="9"/>
      <c r="P798" s="3"/>
    </row>
    <row r="799" spans="13:16" ht="16.5">
      <c r="M799" s="9"/>
      <c r="N799" s="9"/>
      <c r="O799" s="9"/>
      <c r="P799" s="3"/>
    </row>
    <row r="800" spans="13:16" ht="16.5">
      <c r="M800" s="9"/>
      <c r="N800" s="9"/>
      <c r="O800" s="9"/>
      <c r="P800" s="3"/>
    </row>
    <row r="801" spans="13:16" ht="16.5">
      <c r="M801" s="9"/>
      <c r="N801" s="9"/>
      <c r="O801" s="9"/>
      <c r="P801" s="3"/>
    </row>
    <row r="802" spans="13:16" ht="16.5">
      <c r="M802" s="9"/>
      <c r="N802" s="9"/>
      <c r="O802" s="9"/>
      <c r="P802" s="3"/>
    </row>
    <row r="803" spans="13:16" ht="16.5">
      <c r="M803" s="9"/>
      <c r="N803" s="9"/>
      <c r="O803" s="9"/>
      <c r="P803" s="3"/>
    </row>
    <row r="804" spans="13:16" ht="16.5">
      <c r="M804" s="9"/>
      <c r="N804" s="9"/>
      <c r="O804" s="9"/>
      <c r="P804" s="3"/>
    </row>
    <row r="805" spans="13:16" ht="16.5">
      <c r="M805" s="9"/>
      <c r="N805" s="9"/>
      <c r="O805" s="9"/>
      <c r="P805" s="3"/>
    </row>
    <row r="806" spans="13:16" ht="16.5">
      <c r="M806" s="9"/>
      <c r="N806" s="9"/>
      <c r="O806" s="9"/>
      <c r="P806" s="3"/>
    </row>
    <row r="807" spans="13:16" ht="16.5">
      <c r="M807" s="9"/>
      <c r="N807" s="9"/>
      <c r="O807" s="9"/>
      <c r="P807" s="3"/>
    </row>
    <row r="808" spans="13:16" ht="16.5">
      <c r="M808" s="9"/>
      <c r="N808" s="9"/>
      <c r="O808" s="9"/>
      <c r="P808" s="3"/>
    </row>
    <row r="809" spans="13:16" ht="16.5">
      <c r="M809" s="9"/>
      <c r="N809" s="9"/>
      <c r="O809" s="9"/>
      <c r="P809" s="3"/>
    </row>
    <row r="810" spans="13:16" ht="16.5">
      <c r="M810" s="9"/>
      <c r="N810" s="9"/>
      <c r="O810" s="9"/>
      <c r="P810" s="3"/>
    </row>
    <row r="811" spans="13:16" ht="16.5">
      <c r="M811" s="9"/>
      <c r="N811" s="9"/>
      <c r="O811" s="9"/>
      <c r="P811" s="3"/>
    </row>
    <row r="812" spans="13:16" ht="16.5">
      <c r="M812" s="9"/>
      <c r="N812" s="9"/>
      <c r="O812" s="9"/>
      <c r="P812" s="3"/>
    </row>
    <row r="813" spans="13:16" ht="16.5">
      <c r="M813" s="9"/>
      <c r="N813" s="9"/>
      <c r="O813" s="9"/>
      <c r="P813" s="3"/>
    </row>
    <row r="814" spans="13:16" ht="16.5">
      <c r="M814" s="9"/>
      <c r="N814" s="9"/>
      <c r="O814" s="9"/>
      <c r="P814" s="3"/>
    </row>
    <row r="815" spans="13:16" ht="16.5">
      <c r="M815" s="9"/>
      <c r="N815" s="9"/>
      <c r="O815" s="9"/>
      <c r="P815" s="3"/>
    </row>
    <row r="816" spans="13:16" ht="16.5">
      <c r="M816" s="9"/>
      <c r="N816" s="9"/>
      <c r="O816" s="9"/>
      <c r="P816" s="3"/>
    </row>
    <row r="817" spans="13:16" ht="16.5">
      <c r="M817" s="9"/>
      <c r="N817" s="9"/>
      <c r="O817" s="9"/>
      <c r="P817" s="3"/>
    </row>
    <row r="818" spans="13:16" ht="16.5">
      <c r="M818" s="9"/>
      <c r="N818" s="9"/>
      <c r="O818" s="9"/>
      <c r="P818" s="3"/>
    </row>
    <row r="819" spans="13:16" ht="16.5">
      <c r="M819" s="9"/>
      <c r="N819" s="9"/>
      <c r="O819" s="9"/>
      <c r="P819" s="3"/>
    </row>
    <row r="820" spans="13:16" ht="16.5">
      <c r="M820" s="9"/>
      <c r="N820" s="9"/>
      <c r="O820" s="9"/>
      <c r="P820" s="3"/>
    </row>
    <row r="821" spans="13:16" ht="16.5">
      <c r="M821" s="9"/>
      <c r="N821" s="9"/>
      <c r="O821" s="9"/>
      <c r="P821" s="3"/>
    </row>
    <row r="822" spans="13:16" ht="16.5">
      <c r="M822" s="9"/>
      <c r="N822" s="9"/>
      <c r="O822" s="9"/>
      <c r="P822" s="3"/>
    </row>
    <row r="823" spans="13:16" ht="16.5">
      <c r="M823" s="9"/>
      <c r="N823" s="9"/>
      <c r="O823" s="9"/>
      <c r="P823" s="3"/>
    </row>
    <row r="824" spans="13:16" ht="16.5">
      <c r="M824" s="9"/>
      <c r="N824" s="9"/>
      <c r="O824" s="9"/>
      <c r="P824" s="3"/>
    </row>
    <row r="825" spans="13:16" ht="16.5">
      <c r="M825" s="9"/>
      <c r="N825" s="9"/>
      <c r="O825" s="9"/>
      <c r="P825" s="3"/>
    </row>
    <row r="826" spans="13:16" ht="16.5">
      <c r="M826" s="9"/>
      <c r="N826" s="9"/>
      <c r="O826" s="9"/>
      <c r="P826" s="3"/>
    </row>
    <row r="827" spans="13:16" ht="16.5">
      <c r="M827" s="9"/>
      <c r="N827" s="9"/>
      <c r="O827" s="9"/>
      <c r="P827" s="3"/>
    </row>
    <row r="828" spans="13:16" ht="16.5">
      <c r="M828" s="9"/>
      <c r="N828" s="9"/>
      <c r="O828" s="9"/>
      <c r="P828" s="3"/>
    </row>
    <row r="829" spans="13:16" ht="16.5">
      <c r="M829" s="9"/>
      <c r="N829" s="9"/>
      <c r="O829" s="9"/>
      <c r="P829" s="3"/>
    </row>
    <row r="830" spans="13:16" ht="16.5">
      <c r="M830" s="9"/>
      <c r="N830" s="9"/>
      <c r="O830" s="9"/>
      <c r="P830" s="3"/>
    </row>
    <row r="831" spans="13:16" ht="16.5">
      <c r="M831" s="9"/>
      <c r="N831" s="9"/>
      <c r="O831" s="9"/>
      <c r="P831" s="3"/>
    </row>
    <row r="832" spans="13:16" ht="16.5">
      <c r="M832" s="9"/>
      <c r="N832" s="9"/>
      <c r="O832" s="9"/>
      <c r="P832" s="3"/>
    </row>
    <row r="833" spans="13:16" ht="16.5">
      <c r="M833" s="9"/>
      <c r="N833" s="9"/>
      <c r="O833" s="9"/>
      <c r="P833" s="3"/>
    </row>
    <row r="834" spans="13:16" ht="16.5">
      <c r="M834" s="9"/>
      <c r="N834" s="9"/>
      <c r="O834" s="9"/>
      <c r="P834" s="3"/>
    </row>
    <row r="835" spans="13:16" ht="16.5">
      <c r="M835" s="9"/>
      <c r="N835" s="9"/>
      <c r="O835" s="9"/>
      <c r="P835" s="3"/>
    </row>
    <row r="836" spans="13:16" ht="16.5">
      <c r="M836" s="9"/>
      <c r="N836" s="9"/>
      <c r="O836" s="9"/>
      <c r="P836" s="3"/>
    </row>
    <row r="837" spans="13:16" ht="16.5">
      <c r="M837" s="9"/>
      <c r="N837" s="9"/>
      <c r="O837" s="9"/>
      <c r="P837" s="3"/>
    </row>
    <row r="838" spans="13:16" ht="16.5">
      <c r="M838" s="9"/>
      <c r="N838" s="9"/>
      <c r="O838" s="9"/>
      <c r="P838" s="3"/>
    </row>
    <row r="839" spans="13:16" ht="16.5">
      <c r="M839" s="9"/>
      <c r="N839" s="9"/>
      <c r="O839" s="9"/>
      <c r="P839" s="3"/>
    </row>
    <row r="840" spans="13:16" ht="16.5">
      <c r="M840" s="9"/>
      <c r="N840" s="9"/>
      <c r="O840" s="9"/>
      <c r="P840" s="3"/>
    </row>
    <row r="841" spans="13:16" ht="16.5">
      <c r="M841" s="9"/>
      <c r="N841" s="9"/>
      <c r="O841" s="9"/>
      <c r="P841" s="3"/>
    </row>
    <row r="842" spans="13:16" ht="16.5">
      <c r="M842" s="9"/>
      <c r="N842" s="9"/>
      <c r="O842" s="9"/>
      <c r="P842" s="3"/>
    </row>
    <row r="843" spans="13:16" ht="16.5">
      <c r="M843" s="9"/>
      <c r="N843" s="9"/>
      <c r="O843" s="9"/>
      <c r="P843" s="3"/>
    </row>
    <row r="844" spans="13:16" ht="16.5">
      <c r="M844" s="9"/>
      <c r="N844" s="9"/>
      <c r="O844" s="9"/>
      <c r="P844" s="3"/>
    </row>
    <row r="845" spans="13:16" ht="16.5">
      <c r="M845" s="9"/>
      <c r="N845" s="9"/>
      <c r="O845" s="9"/>
      <c r="P845" s="3"/>
    </row>
    <row r="846" spans="13:16" ht="16.5">
      <c r="M846" s="9"/>
      <c r="N846" s="9"/>
      <c r="O846" s="9"/>
      <c r="P846" s="3"/>
    </row>
    <row r="847" spans="13:16" ht="16.5">
      <c r="M847" s="9"/>
      <c r="N847" s="9"/>
      <c r="O847" s="9"/>
      <c r="P847" s="3"/>
    </row>
    <row r="848" spans="13:16" ht="16.5">
      <c r="M848" s="9"/>
      <c r="N848" s="9"/>
      <c r="O848" s="9"/>
      <c r="P848" s="3"/>
    </row>
    <row r="849" spans="13:16" ht="16.5">
      <c r="M849" s="9"/>
      <c r="N849" s="9"/>
      <c r="O849" s="9"/>
      <c r="P849" s="3"/>
    </row>
    <row r="850" spans="13:16" ht="16.5">
      <c r="M850" s="9"/>
      <c r="N850" s="9"/>
      <c r="O850" s="9"/>
      <c r="P850" s="3"/>
    </row>
    <row r="851" spans="13:16" ht="16.5">
      <c r="M851" s="9"/>
      <c r="N851" s="9"/>
      <c r="O851" s="9"/>
      <c r="P851" s="3"/>
    </row>
    <row r="852" spans="13:16" ht="16.5">
      <c r="M852" s="9"/>
      <c r="N852" s="9"/>
      <c r="O852" s="9"/>
      <c r="P852" s="3"/>
    </row>
    <row r="853" spans="13:16" ht="16.5">
      <c r="M853" s="9"/>
      <c r="N853" s="9"/>
      <c r="O853" s="9"/>
      <c r="P853" s="3"/>
    </row>
    <row r="854" spans="13:16" ht="16.5">
      <c r="M854" s="9"/>
      <c r="N854" s="9"/>
      <c r="O854" s="9"/>
      <c r="P854" s="3"/>
    </row>
    <row r="855" spans="13:16" ht="16.5">
      <c r="M855" s="9"/>
      <c r="N855" s="9"/>
      <c r="O855" s="9"/>
      <c r="P855" s="3"/>
    </row>
    <row r="856" spans="13:16" ht="16.5">
      <c r="M856" s="9"/>
      <c r="N856" s="9"/>
      <c r="O856" s="9"/>
      <c r="P856" s="3"/>
    </row>
    <row r="857" spans="13:16" ht="16.5">
      <c r="M857" s="9"/>
      <c r="N857" s="9"/>
      <c r="O857" s="9"/>
      <c r="P857" s="3"/>
    </row>
    <row r="858" spans="13:16" ht="16.5">
      <c r="M858" s="9"/>
      <c r="N858" s="9"/>
      <c r="O858" s="9"/>
      <c r="P858" s="3"/>
    </row>
    <row r="859" spans="13:16" ht="16.5">
      <c r="M859" s="9"/>
      <c r="N859" s="9"/>
      <c r="O859" s="9"/>
      <c r="P859" s="3"/>
    </row>
    <row r="860" spans="13:16" ht="16.5">
      <c r="M860" s="9"/>
      <c r="N860" s="9"/>
      <c r="O860" s="9"/>
      <c r="P860" s="3"/>
    </row>
    <row r="861" spans="13:16" ht="16.5">
      <c r="M861" s="9"/>
      <c r="N861" s="9"/>
      <c r="O861" s="9"/>
      <c r="P861" s="3"/>
    </row>
    <row r="862" spans="13:16" ht="16.5">
      <c r="M862" s="9"/>
      <c r="N862" s="9"/>
      <c r="O862" s="9"/>
      <c r="P862" s="3"/>
    </row>
    <row r="863" spans="13:16" ht="16.5">
      <c r="M863" s="9"/>
      <c r="N863" s="9"/>
      <c r="O863" s="9"/>
      <c r="P863" s="3"/>
    </row>
    <row r="864" spans="13:16" ht="16.5">
      <c r="M864" s="9"/>
      <c r="N864" s="9"/>
      <c r="O864" s="9"/>
      <c r="P864" s="3"/>
    </row>
    <row r="865" spans="13:16" ht="16.5">
      <c r="M865" s="9"/>
      <c r="N865" s="9"/>
      <c r="O865" s="9"/>
      <c r="P865" s="3"/>
    </row>
    <row r="866" spans="13:16" ht="16.5">
      <c r="M866" s="9"/>
      <c r="N866" s="9"/>
      <c r="O866" s="9"/>
      <c r="P866" s="3"/>
    </row>
    <row r="867" spans="13:16" ht="16.5">
      <c r="M867" s="9"/>
      <c r="N867" s="9"/>
      <c r="O867" s="9"/>
      <c r="P867" s="3"/>
    </row>
    <row r="868" spans="13:16" ht="16.5">
      <c r="M868" s="9"/>
      <c r="N868" s="9"/>
      <c r="O868" s="9"/>
      <c r="P868" s="3"/>
    </row>
    <row r="869" spans="13:16" ht="16.5">
      <c r="M869" s="9"/>
      <c r="N869" s="9"/>
      <c r="O869" s="9"/>
      <c r="P869" s="3"/>
    </row>
    <row r="870" spans="13:16" ht="16.5">
      <c r="M870" s="9"/>
      <c r="N870" s="9"/>
      <c r="O870" s="9"/>
      <c r="P870" s="3"/>
    </row>
    <row r="871" spans="13:16" ht="16.5">
      <c r="M871" s="9"/>
      <c r="N871" s="9"/>
      <c r="O871" s="9"/>
      <c r="P871" s="3"/>
    </row>
    <row r="872" spans="13:16" ht="16.5">
      <c r="M872" s="9"/>
      <c r="N872" s="9"/>
      <c r="O872" s="9"/>
      <c r="P872" s="3"/>
    </row>
    <row r="873" spans="13:16" ht="16.5">
      <c r="M873" s="9"/>
      <c r="N873" s="9"/>
      <c r="O873" s="9"/>
      <c r="P873" s="3"/>
    </row>
    <row r="874" spans="13:16" ht="16.5">
      <c r="M874" s="9"/>
      <c r="N874" s="9"/>
      <c r="O874" s="9"/>
      <c r="P874" s="3"/>
    </row>
    <row r="875" spans="13:16" ht="16.5">
      <c r="M875" s="9"/>
      <c r="N875" s="9"/>
      <c r="O875" s="9"/>
      <c r="P875" s="3"/>
    </row>
    <row r="876" spans="13:16" ht="16.5">
      <c r="M876" s="9"/>
      <c r="N876" s="9"/>
      <c r="O876" s="9"/>
      <c r="P876" s="3"/>
    </row>
    <row r="877" spans="13:16" ht="16.5">
      <c r="M877" s="9"/>
      <c r="N877" s="9"/>
      <c r="O877" s="9"/>
      <c r="P877" s="3"/>
    </row>
    <row r="878" spans="13:16" ht="16.5">
      <c r="M878" s="9"/>
      <c r="N878" s="9"/>
      <c r="O878" s="9"/>
      <c r="P878" s="3"/>
    </row>
    <row r="879" spans="13:16" ht="16.5">
      <c r="M879" s="9"/>
      <c r="N879" s="9"/>
      <c r="O879" s="9"/>
      <c r="P879" s="3"/>
    </row>
    <row r="880" spans="13:16" ht="16.5">
      <c r="M880" s="9"/>
      <c r="N880" s="9"/>
      <c r="O880" s="9"/>
      <c r="P880" s="3"/>
    </row>
    <row r="881" spans="13:16" ht="16.5">
      <c r="M881" s="9"/>
      <c r="N881" s="9"/>
      <c r="O881" s="9"/>
      <c r="P881" s="3"/>
    </row>
    <row r="882" spans="13:16" ht="16.5">
      <c r="M882" s="9"/>
      <c r="N882" s="9"/>
      <c r="O882" s="9"/>
      <c r="P882" s="3"/>
    </row>
    <row r="883" spans="13:16" ht="16.5">
      <c r="M883" s="9"/>
      <c r="N883" s="9"/>
      <c r="O883" s="9"/>
      <c r="P883" s="3"/>
    </row>
    <row r="884" spans="13:16" ht="16.5">
      <c r="M884" s="9"/>
      <c r="N884" s="9"/>
      <c r="O884" s="9"/>
      <c r="P884" s="3"/>
    </row>
    <row r="885" spans="13:16" ht="16.5">
      <c r="M885" s="9"/>
      <c r="N885" s="9"/>
      <c r="O885" s="9"/>
      <c r="P885" s="3"/>
    </row>
    <row r="886" spans="13:16" ht="16.5">
      <c r="M886" s="9"/>
      <c r="N886" s="9"/>
      <c r="O886" s="9"/>
      <c r="P886" s="3"/>
    </row>
    <row r="887" spans="13:16" ht="16.5">
      <c r="M887" s="9"/>
      <c r="N887" s="9"/>
      <c r="O887" s="9"/>
      <c r="P887" s="3"/>
    </row>
    <row r="888" spans="13:16" ht="16.5">
      <c r="M888" s="9"/>
      <c r="N888" s="9"/>
      <c r="O888" s="9"/>
      <c r="P888" s="3"/>
    </row>
    <row r="889" spans="13:16" ht="16.5">
      <c r="M889" s="9"/>
      <c r="N889" s="9"/>
      <c r="O889" s="9"/>
      <c r="P889" s="3"/>
    </row>
    <row r="890" spans="13:16" ht="16.5">
      <c r="M890" s="9"/>
      <c r="N890" s="9"/>
      <c r="O890" s="9"/>
      <c r="P890" s="3"/>
    </row>
    <row r="891" spans="13:16" ht="16.5">
      <c r="M891" s="9"/>
      <c r="N891" s="9"/>
      <c r="O891" s="9"/>
      <c r="P891" s="3"/>
    </row>
    <row r="892" spans="13:16" ht="16.5">
      <c r="M892" s="9"/>
      <c r="N892" s="9"/>
      <c r="O892" s="9"/>
      <c r="P892" s="3"/>
    </row>
    <row r="893" spans="13:16" ht="16.5">
      <c r="M893" s="9"/>
      <c r="N893" s="9"/>
      <c r="O893" s="9"/>
      <c r="P893" s="3"/>
    </row>
    <row r="894" spans="13:16" ht="16.5">
      <c r="M894" s="9"/>
      <c r="N894" s="9"/>
      <c r="O894" s="9"/>
      <c r="P894" s="3"/>
    </row>
    <row r="895" spans="13:16" ht="16.5">
      <c r="M895" s="9"/>
      <c r="N895" s="9"/>
      <c r="O895" s="9"/>
      <c r="P895" s="3"/>
    </row>
    <row r="896" spans="13:16" ht="16.5">
      <c r="M896" s="9"/>
      <c r="N896" s="9"/>
      <c r="O896" s="9"/>
      <c r="P896" s="3"/>
    </row>
    <row r="897" spans="13:16" ht="16.5">
      <c r="M897" s="9"/>
      <c r="N897" s="9"/>
      <c r="O897" s="9"/>
      <c r="P897" s="3"/>
    </row>
    <row r="898" spans="13:16" ht="16.5">
      <c r="M898" s="9"/>
      <c r="N898" s="9"/>
      <c r="O898" s="9"/>
      <c r="P898" s="3"/>
    </row>
    <row r="899" spans="13:16" ht="16.5">
      <c r="M899" s="9"/>
      <c r="N899" s="9"/>
      <c r="O899" s="9"/>
      <c r="P899" s="3"/>
    </row>
    <row r="900" spans="13:16" ht="16.5">
      <c r="M900" s="9"/>
      <c r="N900" s="9"/>
      <c r="O900" s="9"/>
      <c r="P900" s="3"/>
    </row>
    <row r="901" spans="13:16" ht="16.5">
      <c r="M901" s="9"/>
      <c r="N901" s="9"/>
      <c r="O901" s="9"/>
      <c r="P901" s="3"/>
    </row>
    <row r="902" spans="13:16" ht="16.5">
      <c r="M902" s="9"/>
      <c r="N902" s="9"/>
      <c r="O902" s="9"/>
      <c r="P902" s="3"/>
    </row>
    <row r="903" spans="13:16" ht="16.5">
      <c r="M903" s="9"/>
      <c r="N903" s="9"/>
      <c r="O903" s="9"/>
      <c r="P903" s="3"/>
    </row>
    <row r="904" spans="13:16" ht="16.5">
      <c r="M904" s="9"/>
      <c r="N904" s="9"/>
      <c r="O904" s="9"/>
      <c r="P904" s="3"/>
    </row>
    <row r="905" spans="13:16" ht="16.5">
      <c r="M905" s="9"/>
      <c r="N905" s="9"/>
      <c r="O905" s="9"/>
      <c r="P905" s="3"/>
    </row>
    <row r="906" spans="13:16" ht="16.5">
      <c r="M906" s="9"/>
      <c r="N906" s="9"/>
      <c r="O906" s="9"/>
      <c r="P906" s="3"/>
    </row>
    <row r="907" spans="13:16" ht="16.5">
      <c r="M907" s="9"/>
      <c r="N907" s="9"/>
      <c r="O907" s="9"/>
      <c r="P907" s="3"/>
    </row>
    <row r="908" spans="13:16" ht="16.5">
      <c r="M908" s="9"/>
      <c r="N908" s="9"/>
      <c r="O908" s="9"/>
      <c r="P908" s="3"/>
    </row>
    <row r="909" spans="13:16" ht="16.5">
      <c r="M909" s="9"/>
      <c r="N909" s="9"/>
      <c r="O909" s="9"/>
      <c r="P909" s="3"/>
    </row>
    <row r="910" spans="13:16" ht="16.5">
      <c r="M910" s="9"/>
      <c r="N910" s="9"/>
      <c r="O910" s="9"/>
      <c r="P910" s="3"/>
    </row>
    <row r="911" spans="13:16" ht="16.5">
      <c r="M911" s="9"/>
      <c r="N911" s="9"/>
      <c r="O911" s="9"/>
      <c r="P911" s="3"/>
    </row>
    <row r="912" spans="13:16" ht="16.5">
      <c r="M912" s="9"/>
      <c r="N912" s="9"/>
      <c r="O912" s="9"/>
      <c r="P912" s="3"/>
    </row>
    <row r="913" spans="13:16" ht="16.5">
      <c r="M913" s="9"/>
      <c r="N913" s="9"/>
      <c r="O913" s="9"/>
      <c r="P913" s="3"/>
    </row>
    <row r="914" spans="13:16" ht="16.5">
      <c r="M914" s="9"/>
      <c r="N914" s="9"/>
      <c r="O914" s="9"/>
      <c r="P914" s="3"/>
    </row>
    <row r="915" spans="13:16" ht="16.5">
      <c r="M915" s="9"/>
      <c r="N915" s="9"/>
      <c r="O915" s="9"/>
      <c r="P915" s="3"/>
    </row>
    <row r="916" spans="13:16" ht="16.5">
      <c r="M916" s="9"/>
      <c r="N916" s="9"/>
      <c r="O916" s="9"/>
      <c r="P916" s="3"/>
    </row>
    <row r="917" spans="13:16" ht="16.5">
      <c r="M917" s="9"/>
      <c r="N917" s="9"/>
      <c r="O917" s="9"/>
      <c r="P917" s="3"/>
    </row>
    <row r="918" spans="13:16" ht="16.5">
      <c r="M918" s="9"/>
      <c r="N918" s="9"/>
      <c r="O918" s="9"/>
      <c r="P918" s="3"/>
    </row>
    <row r="919" spans="13:16" ht="16.5">
      <c r="M919" s="9"/>
      <c r="N919" s="9"/>
      <c r="O919" s="9"/>
      <c r="P919" s="3"/>
    </row>
    <row r="920" spans="13:16" ht="16.5">
      <c r="M920" s="9"/>
      <c r="N920" s="9"/>
      <c r="O920" s="9"/>
      <c r="P920" s="3"/>
    </row>
    <row r="921" spans="13:16" ht="16.5">
      <c r="M921" s="9"/>
      <c r="N921" s="9"/>
      <c r="O921" s="9"/>
      <c r="P921" s="3"/>
    </row>
    <row r="922" spans="13:16" ht="16.5">
      <c r="M922" s="9"/>
      <c r="N922" s="9"/>
      <c r="O922" s="9"/>
      <c r="P922" s="3"/>
    </row>
    <row r="923" spans="13:16" ht="16.5">
      <c r="M923" s="9"/>
      <c r="N923" s="9"/>
      <c r="O923" s="9"/>
      <c r="P923" s="3"/>
    </row>
    <row r="924" spans="13:16" ht="16.5">
      <c r="M924" s="9"/>
      <c r="N924" s="9"/>
      <c r="O924" s="9"/>
      <c r="P924" s="3"/>
    </row>
    <row r="925" spans="13:16" ht="16.5">
      <c r="M925" s="9"/>
      <c r="N925" s="9"/>
      <c r="O925" s="9"/>
      <c r="P925" s="3"/>
    </row>
    <row r="926" spans="13:16" ht="16.5">
      <c r="M926" s="9"/>
      <c r="N926" s="9"/>
      <c r="O926" s="9"/>
      <c r="P926" s="3"/>
    </row>
    <row r="927" spans="13:16" ht="16.5">
      <c r="M927" s="9"/>
      <c r="N927" s="9"/>
      <c r="O927" s="9"/>
      <c r="P927" s="3"/>
    </row>
    <row r="928" spans="13:16" ht="16.5">
      <c r="M928" s="9"/>
      <c r="N928" s="9"/>
      <c r="O928" s="9"/>
      <c r="P928" s="3"/>
    </row>
    <row r="929" spans="13:16" ht="16.5">
      <c r="M929" s="9"/>
      <c r="N929" s="9"/>
      <c r="O929" s="9"/>
      <c r="P929" s="3"/>
    </row>
    <row r="930" spans="13:16" ht="16.5">
      <c r="M930" s="9"/>
      <c r="N930" s="9"/>
      <c r="O930" s="9"/>
      <c r="P930" s="3"/>
    </row>
    <row r="931" spans="13:16" ht="16.5">
      <c r="M931" s="9"/>
      <c r="N931" s="9"/>
      <c r="O931" s="9"/>
      <c r="P931" s="3"/>
    </row>
    <row r="932" spans="13:16" ht="16.5">
      <c r="M932" s="9"/>
      <c r="N932" s="9"/>
      <c r="O932" s="9"/>
      <c r="P932" s="3"/>
    </row>
    <row r="933" spans="13:16" ht="16.5">
      <c r="M933" s="9"/>
      <c r="N933" s="9"/>
      <c r="O933" s="9"/>
      <c r="P933" s="3"/>
    </row>
    <row r="934" spans="13:16" ht="16.5">
      <c r="M934" s="9"/>
      <c r="N934" s="9"/>
      <c r="O934" s="9"/>
      <c r="P934" s="3"/>
    </row>
    <row r="935" spans="13:16" ht="16.5">
      <c r="M935" s="9"/>
      <c r="N935" s="9"/>
      <c r="O935" s="9"/>
      <c r="P935" s="3"/>
    </row>
    <row r="936" spans="13:16" ht="16.5">
      <c r="M936" s="9"/>
      <c r="N936" s="9"/>
      <c r="O936" s="9"/>
      <c r="P936" s="3"/>
    </row>
    <row r="937" spans="13:16" ht="16.5">
      <c r="M937" s="9"/>
      <c r="N937" s="9"/>
      <c r="O937" s="9"/>
      <c r="P937" s="3"/>
    </row>
    <row r="938" spans="13:16" ht="16.5">
      <c r="M938" s="9"/>
      <c r="N938" s="9"/>
      <c r="O938" s="9"/>
      <c r="P938" s="3"/>
    </row>
    <row r="939" spans="13:16" ht="16.5">
      <c r="M939" s="9"/>
      <c r="N939" s="9"/>
      <c r="O939" s="9"/>
      <c r="P939" s="3"/>
    </row>
    <row r="940" spans="13:16" ht="16.5">
      <c r="M940" s="9"/>
      <c r="N940" s="9"/>
      <c r="O940" s="9"/>
      <c r="P940" s="3"/>
    </row>
    <row r="941" spans="13:16" ht="16.5">
      <c r="M941" s="9"/>
      <c r="N941" s="9"/>
      <c r="O941" s="9"/>
      <c r="P941" s="3"/>
    </row>
    <row r="942" spans="13:16" ht="16.5">
      <c r="M942" s="9"/>
      <c r="N942" s="9"/>
      <c r="O942" s="9"/>
      <c r="P942" s="3"/>
    </row>
    <row r="943" spans="13:16" ht="16.5">
      <c r="M943" s="9"/>
      <c r="N943" s="9"/>
      <c r="O943" s="9"/>
      <c r="P943" s="3"/>
    </row>
    <row r="944" spans="13:16" ht="16.5">
      <c r="M944" s="9"/>
      <c r="N944" s="9"/>
      <c r="O944" s="9"/>
      <c r="P944" s="3"/>
    </row>
    <row r="945" spans="13:16" ht="16.5">
      <c r="M945" s="9"/>
      <c r="N945" s="9"/>
      <c r="O945" s="9"/>
      <c r="P945" s="3"/>
    </row>
    <row r="946" spans="13:16" ht="16.5">
      <c r="M946" s="9"/>
      <c r="N946" s="9"/>
      <c r="O946" s="9"/>
      <c r="P946" s="3"/>
    </row>
    <row r="947" spans="13:16" ht="16.5">
      <c r="M947" s="9"/>
      <c r="N947" s="9"/>
      <c r="O947" s="9"/>
      <c r="P947" s="3"/>
    </row>
    <row r="948" spans="13:16" ht="16.5">
      <c r="M948" s="9"/>
      <c r="N948" s="9"/>
      <c r="O948" s="9"/>
      <c r="P948" s="3"/>
    </row>
    <row r="949" spans="13:16" ht="16.5">
      <c r="M949" s="9"/>
      <c r="N949" s="9"/>
      <c r="O949" s="9"/>
      <c r="P949" s="3"/>
    </row>
    <row r="950" spans="13:16" ht="16.5">
      <c r="M950" s="9"/>
      <c r="N950" s="9"/>
      <c r="O950" s="9"/>
      <c r="P950" s="3"/>
    </row>
    <row r="951" spans="13:16" ht="16.5">
      <c r="M951" s="9"/>
      <c r="N951" s="9"/>
      <c r="O951" s="9"/>
      <c r="P951" s="3"/>
    </row>
    <row r="952" spans="13:16" ht="16.5">
      <c r="M952" s="9"/>
      <c r="N952" s="9"/>
      <c r="O952" s="9"/>
      <c r="P952" s="3"/>
    </row>
    <row r="953" spans="13:16" ht="16.5">
      <c r="M953" s="9"/>
      <c r="N953" s="9"/>
      <c r="O953" s="9"/>
      <c r="P953" s="3"/>
    </row>
    <row r="954" spans="13:16" ht="16.5">
      <c r="M954" s="9"/>
      <c r="N954" s="9"/>
      <c r="O954" s="9"/>
      <c r="P954" s="3"/>
    </row>
    <row r="955" spans="13:16" ht="16.5">
      <c r="M955" s="9"/>
      <c r="N955" s="9"/>
      <c r="O955" s="9"/>
      <c r="P955" s="3"/>
    </row>
    <row r="956" spans="13:16" ht="16.5">
      <c r="M956" s="9"/>
      <c r="N956" s="9"/>
      <c r="O956" s="9"/>
      <c r="P956" s="3"/>
    </row>
    <row r="957" spans="13:16" ht="16.5">
      <c r="M957" s="9"/>
      <c r="N957" s="9"/>
      <c r="O957" s="9"/>
      <c r="P957" s="3"/>
    </row>
    <row r="958" spans="13:16" ht="16.5">
      <c r="M958" s="9"/>
      <c r="N958" s="9"/>
      <c r="O958" s="9"/>
      <c r="P958" s="3"/>
    </row>
    <row r="959" spans="13:16" ht="16.5">
      <c r="M959" s="9"/>
      <c r="N959" s="9"/>
      <c r="O959" s="9"/>
      <c r="P959" s="3"/>
    </row>
    <row r="960" spans="13:16" ht="16.5">
      <c r="M960" s="9"/>
      <c r="N960" s="9"/>
      <c r="O960" s="9"/>
      <c r="P960" s="3"/>
    </row>
    <row r="961" spans="13:16" ht="16.5">
      <c r="M961" s="9"/>
      <c r="N961" s="9"/>
      <c r="O961" s="9"/>
      <c r="P961" s="3"/>
    </row>
    <row r="962" spans="13:16" ht="16.5">
      <c r="M962" s="9"/>
      <c r="N962" s="9"/>
      <c r="O962" s="9"/>
      <c r="P962" s="3"/>
    </row>
    <row r="963" spans="13:16" ht="16.5">
      <c r="M963" s="9"/>
      <c r="N963" s="9"/>
      <c r="O963" s="9"/>
      <c r="P963" s="3"/>
    </row>
    <row r="964" spans="13:16" ht="16.5">
      <c r="M964" s="9"/>
      <c r="N964" s="9"/>
      <c r="O964" s="9"/>
      <c r="P964" s="3"/>
    </row>
    <row r="965" spans="13:16" ht="16.5">
      <c r="M965" s="9"/>
      <c r="N965" s="9"/>
      <c r="O965" s="9"/>
      <c r="P965" s="3"/>
    </row>
    <row r="966" spans="13:16" ht="16.5">
      <c r="M966" s="9"/>
      <c r="N966" s="9"/>
      <c r="O966" s="9"/>
      <c r="P966" s="3"/>
    </row>
    <row r="967" spans="13:16" ht="16.5">
      <c r="M967" s="9"/>
      <c r="N967" s="9"/>
      <c r="O967" s="9"/>
      <c r="P967" s="3"/>
    </row>
    <row r="968" spans="13:16" ht="16.5">
      <c r="M968" s="9"/>
      <c r="N968" s="9"/>
      <c r="O968" s="9"/>
      <c r="P968" s="3"/>
    </row>
    <row r="969" spans="13:16" ht="16.5">
      <c r="M969" s="9"/>
      <c r="N969" s="9"/>
      <c r="O969" s="9"/>
      <c r="P969" s="3"/>
    </row>
    <row r="970" spans="13:16" ht="16.5">
      <c r="M970" s="9"/>
      <c r="N970" s="9"/>
      <c r="O970" s="9"/>
      <c r="P970" s="3"/>
    </row>
    <row r="971" spans="13:16" ht="16.5">
      <c r="M971" s="9"/>
      <c r="N971" s="9"/>
      <c r="O971" s="9"/>
      <c r="P971" s="3"/>
    </row>
    <row r="972" spans="13:16" ht="16.5">
      <c r="M972" s="9"/>
      <c r="N972" s="9"/>
      <c r="O972" s="9"/>
      <c r="P972" s="3"/>
    </row>
    <row r="973" spans="13:16" ht="16.5">
      <c r="M973" s="9"/>
      <c r="N973" s="9"/>
      <c r="O973" s="9"/>
      <c r="P973" s="3"/>
    </row>
    <row r="974" spans="13:16" ht="16.5">
      <c r="M974" s="9"/>
      <c r="N974" s="9"/>
      <c r="O974" s="9"/>
      <c r="P974" s="3"/>
    </row>
    <row r="975" spans="13:16" ht="16.5">
      <c r="M975" s="9"/>
      <c r="N975" s="9"/>
      <c r="O975" s="9"/>
      <c r="P975" s="3"/>
    </row>
    <row r="976" spans="13:16" ht="16.5">
      <c r="M976" s="9"/>
      <c r="N976" s="9"/>
      <c r="O976" s="9"/>
      <c r="P976" s="3"/>
    </row>
    <row r="977" spans="13:16" ht="16.5">
      <c r="M977" s="9"/>
      <c r="N977" s="9"/>
      <c r="O977" s="9"/>
      <c r="P977" s="3"/>
    </row>
    <row r="978" spans="13:16" ht="16.5">
      <c r="M978" s="9"/>
      <c r="N978" s="9"/>
      <c r="O978" s="9"/>
      <c r="P978" s="3"/>
    </row>
    <row r="979" spans="13:16" ht="16.5">
      <c r="M979" s="9"/>
      <c r="N979" s="9"/>
      <c r="O979" s="9"/>
      <c r="P979" s="3"/>
    </row>
    <row r="980" spans="13:16" ht="16.5">
      <c r="M980" s="9"/>
      <c r="N980" s="9"/>
      <c r="O980" s="9"/>
      <c r="P980" s="3"/>
    </row>
    <row r="981" spans="13:16" ht="16.5">
      <c r="M981" s="9"/>
      <c r="N981" s="9"/>
      <c r="O981" s="9"/>
      <c r="P981" s="3"/>
    </row>
    <row r="982" spans="13:16" ht="16.5">
      <c r="M982" s="9"/>
      <c r="N982" s="9"/>
      <c r="O982" s="9"/>
      <c r="P982" s="3"/>
    </row>
    <row r="983" spans="13:16" ht="16.5">
      <c r="M983" s="9"/>
      <c r="N983" s="9"/>
      <c r="O983" s="9"/>
      <c r="P983" s="3"/>
    </row>
    <row r="984" spans="13:16" ht="16.5">
      <c r="M984" s="9"/>
      <c r="N984" s="9"/>
      <c r="O984" s="9"/>
      <c r="P984" s="3"/>
    </row>
    <row r="985" spans="13:16" ht="16.5">
      <c r="M985" s="9"/>
      <c r="N985" s="9"/>
      <c r="O985" s="9"/>
      <c r="P985" s="3"/>
    </row>
    <row r="986" spans="13:16" ht="16.5">
      <c r="M986" s="9"/>
      <c r="N986" s="9"/>
      <c r="O986" s="9"/>
      <c r="P986" s="3"/>
    </row>
    <row r="987" spans="13:16" ht="16.5">
      <c r="M987" s="9"/>
      <c r="N987" s="9"/>
      <c r="O987" s="9"/>
      <c r="P987" s="3"/>
    </row>
    <row r="988" spans="13:16" ht="16.5">
      <c r="M988" s="9"/>
      <c r="N988" s="9"/>
      <c r="O988" s="9"/>
      <c r="P988" s="3"/>
    </row>
    <row r="989" spans="13:16" ht="16.5">
      <c r="M989" s="9"/>
      <c r="N989" s="9"/>
      <c r="O989" s="9"/>
      <c r="P989" s="3"/>
    </row>
    <row r="990" spans="13:16" ht="16.5">
      <c r="M990" s="9"/>
      <c r="N990" s="9"/>
      <c r="O990" s="9"/>
      <c r="P990" s="3"/>
    </row>
    <row r="991" spans="13:16" ht="16.5">
      <c r="M991" s="9"/>
      <c r="N991" s="9"/>
      <c r="O991" s="9"/>
      <c r="P991" s="3"/>
    </row>
    <row r="992" spans="13:16" ht="16.5">
      <c r="M992" s="9"/>
      <c r="N992" s="9"/>
      <c r="O992" s="9"/>
      <c r="P992" s="3"/>
    </row>
    <row r="993" spans="13:16" ht="16.5">
      <c r="M993" s="9"/>
      <c r="N993" s="9"/>
      <c r="O993" s="9"/>
      <c r="P993" s="3"/>
    </row>
    <row r="994" spans="13:16" ht="16.5">
      <c r="M994" s="9"/>
      <c r="N994" s="9"/>
      <c r="O994" s="9"/>
      <c r="P994" s="3"/>
    </row>
    <row r="995" spans="13:16" ht="16.5">
      <c r="M995" s="9"/>
      <c r="N995" s="9"/>
      <c r="O995" s="9"/>
      <c r="P995" s="3"/>
    </row>
    <row r="996" spans="13:16" ht="16.5">
      <c r="M996" s="9"/>
      <c r="N996" s="9"/>
      <c r="O996" s="9"/>
      <c r="P996" s="3"/>
    </row>
    <row r="997" spans="13:16" ht="16.5">
      <c r="M997" s="9"/>
      <c r="N997" s="9"/>
      <c r="O997" s="9"/>
      <c r="P997" s="3"/>
    </row>
    <row r="998" spans="13:16" ht="16.5">
      <c r="M998" s="9"/>
      <c r="N998" s="9"/>
      <c r="O998" s="9"/>
      <c r="P998" s="3"/>
    </row>
    <row r="999" spans="13:16" ht="16.5">
      <c r="M999" s="9"/>
      <c r="N999" s="9"/>
      <c r="O999" s="9"/>
      <c r="P999" s="3"/>
    </row>
    <row r="1000" spans="13:16" ht="16.5">
      <c r="M1000" s="9"/>
      <c r="N1000" s="9"/>
      <c r="O1000" s="9"/>
      <c r="P1000" s="3"/>
    </row>
    <row r="1001" spans="13:16" ht="16.5">
      <c r="M1001" s="9"/>
      <c r="N1001" s="9"/>
      <c r="O1001" s="9"/>
      <c r="P1001" s="3"/>
    </row>
    <row r="1002" spans="13:16" ht="16.5">
      <c r="M1002" s="9"/>
      <c r="N1002" s="9"/>
      <c r="O1002" s="9"/>
      <c r="P1002" s="3"/>
    </row>
    <row r="1003" spans="13:16" ht="16.5">
      <c r="M1003" s="9"/>
      <c r="N1003" s="9"/>
      <c r="O1003" s="9"/>
      <c r="P1003" s="3"/>
    </row>
    <row r="1004" spans="13:16" ht="16.5">
      <c r="M1004" s="9"/>
      <c r="N1004" s="9"/>
      <c r="O1004" s="9"/>
      <c r="P1004" s="3"/>
    </row>
    <row r="1005" spans="13:16" ht="16.5">
      <c r="M1005" s="9"/>
      <c r="N1005" s="9"/>
      <c r="O1005" s="9"/>
      <c r="P1005" s="3"/>
    </row>
    <row r="1006" spans="13:16" ht="16.5">
      <c r="M1006" s="9"/>
      <c r="N1006" s="9"/>
      <c r="O1006" s="9"/>
      <c r="P1006" s="3"/>
    </row>
    <row r="1007" spans="13:16" ht="16.5">
      <c r="M1007" s="9"/>
      <c r="N1007" s="9"/>
      <c r="O1007" s="9"/>
      <c r="P1007" s="3"/>
    </row>
    <row r="1008" spans="13:16" ht="16.5">
      <c r="M1008" s="9"/>
      <c r="N1008" s="9"/>
      <c r="O1008" s="9"/>
      <c r="P1008" s="3"/>
    </row>
    <row r="1009" spans="13:16" ht="16.5">
      <c r="M1009" s="9"/>
      <c r="N1009" s="9"/>
      <c r="O1009" s="9"/>
      <c r="P1009" s="3"/>
    </row>
    <row r="1010" spans="13:16" ht="16.5">
      <c r="M1010" s="9"/>
      <c r="N1010" s="9"/>
      <c r="O1010" s="9"/>
      <c r="P1010" s="3"/>
    </row>
    <row r="1011" spans="13:16" ht="16.5">
      <c r="M1011" s="9"/>
      <c r="N1011" s="9"/>
      <c r="O1011" s="9"/>
      <c r="P1011" s="3"/>
    </row>
    <row r="1012" spans="13:16" ht="16.5">
      <c r="M1012" s="9"/>
      <c r="N1012" s="9"/>
      <c r="O1012" s="9"/>
      <c r="P1012" s="3"/>
    </row>
    <row r="1013" spans="13:16" ht="16.5">
      <c r="M1013" s="9"/>
      <c r="N1013" s="9"/>
      <c r="O1013" s="9"/>
      <c r="P1013" s="3"/>
    </row>
    <row r="1014" spans="13:16" ht="16.5">
      <c r="M1014" s="9"/>
      <c r="N1014" s="9"/>
      <c r="O1014" s="9"/>
      <c r="P1014" s="3"/>
    </row>
    <row r="1015" spans="13:16" ht="16.5">
      <c r="M1015" s="9"/>
      <c r="N1015" s="9"/>
      <c r="O1015" s="9"/>
      <c r="P1015" s="3"/>
    </row>
    <row r="1016" spans="13:16" ht="16.5">
      <c r="M1016" s="9"/>
      <c r="N1016" s="9"/>
      <c r="O1016" s="9"/>
      <c r="P1016" s="3"/>
    </row>
    <row r="1017" spans="13:16" ht="16.5">
      <c r="M1017" s="9"/>
      <c r="N1017" s="9"/>
      <c r="O1017" s="9"/>
      <c r="P1017" s="3"/>
    </row>
    <row r="1018" spans="13:16" ht="16.5">
      <c r="M1018" s="9"/>
      <c r="N1018" s="9"/>
      <c r="O1018" s="9"/>
      <c r="P1018" s="3"/>
    </row>
    <row r="1019" spans="13:16" ht="16.5">
      <c r="M1019" s="9"/>
      <c r="N1019" s="9"/>
      <c r="O1019" s="9"/>
      <c r="P1019" s="3"/>
    </row>
    <row r="1020" spans="13:16" ht="16.5">
      <c r="M1020" s="9"/>
      <c r="N1020" s="9"/>
      <c r="O1020" s="9"/>
      <c r="P1020" s="3"/>
    </row>
    <row r="1021" spans="13:16" ht="16.5">
      <c r="M1021" s="9"/>
      <c r="N1021" s="9"/>
      <c r="O1021" s="9"/>
      <c r="P1021" s="3"/>
    </row>
    <row r="1022" spans="13:16" ht="16.5">
      <c r="M1022" s="9"/>
      <c r="N1022" s="9"/>
      <c r="O1022" s="9"/>
      <c r="P1022" s="3"/>
    </row>
    <row r="1023" spans="13:16" ht="16.5">
      <c r="M1023" s="9"/>
      <c r="N1023" s="9"/>
      <c r="O1023" s="9"/>
      <c r="P1023" s="3"/>
    </row>
    <row r="1024" spans="13:16" ht="16.5">
      <c r="M1024" s="9"/>
      <c r="N1024" s="9"/>
      <c r="O1024" s="9"/>
      <c r="P1024" s="3"/>
    </row>
    <row r="1025" spans="13:16" ht="16.5">
      <c r="M1025" s="9"/>
      <c r="N1025" s="9"/>
      <c r="O1025" s="9"/>
      <c r="P1025" s="3"/>
    </row>
    <row r="1026" spans="13:16" ht="16.5">
      <c r="M1026" s="9"/>
      <c r="N1026" s="9"/>
      <c r="O1026" s="9"/>
      <c r="P1026" s="3"/>
    </row>
    <row r="1027" spans="13:16" ht="16.5">
      <c r="M1027" s="9"/>
      <c r="N1027" s="9"/>
      <c r="O1027" s="9"/>
      <c r="P1027" s="3"/>
    </row>
    <row r="1028" spans="13:16" ht="16.5">
      <c r="M1028" s="9"/>
      <c r="N1028" s="9"/>
      <c r="O1028" s="9"/>
      <c r="P1028" s="3"/>
    </row>
    <row r="1029" spans="13:16" ht="16.5">
      <c r="M1029" s="9"/>
      <c r="N1029" s="9"/>
      <c r="O1029" s="9"/>
      <c r="P1029" s="3"/>
    </row>
    <row r="1030" spans="13:16" ht="16.5">
      <c r="M1030" s="9"/>
      <c r="N1030" s="9"/>
      <c r="O1030" s="9"/>
      <c r="P1030" s="3"/>
    </row>
    <row r="1031" spans="13:16" ht="16.5">
      <c r="M1031" s="9"/>
      <c r="N1031" s="9"/>
      <c r="O1031" s="9"/>
      <c r="P1031" s="3"/>
    </row>
    <row r="1032" spans="13:16" ht="16.5">
      <c r="M1032" s="9"/>
      <c r="N1032" s="9"/>
      <c r="O1032" s="9"/>
      <c r="P1032" s="3"/>
    </row>
    <row r="1033" spans="13:16" ht="16.5">
      <c r="M1033" s="9"/>
      <c r="N1033" s="9"/>
      <c r="O1033" s="9"/>
      <c r="P1033" s="3"/>
    </row>
    <row r="1034" spans="13:16" ht="16.5">
      <c r="M1034" s="9"/>
      <c r="N1034" s="9"/>
      <c r="O1034" s="9"/>
      <c r="P1034" s="3"/>
    </row>
    <row r="1035" spans="13:16" ht="16.5">
      <c r="M1035" s="9"/>
      <c r="N1035" s="9"/>
      <c r="O1035" s="9"/>
      <c r="P1035" s="3"/>
    </row>
    <row r="1036" spans="13:16" ht="16.5">
      <c r="M1036" s="9"/>
      <c r="N1036" s="9"/>
      <c r="O1036" s="9"/>
      <c r="P1036" s="3"/>
    </row>
    <row r="1037" spans="13:16" ht="16.5">
      <c r="M1037" s="9"/>
      <c r="N1037" s="9"/>
      <c r="O1037" s="9"/>
      <c r="P1037" s="3"/>
    </row>
    <row r="1038" spans="13:16" ht="16.5">
      <c r="M1038" s="9"/>
      <c r="N1038" s="9"/>
      <c r="O1038" s="9"/>
      <c r="P1038" s="3"/>
    </row>
    <row r="1039" spans="13:16" ht="16.5">
      <c r="M1039" s="9"/>
      <c r="N1039" s="9"/>
      <c r="O1039" s="9"/>
      <c r="P1039" s="3"/>
    </row>
    <row r="1040" spans="13:16" ht="16.5">
      <c r="M1040" s="9"/>
      <c r="N1040" s="9"/>
      <c r="O1040" s="9"/>
      <c r="P1040" s="3"/>
    </row>
    <row r="1041" spans="13:16" ht="16.5">
      <c r="M1041" s="9"/>
      <c r="N1041" s="9"/>
      <c r="O1041" s="9"/>
      <c r="P1041" s="3"/>
    </row>
    <row r="1042" spans="13:16" ht="16.5">
      <c r="M1042" s="9"/>
      <c r="N1042" s="9"/>
      <c r="O1042" s="9"/>
      <c r="P1042" s="3"/>
    </row>
    <row r="1043" spans="13:16" ht="16.5">
      <c r="M1043" s="9"/>
      <c r="N1043" s="9"/>
      <c r="O1043" s="9"/>
      <c r="P1043" s="3"/>
    </row>
    <row r="1044" spans="13:16" ht="16.5">
      <c r="M1044" s="9"/>
      <c r="N1044" s="9"/>
      <c r="O1044" s="9"/>
      <c r="P1044" s="3"/>
    </row>
    <row r="1045" spans="13:16" ht="16.5">
      <c r="M1045" s="9"/>
      <c r="N1045" s="9"/>
      <c r="O1045" s="9"/>
      <c r="P1045" s="3"/>
    </row>
    <row r="1046" spans="13:16" ht="16.5">
      <c r="M1046" s="9"/>
      <c r="N1046" s="9"/>
      <c r="O1046" s="9"/>
      <c r="P1046" s="3"/>
    </row>
    <row r="1047" spans="13:16" ht="16.5">
      <c r="M1047" s="9"/>
      <c r="N1047" s="9"/>
      <c r="O1047" s="9"/>
      <c r="P1047" s="3"/>
    </row>
    <row r="1048" spans="13:16" ht="16.5">
      <c r="M1048" s="9"/>
      <c r="N1048" s="9"/>
      <c r="O1048" s="9"/>
      <c r="P1048" s="3"/>
    </row>
    <row r="1049" spans="13:16" ht="16.5">
      <c r="M1049" s="9"/>
      <c r="N1049" s="9"/>
      <c r="O1049" s="9"/>
      <c r="P1049" s="3"/>
    </row>
    <row r="1050" spans="13:16" ht="16.5">
      <c r="M1050" s="9"/>
      <c r="N1050" s="9"/>
      <c r="O1050" s="9"/>
      <c r="P1050" s="3"/>
    </row>
    <row r="1051" spans="13:16" ht="16.5">
      <c r="M1051" s="9"/>
      <c r="N1051" s="9"/>
      <c r="O1051" s="9"/>
      <c r="P1051" s="3"/>
    </row>
    <row r="1052" spans="13:16" ht="16.5">
      <c r="M1052" s="9"/>
      <c r="N1052" s="9"/>
      <c r="O1052" s="9"/>
      <c r="P1052" s="3"/>
    </row>
    <row r="1053" spans="13:16" ht="16.5">
      <c r="M1053" s="9"/>
      <c r="N1053" s="9"/>
      <c r="O1053" s="9"/>
      <c r="P1053" s="3"/>
    </row>
    <row r="1054" spans="13:16" ht="16.5">
      <c r="M1054" s="9"/>
      <c r="N1054" s="9"/>
      <c r="O1054" s="9"/>
      <c r="P1054" s="3"/>
    </row>
    <row r="1055" spans="13:16" ht="16.5">
      <c r="M1055" s="9"/>
      <c r="N1055" s="9"/>
      <c r="O1055" s="9"/>
      <c r="P1055" s="3"/>
    </row>
    <row r="1056" spans="13:16" ht="16.5">
      <c r="M1056" s="9"/>
      <c r="N1056" s="9"/>
      <c r="O1056" s="9"/>
      <c r="P1056" s="3"/>
    </row>
    <row r="1057" spans="13:16" ht="16.5">
      <c r="M1057" s="9"/>
      <c r="N1057" s="9"/>
      <c r="O1057" s="9"/>
      <c r="P1057" s="3"/>
    </row>
    <row r="1058" spans="13:16" ht="16.5">
      <c r="M1058" s="9"/>
      <c r="N1058" s="9"/>
      <c r="O1058" s="9"/>
      <c r="P1058" s="3"/>
    </row>
    <row r="1059" spans="13:16" ht="16.5">
      <c r="M1059" s="9"/>
      <c r="N1059" s="9"/>
      <c r="O1059" s="9"/>
      <c r="P1059" s="3"/>
    </row>
    <row r="1060" spans="13:16" ht="16.5">
      <c r="M1060" s="9"/>
      <c r="N1060" s="9"/>
      <c r="O1060" s="9"/>
      <c r="P1060" s="3"/>
    </row>
    <row r="1061" spans="13:16" ht="16.5">
      <c r="M1061" s="9"/>
      <c r="N1061" s="9"/>
      <c r="O1061" s="9"/>
      <c r="P1061" s="3"/>
    </row>
    <row r="1062" spans="13:16" ht="16.5">
      <c r="M1062" s="9"/>
      <c r="N1062" s="9"/>
      <c r="O1062" s="9"/>
      <c r="P1062" s="3"/>
    </row>
    <row r="1063" spans="13:16" ht="16.5">
      <c r="M1063" s="9"/>
      <c r="N1063" s="9"/>
      <c r="O1063" s="9"/>
      <c r="P1063" s="3"/>
    </row>
    <row r="1064" spans="13:16" ht="16.5">
      <c r="M1064" s="9"/>
      <c r="N1064" s="9"/>
      <c r="O1064" s="9"/>
      <c r="P1064" s="3"/>
    </row>
    <row r="1065" spans="13:16" ht="16.5">
      <c r="M1065" s="9"/>
      <c r="N1065" s="9"/>
      <c r="O1065" s="9"/>
      <c r="P1065" s="3"/>
    </row>
    <row r="1066" spans="13:16" ht="16.5">
      <c r="M1066" s="9"/>
      <c r="N1066" s="9"/>
      <c r="O1066" s="9"/>
      <c r="P1066" s="3"/>
    </row>
    <row r="1067" spans="13:16" ht="16.5">
      <c r="M1067" s="9"/>
      <c r="N1067" s="9"/>
      <c r="O1067" s="9"/>
      <c r="P1067" s="3"/>
    </row>
    <row r="1068" spans="13:16" ht="16.5">
      <c r="M1068" s="9"/>
      <c r="N1068" s="9"/>
      <c r="O1068" s="9"/>
      <c r="P1068" s="3"/>
    </row>
    <row r="1069" spans="13:16" ht="16.5">
      <c r="M1069" s="9"/>
      <c r="N1069" s="9"/>
      <c r="O1069" s="9"/>
      <c r="P1069" s="3"/>
    </row>
    <row r="1070" spans="13:16" ht="16.5">
      <c r="M1070" s="9"/>
      <c r="N1070" s="9"/>
      <c r="O1070" s="9"/>
      <c r="P1070" s="3"/>
    </row>
    <row r="1071" spans="13:16" ht="16.5">
      <c r="M1071" s="9"/>
      <c r="N1071" s="9"/>
      <c r="O1071" s="9"/>
      <c r="P1071" s="3"/>
    </row>
    <row r="1072" spans="13:16" ht="16.5">
      <c r="M1072" s="9"/>
      <c r="N1072" s="9"/>
      <c r="O1072" s="9"/>
      <c r="P1072" s="3"/>
    </row>
    <row r="1073" spans="13:16" ht="16.5">
      <c r="M1073" s="9"/>
      <c r="N1073" s="9"/>
      <c r="O1073" s="9"/>
      <c r="P1073" s="3"/>
    </row>
    <row r="1074" spans="13:16" ht="16.5">
      <c r="M1074" s="9"/>
      <c r="N1074" s="9"/>
      <c r="O1074" s="9"/>
      <c r="P1074" s="3"/>
    </row>
    <row r="1075" spans="13:16" ht="16.5">
      <c r="M1075" s="9"/>
      <c r="N1075" s="9"/>
      <c r="O1075" s="9"/>
      <c r="P1075" s="3"/>
    </row>
    <row r="1076" spans="13:16" ht="16.5">
      <c r="M1076" s="9"/>
      <c r="N1076" s="9"/>
      <c r="O1076" s="9"/>
      <c r="P1076" s="3"/>
    </row>
    <row r="1077" spans="13:16" ht="16.5">
      <c r="M1077" s="9"/>
      <c r="N1077" s="9"/>
      <c r="O1077" s="9"/>
      <c r="P1077" s="3"/>
    </row>
    <row r="1078" spans="13:16" ht="16.5">
      <c r="M1078" s="9"/>
      <c r="N1078" s="9"/>
      <c r="O1078" s="9"/>
      <c r="P1078" s="3"/>
    </row>
    <row r="1079" spans="13:16" ht="16.5">
      <c r="M1079" s="9"/>
      <c r="N1079" s="9"/>
      <c r="O1079" s="9"/>
      <c r="P1079" s="3"/>
    </row>
    <row r="1080" spans="13:16" ht="16.5">
      <c r="M1080" s="9"/>
      <c r="N1080" s="9"/>
      <c r="O1080" s="9"/>
      <c r="P1080" s="3"/>
    </row>
    <row r="1081" spans="13:16" ht="16.5">
      <c r="M1081" s="9"/>
      <c r="N1081" s="9"/>
      <c r="O1081" s="9"/>
      <c r="P1081" s="3"/>
    </row>
    <row r="1082" spans="13:16" ht="16.5">
      <c r="M1082" s="9"/>
      <c r="N1082" s="9"/>
      <c r="O1082" s="9"/>
      <c r="P1082" s="3"/>
    </row>
    <row r="1083" spans="13:16" ht="16.5">
      <c r="M1083" s="9"/>
      <c r="N1083" s="9"/>
      <c r="O1083" s="9"/>
      <c r="P1083" s="3"/>
    </row>
    <row r="1084" spans="13:16" ht="16.5">
      <c r="M1084" s="9"/>
      <c r="N1084" s="9"/>
      <c r="O1084" s="9"/>
      <c r="P1084" s="3"/>
    </row>
    <row r="1085" spans="13:16" ht="16.5">
      <c r="M1085" s="9"/>
      <c r="N1085" s="9"/>
      <c r="O1085" s="9"/>
      <c r="P1085" s="3"/>
    </row>
    <row r="1086" spans="13:16" ht="16.5">
      <c r="M1086" s="9"/>
      <c r="N1086" s="9"/>
      <c r="O1086" s="9"/>
      <c r="P1086" s="3"/>
    </row>
    <row r="1087" spans="13:16" ht="16.5">
      <c r="M1087" s="9"/>
      <c r="N1087" s="9"/>
      <c r="O1087" s="9"/>
      <c r="P1087" s="3"/>
    </row>
    <row r="1088" spans="13:16" ht="16.5">
      <c r="M1088" s="9"/>
      <c r="N1088" s="9"/>
      <c r="O1088" s="9"/>
      <c r="P1088" s="3"/>
    </row>
    <row r="1089" spans="13:16" ht="16.5">
      <c r="M1089" s="9"/>
      <c r="N1089" s="9"/>
      <c r="O1089" s="9"/>
      <c r="P1089" s="3"/>
    </row>
    <row r="1090" spans="13:16" ht="16.5">
      <c r="M1090" s="9"/>
      <c r="N1090" s="9"/>
      <c r="O1090" s="9"/>
      <c r="P1090" s="3"/>
    </row>
    <row r="1091" spans="13:16" ht="16.5">
      <c r="M1091" s="9"/>
      <c r="N1091" s="9"/>
      <c r="O1091" s="9"/>
      <c r="P1091" s="3"/>
    </row>
    <row r="1092" spans="13:16" ht="16.5">
      <c r="M1092" s="9"/>
      <c r="N1092" s="9"/>
      <c r="O1092" s="9"/>
      <c r="P1092" s="3"/>
    </row>
    <row r="1093" spans="13:16" ht="16.5">
      <c r="M1093" s="9"/>
      <c r="N1093" s="9"/>
      <c r="O1093" s="9"/>
      <c r="P1093" s="3"/>
    </row>
    <row r="1094" spans="13:16" ht="16.5">
      <c r="M1094" s="9"/>
      <c r="N1094" s="9"/>
      <c r="O1094" s="9"/>
      <c r="P1094" s="3"/>
    </row>
    <row r="1095" spans="13:16" ht="16.5">
      <c r="M1095" s="9"/>
      <c r="N1095" s="9"/>
      <c r="O1095" s="9"/>
      <c r="P1095" s="3"/>
    </row>
    <row r="1096" spans="13:16" ht="16.5">
      <c r="M1096" s="9"/>
      <c r="N1096" s="9"/>
      <c r="O1096" s="9"/>
      <c r="P1096" s="3"/>
    </row>
    <row r="1097" spans="13:16" ht="16.5">
      <c r="M1097" s="9"/>
      <c r="N1097" s="9"/>
      <c r="O1097" s="9"/>
      <c r="P1097" s="3"/>
    </row>
    <row r="1098" spans="13:16" ht="16.5">
      <c r="M1098" s="9"/>
      <c r="N1098" s="9"/>
      <c r="O1098" s="9"/>
      <c r="P1098" s="3"/>
    </row>
    <row r="1099" spans="13:16" ht="16.5">
      <c r="M1099" s="9"/>
      <c r="N1099" s="9"/>
      <c r="O1099" s="9"/>
      <c r="P1099" s="3"/>
    </row>
    <row r="1100" spans="13:16" ht="16.5">
      <c r="M1100" s="9"/>
      <c r="N1100" s="9"/>
      <c r="O1100" s="9"/>
      <c r="P1100" s="3"/>
    </row>
    <row r="1101" spans="13:16" ht="16.5">
      <c r="M1101" s="9"/>
      <c r="N1101" s="9"/>
      <c r="O1101" s="9"/>
      <c r="P1101" s="3"/>
    </row>
    <row r="1102" spans="13:16" ht="16.5">
      <c r="M1102" s="9"/>
      <c r="N1102" s="9"/>
      <c r="O1102" s="9"/>
      <c r="P1102" s="3"/>
    </row>
    <row r="1103" spans="13:16" ht="16.5">
      <c r="M1103" s="9"/>
      <c r="N1103" s="9"/>
      <c r="O1103" s="9"/>
      <c r="P1103" s="3"/>
    </row>
    <row r="1104" spans="13:16" ht="16.5">
      <c r="M1104" s="9"/>
      <c r="N1104" s="9"/>
      <c r="O1104" s="9"/>
      <c r="P1104" s="3"/>
    </row>
    <row r="1105" spans="13:16" ht="16.5">
      <c r="M1105" s="9"/>
      <c r="N1105" s="9"/>
      <c r="O1105" s="9"/>
      <c r="P1105" s="3"/>
    </row>
    <row r="1106" spans="13:16" ht="16.5">
      <c r="M1106" s="9"/>
      <c r="N1106" s="9"/>
      <c r="O1106" s="9"/>
      <c r="P1106" s="3"/>
    </row>
    <row r="1107" spans="13:16" ht="16.5">
      <c r="M1107" s="9"/>
      <c r="N1107" s="9"/>
      <c r="O1107" s="9"/>
      <c r="P1107" s="3"/>
    </row>
    <row r="1108" spans="13:16" ht="16.5">
      <c r="M1108" s="9"/>
      <c r="N1108" s="9"/>
      <c r="O1108" s="9"/>
      <c r="P1108" s="3"/>
    </row>
    <row r="1109" spans="13:16" ht="16.5">
      <c r="M1109" s="9"/>
      <c r="N1109" s="9"/>
      <c r="O1109" s="9"/>
      <c r="P1109" s="3"/>
    </row>
    <row r="1110" spans="13:16" ht="16.5">
      <c r="M1110" s="9"/>
      <c r="N1110" s="9"/>
      <c r="O1110" s="9"/>
      <c r="P1110" s="3"/>
    </row>
    <row r="1111" spans="13:16" ht="16.5">
      <c r="M1111" s="9"/>
      <c r="N1111" s="9"/>
      <c r="O1111" s="9"/>
      <c r="P1111" s="3"/>
    </row>
    <row r="1112" spans="13:16" ht="16.5">
      <c r="M1112" s="9"/>
      <c r="N1112" s="9"/>
      <c r="O1112" s="9"/>
      <c r="P1112" s="3"/>
    </row>
    <row r="1113" spans="13:16" ht="16.5">
      <c r="M1113" s="9"/>
      <c r="N1113" s="9"/>
      <c r="O1113" s="9"/>
      <c r="P1113" s="3"/>
    </row>
    <row r="1114" spans="13:16" ht="16.5">
      <c r="M1114" s="9"/>
      <c r="N1114" s="9"/>
      <c r="O1114" s="9"/>
      <c r="P1114" s="3"/>
    </row>
    <row r="1115" spans="13:16" ht="16.5">
      <c r="M1115" s="9"/>
      <c r="N1115" s="9"/>
      <c r="O1115" s="9"/>
      <c r="P1115" s="3"/>
    </row>
    <row r="1116" spans="13:16" ht="16.5">
      <c r="M1116" s="9"/>
      <c r="N1116" s="9"/>
      <c r="O1116" s="9"/>
      <c r="P1116" s="3"/>
    </row>
    <row r="1117" spans="13:16" ht="16.5">
      <c r="M1117" s="9"/>
      <c r="N1117" s="9"/>
      <c r="O1117" s="9"/>
      <c r="P1117" s="3"/>
    </row>
    <row r="1118" spans="13:16" ht="16.5">
      <c r="M1118" s="9"/>
      <c r="N1118" s="9"/>
      <c r="O1118" s="9"/>
      <c r="P1118" s="3"/>
    </row>
    <row r="1119" spans="13:16" ht="16.5">
      <c r="M1119" s="9"/>
      <c r="N1119" s="9"/>
      <c r="O1119" s="9"/>
      <c r="P1119" s="3"/>
    </row>
    <row r="1120" spans="13:16" ht="16.5">
      <c r="M1120" s="9"/>
      <c r="N1120" s="9"/>
      <c r="O1120" s="9"/>
      <c r="P1120" s="3"/>
    </row>
    <row r="1121" spans="13:16" ht="16.5">
      <c r="M1121" s="9"/>
      <c r="N1121" s="9"/>
      <c r="O1121" s="9"/>
      <c r="P1121" s="3"/>
    </row>
    <row r="1122" spans="13:16" ht="16.5">
      <c r="M1122" s="9"/>
      <c r="N1122" s="9"/>
      <c r="O1122" s="9"/>
      <c r="P1122" s="3"/>
    </row>
    <row r="1123" spans="13:16" ht="16.5">
      <c r="M1123" s="9"/>
      <c r="N1123" s="9"/>
      <c r="O1123" s="9"/>
      <c r="P1123" s="3"/>
    </row>
    <row r="1124" spans="13:16" ht="16.5">
      <c r="M1124" s="9"/>
      <c r="N1124" s="9"/>
      <c r="O1124" s="9"/>
      <c r="P1124" s="3"/>
    </row>
    <row r="1125" spans="13:16" ht="16.5">
      <c r="M1125" s="9"/>
      <c r="N1125" s="9"/>
      <c r="O1125" s="9"/>
      <c r="P1125" s="3"/>
    </row>
    <row r="1126" spans="13:16" ht="16.5">
      <c r="M1126" s="9"/>
      <c r="N1126" s="9"/>
      <c r="O1126" s="9"/>
      <c r="P1126" s="3"/>
    </row>
    <row r="1127" spans="13:16" ht="16.5">
      <c r="M1127" s="9"/>
      <c r="N1127" s="9"/>
      <c r="O1127" s="9"/>
      <c r="P1127" s="3"/>
    </row>
    <row r="1128" spans="13:16" ht="16.5">
      <c r="M1128" s="9"/>
      <c r="N1128" s="9"/>
      <c r="O1128" s="9"/>
      <c r="P1128" s="3"/>
    </row>
    <row r="1129" spans="13:16" ht="16.5">
      <c r="M1129" s="9"/>
      <c r="N1129" s="9"/>
      <c r="O1129" s="9"/>
      <c r="P1129" s="3"/>
    </row>
    <row r="1130" spans="13:16" ht="16.5">
      <c r="M1130" s="9"/>
      <c r="N1130" s="9"/>
      <c r="O1130" s="9"/>
      <c r="P1130" s="3"/>
    </row>
    <row r="1131" spans="13:16" ht="16.5">
      <c r="M1131" s="9"/>
      <c r="N1131" s="9"/>
      <c r="O1131" s="9"/>
      <c r="P1131" s="3"/>
    </row>
    <row r="1132" spans="13:16" ht="16.5">
      <c r="M1132" s="9"/>
      <c r="N1132" s="9"/>
      <c r="O1132" s="9"/>
      <c r="P1132" s="3"/>
    </row>
    <row r="1133" spans="13:16" ht="16.5">
      <c r="M1133" s="9"/>
      <c r="N1133" s="9"/>
      <c r="O1133" s="9"/>
      <c r="P1133" s="3"/>
    </row>
    <row r="1134" spans="13:16" ht="16.5">
      <c r="M1134" s="9"/>
      <c r="N1134" s="9"/>
      <c r="O1134" s="9"/>
      <c r="P1134" s="3"/>
    </row>
    <row r="1135" spans="13:16" ht="16.5">
      <c r="M1135" s="9"/>
      <c r="N1135" s="9"/>
      <c r="O1135" s="9"/>
      <c r="P1135" s="3"/>
    </row>
    <row r="1136" spans="13:16" ht="16.5">
      <c r="M1136" s="9"/>
      <c r="N1136" s="9"/>
      <c r="O1136" s="9"/>
      <c r="P1136" s="3"/>
    </row>
    <row r="1137" spans="13:16" ht="16.5">
      <c r="M1137" s="9"/>
      <c r="N1137" s="9"/>
      <c r="O1137" s="9"/>
      <c r="P1137" s="3"/>
    </row>
    <row r="1138" spans="13:16" ht="16.5">
      <c r="M1138" s="9"/>
      <c r="N1138" s="9"/>
      <c r="O1138" s="9"/>
      <c r="P1138" s="3"/>
    </row>
    <row r="1139" spans="13:16" ht="16.5">
      <c r="M1139" s="9"/>
      <c r="N1139" s="9"/>
      <c r="O1139" s="9"/>
      <c r="P1139" s="3"/>
    </row>
    <row r="1140" spans="13:16" ht="16.5">
      <c r="M1140" s="9"/>
      <c r="N1140" s="9"/>
      <c r="O1140" s="9"/>
      <c r="P1140" s="3"/>
    </row>
    <row r="1141" spans="13:16" ht="16.5">
      <c r="M1141" s="9"/>
      <c r="N1141" s="9"/>
      <c r="O1141" s="9"/>
      <c r="P1141" s="3"/>
    </row>
    <row r="1142" spans="13:16" ht="16.5">
      <c r="M1142" s="9"/>
      <c r="N1142" s="9"/>
      <c r="O1142" s="9"/>
      <c r="P1142" s="3"/>
    </row>
    <row r="1143" spans="13:16" ht="16.5">
      <c r="M1143" s="9"/>
      <c r="N1143" s="9"/>
      <c r="O1143" s="9"/>
      <c r="P1143" s="3"/>
    </row>
    <row r="1144" spans="13:16" ht="16.5">
      <c r="M1144" s="9"/>
      <c r="N1144" s="9"/>
      <c r="O1144" s="9"/>
      <c r="P1144" s="3"/>
    </row>
    <row r="1145" spans="13:16" ht="16.5">
      <c r="M1145" s="9"/>
      <c r="N1145" s="9"/>
      <c r="O1145" s="9"/>
      <c r="P1145" s="3"/>
    </row>
    <row r="1146" spans="13:16" ht="16.5">
      <c r="M1146" s="9"/>
      <c r="N1146" s="9"/>
      <c r="O1146" s="9"/>
      <c r="P1146" s="3"/>
    </row>
    <row r="1147" spans="13:16" ht="16.5">
      <c r="M1147" s="9"/>
      <c r="N1147" s="9"/>
      <c r="O1147" s="9"/>
      <c r="P1147" s="3"/>
    </row>
    <row r="1148" spans="13:16" ht="16.5">
      <c r="M1148" s="9"/>
      <c r="N1148" s="9"/>
      <c r="O1148" s="9"/>
      <c r="P1148" s="3"/>
    </row>
    <row r="1149" spans="13:16" ht="16.5">
      <c r="M1149" s="9"/>
      <c r="N1149" s="9"/>
      <c r="O1149" s="9"/>
      <c r="P1149" s="3"/>
    </row>
    <row r="1150" spans="13:16" ht="16.5">
      <c r="M1150" s="9"/>
      <c r="N1150" s="9"/>
      <c r="O1150" s="9"/>
      <c r="P1150" s="3"/>
    </row>
    <row r="1151" spans="13:16" ht="16.5">
      <c r="M1151" s="9"/>
      <c r="N1151" s="9"/>
      <c r="O1151" s="9"/>
      <c r="P1151" s="3"/>
    </row>
    <row r="1152" spans="13:16" ht="16.5">
      <c r="M1152" s="9"/>
      <c r="N1152" s="9"/>
      <c r="O1152" s="9"/>
      <c r="P1152" s="3"/>
    </row>
    <row r="1153" spans="13:16" ht="16.5">
      <c r="M1153" s="9"/>
      <c r="N1153" s="9"/>
      <c r="O1153" s="9"/>
      <c r="P1153" s="3"/>
    </row>
    <row r="1154" spans="13:16" ht="16.5">
      <c r="M1154" s="9"/>
      <c r="N1154" s="9"/>
      <c r="O1154" s="9"/>
      <c r="P1154" s="3"/>
    </row>
    <row r="1155" spans="13:16" ht="16.5">
      <c r="M1155" s="9"/>
      <c r="N1155" s="9"/>
      <c r="O1155" s="9"/>
      <c r="P1155" s="3"/>
    </row>
    <row r="1156" spans="13:16" ht="16.5">
      <c r="M1156" s="9"/>
      <c r="N1156" s="9"/>
      <c r="O1156" s="9"/>
      <c r="P1156" s="3"/>
    </row>
    <row r="1157" spans="13:16" ht="16.5">
      <c r="M1157" s="9"/>
      <c r="N1157" s="9"/>
      <c r="O1157" s="9"/>
      <c r="P1157" s="3"/>
    </row>
    <row r="1158" spans="13:16" ht="16.5">
      <c r="M1158" s="9"/>
      <c r="N1158" s="9"/>
      <c r="O1158" s="9"/>
      <c r="P1158" s="3"/>
    </row>
    <row r="1159" spans="13:16" ht="16.5">
      <c r="M1159" s="9"/>
      <c r="N1159" s="9"/>
      <c r="O1159" s="9"/>
      <c r="P1159" s="3"/>
    </row>
    <row r="1160" spans="13:16" ht="16.5">
      <c r="M1160" s="9"/>
      <c r="N1160" s="9"/>
      <c r="O1160" s="9"/>
      <c r="P1160" s="3"/>
    </row>
    <row r="1161" spans="13:16" ht="16.5">
      <c r="M1161" s="9"/>
      <c r="N1161" s="9"/>
      <c r="O1161" s="9"/>
      <c r="P1161" s="3"/>
    </row>
    <row r="1162" spans="13:16" ht="16.5">
      <c r="M1162" s="9"/>
      <c r="N1162" s="9"/>
      <c r="O1162" s="9"/>
      <c r="P1162" s="3"/>
    </row>
    <row r="1163" spans="13:16" ht="16.5">
      <c r="M1163" s="9"/>
      <c r="N1163" s="9"/>
      <c r="O1163" s="9"/>
      <c r="P1163" s="3"/>
    </row>
    <row r="1164" spans="13:16" ht="16.5">
      <c r="M1164" s="9"/>
      <c r="N1164" s="9"/>
      <c r="O1164" s="9"/>
      <c r="P1164" s="3"/>
    </row>
    <row r="1165" spans="13:16" ht="16.5">
      <c r="M1165" s="9"/>
      <c r="N1165" s="9"/>
      <c r="O1165" s="9"/>
      <c r="P1165" s="3"/>
    </row>
    <row r="1166" spans="13:16" ht="16.5">
      <c r="M1166" s="9"/>
      <c r="N1166" s="9"/>
      <c r="O1166" s="9"/>
      <c r="P1166" s="3"/>
    </row>
    <row r="1167" spans="13:16" ht="16.5">
      <c r="M1167" s="9"/>
      <c r="N1167" s="9"/>
      <c r="O1167" s="9"/>
      <c r="P1167" s="3"/>
    </row>
    <row r="1168" spans="13:16" ht="16.5">
      <c r="M1168" s="9"/>
      <c r="N1168" s="9"/>
      <c r="O1168" s="9"/>
      <c r="P1168" s="3"/>
    </row>
    <row r="1169" spans="13:16" ht="16.5">
      <c r="M1169" s="9"/>
      <c r="N1169" s="9"/>
      <c r="O1169" s="9"/>
      <c r="P1169" s="3"/>
    </row>
    <row r="1170" spans="13:16" ht="16.5">
      <c r="M1170" s="9"/>
      <c r="N1170" s="9"/>
      <c r="O1170" s="9"/>
      <c r="P1170" s="3"/>
    </row>
    <row r="1171" spans="13:16" ht="16.5">
      <c r="M1171" s="9"/>
      <c r="N1171" s="9"/>
      <c r="O1171" s="9"/>
      <c r="P1171" s="3"/>
    </row>
    <row r="1172" spans="13:16" ht="16.5">
      <c r="M1172" s="9"/>
      <c r="N1172" s="9"/>
      <c r="O1172" s="9"/>
      <c r="P1172" s="3"/>
    </row>
    <row r="1173" spans="13:16" ht="16.5">
      <c r="M1173" s="9"/>
      <c r="N1173" s="9"/>
      <c r="O1173" s="9"/>
      <c r="P1173" s="3"/>
    </row>
    <row r="1174" spans="13:16" ht="16.5">
      <c r="M1174" s="9"/>
      <c r="N1174" s="9"/>
      <c r="O1174" s="9"/>
      <c r="P1174" s="3"/>
    </row>
    <row r="1175" spans="13:16" ht="16.5">
      <c r="M1175" s="9"/>
      <c r="N1175" s="9"/>
      <c r="O1175" s="9"/>
      <c r="P1175" s="3"/>
    </row>
    <row r="1176" spans="13:16" ht="16.5">
      <c r="M1176" s="9"/>
      <c r="N1176" s="9"/>
      <c r="O1176" s="9"/>
      <c r="P1176" s="3"/>
    </row>
    <row r="1177" spans="13:16" ht="16.5">
      <c r="M1177" s="9"/>
      <c r="N1177" s="9"/>
      <c r="O1177" s="9"/>
      <c r="P1177" s="3"/>
    </row>
    <row r="1178" spans="13:16" ht="16.5">
      <c r="M1178" s="9"/>
      <c r="N1178" s="9"/>
      <c r="O1178" s="9"/>
      <c r="P1178" s="3"/>
    </row>
    <row r="1179" spans="13:16" ht="16.5">
      <c r="M1179" s="9"/>
      <c r="N1179" s="9"/>
      <c r="O1179" s="9"/>
      <c r="P1179" s="3"/>
    </row>
    <row r="1180" spans="13:16" ht="16.5">
      <c r="M1180" s="9"/>
      <c r="N1180" s="9"/>
      <c r="O1180" s="9"/>
      <c r="P1180" s="3"/>
    </row>
    <row r="1181" spans="13:16" ht="16.5">
      <c r="M1181" s="9"/>
      <c r="N1181" s="9"/>
      <c r="O1181" s="9"/>
      <c r="P1181" s="3"/>
    </row>
    <row r="1182" spans="13:16" ht="16.5">
      <c r="M1182" s="9"/>
      <c r="N1182" s="9"/>
      <c r="O1182" s="9"/>
      <c r="P1182" s="3"/>
    </row>
    <row r="1183" spans="13:16" ht="16.5">
      <c r="M1183" s="9"/>
      <c r="N1183" s="9"/>
      <c r="O1183" s="9"/>
      <c r="P1183" s="3"/>
    </row>
    <row r="1184" spans="13:16" ht="16.5">
      <c r="M1184" s="9"/>
      <c r="N1184" s="9"/>
      <c r="O1184" s="9"/>
      <c r="P1184" s="3"/>
    </row>
    <row r="1185" spans="13:16" ht="16.5">
      <c r="M1185" s="9"/>
      <c r="N1185" s="9"/>
      <c r="O1185" s="9"/>
      <c r="P1185" s="3"/>
    </row>
    <row r="1186" spans="13:16" ht="16.5">
      <c r="M1186" s="9"/>
      <c r="N1186" s="9"/>
      <c r="O1186" s="9"/>
      <c r="P1186" s="3"/>
    </row>
    <row r="1187" spans="13:16" ht="16.5">
      <c r="M1187" s="9"/>
      <c r="N1187" s="9"/>
      <c r="O1187" s="9"/>
      <c r="P1187" s="3"/>
    </row>
    <row r="1188" spans="13:16" ht="16.5">
      <c r="M1188" s="9"/>
      <c r="N1188" s="9"/>
      <c r="O1188" s="9"/>
      <c r="P1188" s="3"/>
    </row>
    <row r="1189" spans="13:16" ht="16.5">
      <c r="M1189" s="9"/>
      <c r="N1189" s="9"/>
      <c r="O1189" s="9"/>
      <c r="P1189" s="3"/>
    </row>
    <row r="1190" spans="13:16" ht="16.5">
      <c r="M1190" s="9"/>
      <c r="N1190" s="9"/>
      <c r="O1190" s="9"/>
      <c r="P1190" s="3"/>
    </row>
    <row r="1191" spans="13:16" ht="16.5">
      <c r="M1191" s="9"/>
      <c r="N1191" s="9"/>
      <c r="O1191" s="9"/>
      <c r="P1191" s="3"/>
    </row>
    <row r="1192" spans="13:16" ht="16.5">
      <c r="M1192" s="9"/>
      <c r="N1192" s="9"/>
      <c r="O1192" s="9"/>
      <c r="P1192" s="3"/>
    </row>
    <row r="1193" spans="13:16" ht="16.5">
      <c r="M1193" s="9"/>
      <c r="N1193" s="9"/>
      <c r="O1193" s="9"/>
      <c r="P1193" s="3"/>
    </row>
    <row r="1194" spans="13:16" ht="16.5">
      <c r="M1194" s="9"/>
      <c r="N1194" s="9"/>
      <c r="O1194" s="9"/>
      <c r="P1194" s="3"/>
    </row>
    <row r="1195" spans="13:16" ht="16.5">
      <c r="M1195" s="9"/>
      <c r="N1195" s="9"/>
      <c r="O1195" s="9"/>
      <c r="P1195" s="3"/>
    </row>
    <row r="1196" spans="13:16" ht="16.5">
      <c r="M1196" s="9"/>
      <c r="N1196" s="9"/>
      <c r="O1196" s="9"/>
      <c r="P1196" s="3"/>
    </row>
    <row r="1197" spans="13:16" ht="16.5">
      <c r="M1197" s="9"/>
      <c r="N1197" s="9"/>
      <c r="O1197" s="9"/>
      <c r="P1197" s="3"/>
    </row>
    <row r="1198" spans="13:16" ht="16.5">
      <c r="M1198" s="9"/>
      <c r="N1198" s="9"/>
      <c r="O1198" s="9"/>
      <c r="P1198" s="3"/>
    </row>
    <row r="1199" spans="13:16" ht="16.5">
      <c r="M1199" s="9"/>
      <c r="N1199" s="9"/>
      <c r="O1199" s="9"/>
      <c r="P1199" s="3"/>
    </row>
    <row r="1200" spans="13:16" ht="16.5">
      <c r="M1200" s="9"/>
      <c r="N1200" s="9"/>
      <c r="O1200" s="9"/>
      <c r="P1200" s="3"/>
    </row>
    <row r="1201" spans="13:16" ht="16.5">
      <c r="M1201" s="9"/>
      <c r="N1201" s="9"/>
      <c r="O1201" s="9"/>
      <c r="P1201" s="3"/>
    </row>
    <row r="1202" spans="13:16" ht="16.5">
      <c r="M1202" s="9"/>
      <c r="N1202" s="9"/>
      <c r="O1202" s="9"/>
      <c r="P1202" s="3"/>
    </row>
    <row r="1203" spans="13:16" ht="16.5">
      <c r="M1203" s="9"/>
      <c r="N1203" s="9"/>
      <c r="O1203" s="9"/>
      <c r="P1203" s="3"/>
    </row>
    <row r="1204" spans="13:16" ht="16.5">
      <c r="M1204" s="9"/>
      <c r="N1204" s="9"/>
      <c r="O1204" s="9"/>
      <c r="P1204" s="3"/>
    </row>
    <row r="1205" spans="13:16" ht="16.5">
      <c r="M1205" s="9"/>
      <c r="N1205" s="9"/>
      <c r="O1205" s="9"/>
      <c r="P1205" s="3"/>
    </row>
    <row r="1206" spans="13:16" ht="16.5">
      <c r="M1206" s="9"/>
      <c r="N1206" s="9"/>
      <c r="O1206" s="9"/>
      <c r="P1206" s="3"/>
    </row>
    <row r="1207" spans="13:16" ht="16.5">
      <c r="M1207" s="9"/>
      <c r="N1207" s="9"/>
      <c r="O1207" s="9"/>
      <c r="P1207" s="3"/>
    </row>
    <row r="1208" spans="13:16" ht="16.5">
      <c r="M1208" s="9"/>
      <c r="N1208" s="9"/>
      <c r="O1208" s="9"/>
      <c r="P1208" s="3"/>
    </row>
    <row r="1209" spans="13:16" ht="16.5">
      <c r="M1209" s="9"/>
      <c r="N1209" s="9"/>
      <c r="O1209" s="9"/>
      <c r="P1209" s="3"/>
    </row>
    <row r="1210" spans="13:16" ht="16.5">
      <c r="M1210" s="9"/>
      <c r="N1210" s="9"/>
      <c r="O1210" s="9"/>
      <c r="P1210" s="3"/>
    </row>
    <row r="1211" spans="13:16" ht="16.5">
      <c r="M1211" s="9"/>
      <c r="N1211" s="9"/>
      <c r="O1211" s="9"/>
      <c r="P1211" s="3"/>
    </row>
    <row r="1212" spans="13:16" ht="16.5">
      <c r="M1212" s="9"/>
      <c r="N1212" s="9"/>
      <c r="O1212" s="9"/>
      <c r="P1212" s="3"/>
    </row>
    <row r="1213" spans="13:16" ht="16.5">
      <c r="M1213" s="9"/>
      <c r="N1213" s="9"/>
      <c r="O1213" s="9"/>
      <c r="P1213" s="3"/>
    </row>
    <row r="1214" spans="13:16" ht="16.5">
      <c r="M1214" s="9"/>
      <c r="N1214" s="9"/>
      <c r="O1214" s="9"/>
      <c r="P1214" s="3"/>
    </row>
    <row r="1215" spans="13:16" ht="16.5">
      <c r="M1215" s="9"/>
      <c r="N1215" s="9"/>
      <c r="O1215" s="9"/>
      <c r="P1215" s="3"/>
    </row>
    <row r="1216" spans="13:16" ht="16.5">
      <c r="M1216" s="9"/>
      <c r="N1216" s="9"/>
      <c r="O1216" s="9"/>
      <c r="P1216" s="3"/>
    </row>
    <row r="1217" spans="13:16" ht="16.5">
      <c r="M1217" s="9"/>
      <c r="N1217" s="9"/>
      <c r="O1217" s="9"/>
      <c r="P1217" s="3"/>
    </row>
    <row r="1218" spans="13:16" ht="16.5">
      <c r="M1218" s="9"/>
      <c r="N1218" s="9"/>
      <c r="O1218" s="9"/>
      <c r="P1218" s="3"/>
    </row>
    <row r="1219" spans="13:16" ht="16.5">
      <c r="M1219" s="9"/>
      <c r="N1219" s="9"/>
      <c r="O1219" s="9"/>
      <c r="P1219" s="3"/>
    </row>
    <row r="1220" spans="13:16" ht="16.5">
      <c r="M1220" s="9"/>
      <c r="N1220" s="9"/>
      <c r="O1220" s="9"/>
      <c r="P1220" s="3"/>
    </row>
    <row r="1221" spans="13:16" ht="16.5">
      <c r="M1221" s="9"/>
      <c r="N1221" s="9"/>
      <c r="O1221" s="9"/>
      <c r="P1221" s="3"/>
    </row>
    <row r="1222" spans="13:16" ht="16.5">
      <c r="M1222" s="9"/>
      <c r="N1222" s="9"/>
      <c r="O1222" s="9"/>
      <c r="P1222" s="3"/>
    </row>
    <row r="1223" spans="13:16" ht="16.5">
      <c r="M1223" s="9"/>
      <c r="N1223" s="9"/>
      <c r="O1223" s="9"/>
      <c r="P1223" s="3"/>
    </row>
    <row r="1224" spans="13:16" ht="16.5">
      <c r="M1224" s="9"/>
      <c r="N1224" s="9"/>
      <c r="O1224" s="9"/>
      <c r="P1224" s="3"/>
    </row>
    <row r="1225" spans="13:16" ht="16.5">
      <c r="M1225" s="9"/>
      <c r="N1225" s="9"/>
      <c r="O1225" s="9"/>
      <c r="P1225" s="3"/>
    </row>
    <row r="1226" spans="13:16" ht="16.5">
      <c r="M1226" s="9"/>
      <c r="N1226" s="9"/>
      <c r="O1226" s="9"/>
      <c r="P1226" s="3"/>
    </row>
    <row r="1227" spans="13:16" ht="16.5">
      <c r="M1227" s="9"/>
      <c r="N1227" s="9"/>
      <c r="O1227" s="9"/>
      <c r="P1227" s="3"/>
    </row>
    <row r="1228" spans="13:16" ht="16.5">
      <c r="M1228" s="9"/>
      <c r="N1228" s="9"/>
      <c r="O1228" s="9"/>
      <c r="P1228" s="3"/>
    </row>
    <row r="1229" spans="13:16" ht="16.5">
      <c r="M1229" s="9"/>
      <c r="N1229" s="9"/>
      <c r="O1229" s="9"/>
      <c r="P1229" s="3"/>
    </row>
    <row r="1230" spans="13:16" ht="16.5">
      <c r="M1230" s="9"/>
      <c r="N1230" s="9"/>
      <c r="O1230" s="9"/>
      <c r="P1230" s="3"/>
    </row>
    <row r="1231" spans="13:16" ht="16.5">
      <c r="M1231" s="9"/>
      <c r="N1231" s="9"/>
      <c r="O1231" s="9"/>
      <c r="P1231" s="3"/>
    </row>
    <row r="1232" spans="13:16" ht="16.5">
      <c r="M1232" s="9"/>
      <c r="N1232" s="9"/>
      <c r="O1232" s="9"/>
      <c r="P1232" s="3"/>
    </row>
    <row r="1233" spans="13:16" ht="16.5">
      <c r="M1233" s="9"/>
      <c r="N1233" s="9"/>
      <c r="O1233" s="9"/>
      <c r="P1233" s="3"/>
    </row>
    <row r="1234" spans="13:16" ht="16.5">
      <c r="M1234" s="9"/>
      <c r="N1234" s="9"/>
      <c r="O1234" s="9"/>
      <c r="P1234" s="3"/>
    </row>
    <row r="1235" spans="13:16" ht="16.5">
      <c r="M1235" s="9"/>
      <c r="N1235" s="9"/>
      <c r="O1235" s="9"/>
      <c r="P1235" s="3"/>
    </row>
    <row r="1236" spans="13:16" ht="16.5">
      <c r="M1236" s="9"/>
      <c r="N1236" s="9"/>
      <c r="O1236" s="9"/>
      <c r="P1236" s="3"/>
    </row>
    <row r="1237" spans="13:16" ht="16.5">
      <c r="M1237" s="9"/>
      <c r="N1237" s="9"/>
      <c r="O1237" s="9"/>
      <c r="P1237" s="3"/>
    </row>
    <row r="1238" spans="13:16" ht="16.5">
      <c r="M1238" s="9"/>
      <c r="N1238" s="9"/>
      <c r="O1238" s="9"/>
      <c r="P1238" s="3"/>
    </row>
    <row r="1239" spans="13:16" ht="16.5">
      <c r="M1239" s="9"/>
      <c r="N1239" s="9"/>
      <c r="O1239" s="9"/>
      <c r="P1239" s="3"/>
    </row>
    <row r="1240" spans="13:16" ht="16.5">
      <c r="M1240" s="9"/>
      <c r="N1240" s="9"/>
      <c r="O1240" s="9"/>
      <c r="P1240" s="3"/>
    </row>
    <row r="1241" spans="13:16" ht="16.5">
      <c r="M1241" s="9"/>
      <c r="N1241" s="9"/>
      <c r="O1241" s="9"/>
      <c r="P1241" s="3"/>
    </row>
    <row r="1242" spans="13:16" ht="16.5">
      <c r="M1242" s="9"/>
      <c r="N1242" s="9"/>
      <c r="O1242" s="9"/>
      <c r="P1242" s="3"/>
    </row>
    <row r="1243" spans="13:16" ht="16.5">
      <c r="M1243" s="9"/>
      <c r="N1243" s="9"/>
      <c r="O1243" s="9"/>
      <c r="P1243" s="3"/>
    </row>
    <row r="1244" spans="13:16" ht="16.5">
      <c r="M1244" s="9"/>
      <c r="N1244" s="9"/>
      <c r="O1244" s="9"/>
      <c r="P1244" s="3"/>
    </row>
    <row r="1245" spans="13:16" ht="16.5">
      <c r="M1245" s="9"/>
      <c r="N1245" s="9"/>
      <c r="O1245" s="9"/>
      <c r="P1245" s="3"/>
    </row>
    <row r="1246" spans="13:16" ht="16.5">
      <c r="M1246" s="9"/>
      <c r="N1246" s="9"/>
      <c r="O1246" s="9"/>
      <c r="P1246" s="3"/>
    </row>
    <row r="1247" spans="13:16" ht="16.5">
      <c r="M1247" s="9"/>
      <c r="N1247" s="9"/>
      <c r="O1247" s="9"/>
      <c r="P1247" s="3"/>
    </row>
    <row r="1248" spans="13:16" ht="16.5">
      <c r="M1248" s="9"/>
      <c r="N1248" s="9"/>
      <c r="O1248" s="9"/>
      <c r="P1248" s="3"/>
    </row>
    <row r="1249" spans="13:16" ht="16.5">
      <c r="M1249" s="9"/>
      <c r="N1249" s="9"/>
      <c r="O1249" s="9"/>
      <c r="P1249" s="3"/>
    </row>
    <row r="1250" spans="13:16" ht="16.5">
      <c r="M1250" s="9"/>
      <c r="N1250" s="9"/>
      <c r="O1250" s="9"/>
      <c r="P1250" s="3"/>
    </row>
    <row r="1251" spans="13:16" ht="16.5">
      <c r="M1251" s="9"/>
      <c r="N1251" s="9"/>
      <c r="O1251" s="9"/>
      <c r="P1251" s="3"/>
    </row>
    <row r="1252" spans="13:16" ht="16.5">
      <c r="M1252" s="9"/>
      <c r="N1252" s="9"/>
      <c r="O1252" s="9"/>
      <c r="P1252" s="3"/>
    </row>
    <row r="1253" spans="13:16" ht="16.5">
      <c r="M1253" s="9"/>
      <c r="N1253" s="9"/>
      <c r="O1253" s="9"/>
      <c r="P1253" s="3"/>
    </row>
    <row r="1254" spans="13:16" ht="16.5">
      <c r="M1254" s="9"/>
      <c r="N1254" s="9"/>
      <c r="O1254" s="9"/>
      <c r="P1254" s="3"/>
    </row>
    <row r="1255" spans="13:16" ht="16.5">
      <c r="M1255" s="9"/>
      <c r="N1255" s="9"/>
      <c r="O1255" s="9"/>
      <c r="P1255" s="3"/>
    </row>
    <row r="1256" spans="13:16" ht="16.5">
      <c r="M1256" s="9"/>
      <c r="N1256" s="9"/>
      <c r="O1256" s="9"/>
      <c r="P1256" s="3"/>
    </row>
    <row r="1257" spans="13:16" ht="16.5">
      <c r="M1257" s="9"/>
      <c r="N1257" s="9"/>
      <c r="O1257" s="9"/>
      <c r="P1257" s="3"/>
    </row>
    <row r="1258" spans="13:16" ht="16.5">
      <c r="M1258" s="9"/>
      <c r="N1258" s="9"/>
      <c r="O1258" s="9"/>
      <c r="P1258" s="3"/>
    </row>
    <row r="1259" spans="13:16" ht="16.5">
      <c r="M1259" s="9"/>
      <c r="N1259" s="9"/>
      <c r="O1259" s="9"/>
      <c r="P1259" s="3"/>
    </row>
    <row r="1260" spans="13:16" ht="16.5">
      <c r="M1260" s="9"/>
      <c r="N1260" s="9"/>
      <c r="O1260" s="9"/>
      <c r="P1260" s="3"/>
    </row>
    <row r="1261" spans="13:16" ht="16.5">
      <c r="M1261" s="9"/>
      <c r="N1261" s="9"/>
      <c r="O1261" s="9"/>
      <c r="P1261" s="3"/>
    </row>
    <row r="1262" spans="13:16" ht="16.5">
      <c r="M1262" s="9"/>
      <c r="N1262" s="9"/>
      <c r="O1262" s="9"/>
      <c r="P1262" s="3"/>
    </row>
    <row r="1263" spans="13:16" ht="16.5">
      <c r="M1263" s="9"/>
      <c r="N1263" s="9"/>
      <c r="O1263" s="9"/>
      <c r="P1263" s="3"/>
    </row>
    <row r="1264" spans="13:16" ht="16.5">
      <c r="M1264" s="9"/>
      <c r="N1264" s="9"/>
      <c r="O1264" s="9"/>
      <c r="P1264" s="3"/>
    </row>
    <row r="1265" spans="13:16" ht="16.5">
      <c r="M1265" s="9"/>
      <c r="N1265" s="9"/>
      <c r="O1265" s="9"/>
      <c r="P1265" s="3"/>
    </row>
    <row r="1266" spans="13:16" ht="16.5">
      <c r="M1266" s="9"/>
      <c r="N1266" s="9"/>
      <c r="O1266" s="9"/>
      <c r="P1266" s="3"/>
    </row>
    <row r="1267" spans="13:16" ht="16.5">
      <c r="M1267" s="9"/>
      <c r="N1267" s="9"/>
      <c r="O1267" s="9"/>
      <c r="P1267" s="3"/>
    </row>
    <row r="1268" spans="13:16" ht="16.5">
      <c r="M1268" s="9"/>
      <c r="N1268" s="9"/>
      <c r="O1268" s="9"/>
      <c r="P1268" s="3"/>
    </row>
    <row r="1269" spans="13:16" ht="16.5">
      <c r="M1269" s="9"/>
      <c r="N1269" s="9"/>
      <c r="O1269" s="9"/>
      <c r="P1269" s="3"/>
    </row>
    <row r="1270" spans="13:16" ht="16.5">
      <c r="M1270" s="9"/>
      <c r="N1270" s="9"/>
      <c r="O1270" s="9"/>
      <c r="P1270" s="3"/>
    </row>
    <row r="1271" spans="13:16" ht="16.5">
      <c r="M1271" s="9"/>
      <c r="N1271" s="9"/>
      <c r="O1271" s="9"/>
      <c r="P1271" s="3"/>
    </row>
    <row r="1272" spans="13:16" ht="16.5">
      <c r="M1272" s="9"/>
      <c r="N1272" s="9"/>
      <c r="O1272" s="9"/>
      <c r="P1272" s="3"/>
    </row>
    <row r="1273" spans="13:16" ht="16.5">
      <c r="M1273" s="9"/>
      <c r="N1273" s="9"/>
      <c r="O1273" s="9"/>
      <c r="P1273" s="3"/>
    </row>
    <row r="1274" spans="13:16" ht="16.5">
      <c r="M1274" s="9"/>
      <c r="N1274" s="9"/>
      <c r="O1274" s="9"/>
      <c r="P1274" s="3"/>
    </row>
    <row r="1275" spans="13:16" ht="16.5">
      <c r="M1275" s="9"/>
      <c r="N1275" s="9"/>
      <c r="O1275" s="9"/>
      <c r="P1275" s="3"/>
    </row>
    <row r="1276" spans="13:16" ht="16.5">
      <c r="M1276" s="9"/>
      <c r="N1276" s="9"/>
      <c r="O1276" s="9"/>
      <c r="P1276" s="3"/>
    </row>
    <row r="1277" spans="13:16" ht="16.5">
      <c r="M1277" s="9"/>
      <c r="N1277" s="9"/>
      <c r="O1277" s="9"/>
      <c r="P1277" s="3"/>
    </row>
    <row r="1278" spans="13:16" ht="16.5">
      <c r="M1278" s="9"/>
      <c r="N1278" s="9"/>
      <c r="O1278" s="9"/>
      <c r="P1278" s="3"/>
    </row>
    <row r="1279" spans="13:16" ht="16.5">
      <c r="M1279" s="9"/>
      <c r="N1279" s="9"/>
      <c r="O1279" s="9"/>
      <c r="P1279" s="3"/>
    </row>
    <row r="1280" spans="13:16" ht="16.5">
      <c r="M1280" s="9"/>
      <c r="N1280" s="9"/>
      <c r="O1280" s="9"/>
      <c r="P1280" s="3"/>
    </row>
    <row r="1281" spans="13:16" ht="16.5">
      <c r="M1281" s="9"/>
      <c r="N1281" s="9"/>
      <c r="O1281" s="9"/>
      <c r="P1281" s="3"/>
    </row>
    <row r="1282" spans="13:16" ht="16.5">
      <c r="M1282" s="9"/>
      <c r="N1282" s="9"/>
      <c r="O1282" s="9"/>
      <c r="P1282" s="3"/>
    </row>
    <row r="1283" spans="13:16" ht="16.5">
      <c r="M1283" s="9"/>
      <c r="N1283" s="9"/>
      <c r="O1283" s="9"/>
      <c r="P1283" s="3"/>
    </row>
    <row r="1284" spans="13:16" ht="16.5">
      <c r="M1284" s="9"/>
      <c r="N1284" s="9"/>
      <c r="O1284" s="9"/>
      <c r="P1284" s="3"/>
    </row>
    <row r="1285" spans="13:16" ht="16.5">
      <c r="M1285" s="9"/>
      <c r="N1285" s="9"/>
      <c r="O1285" s="9"/>
      <c r="P1285" s="3"/>
    </row>
    <row r="1286" spans="13:16" ht="16.5">
      <c r="M1286" s="9"/>
      <c r="N1286" s="9"/>
      <c r="O1286" s="9"/>
      <c r="P1286" s="3"/>
    </row>
    <row r="1287" spans="13:16" ht="16.5">
      <c r="M1287" s="9"/>
      <c r="N1287" s="9"/>
      <c r="O1287" s="9"/>
      <c r="P1287" s="3"/>
    </row>
    <row r="1288" spans="13:16" ht="16.5">
      <c r="M1288" s="9"/>
      <c r="N1288" s="9"/>
      <c r="O1288" s="9"/>
      <c r="P1288" s="3"/>
    </row>
    <row r="1289" spans="13:16" ht="16.5">
      <c r="M1289" s="9"/>
      <c r="N1289" s="9"/>
      <c r="O1289" s="9"/>
      <c r="P1289" s="3"/>
    </row>
    <row r="1290" spans="13:16" ht="16.5">
      <c r="M1290" s="9"/>
      <c r="N1290" s="9"/>
      <c r="O1290" s="9"/>
      <c r="P1290" s="3"/>
    </row>
    <row r="1291" spans="13:16" ht="16.5">
      <c r="M1291" s="9"/>
      <c r="N1291" s="9"/>
      <c r="O1291" s="9"/>
      <c r="P1291" s="3"/>
    </row>
    <row r="1292" spans="13:16" ht="16.5">
      <c r="M1292" s="9"/>
      <c r="N1292" s="9"/>
      <c r="O1292" s="9"/>
      <c r="P1292" s="3"/>
    </row>
    <row r="1293" spans="13:16" ht="16.5">
      <c r="M1293" s="9"/>
      <c r="N1293" s="9"/>
      <c r="O1293" s="9"/>
      <c r="P1293" s="3"/>
    </row>
    <row r="1294" spans="13:16" ht="16.5">
      <c r="M1294" s="9"/>
      <c r="N1294" s="9"/>
      <c r="O1294" s="9"/>
      <c r="P1294" s="3"/>
    </row>
    <row r="1295" spans="13:16" ht="16.5">
      <c r="M1295" s="9"/>
      <c r="N1295" s="9"/>
      <c r="O1295" s="9"/>
      <c r="P1295" s="3"/>
    </row>
    <row r="1296" spans="13:16" ht="16.5">
      <c r="M1296" s="9"/>
      <c r="N1296" s="9"/>
      <c r="O1296" s="9"/>
      <c r="P1296" s="3"/>
    </row>
    <row r="1297" spans="13:16" ht="16.5">
      <c r="M1297" s="9"/>
      <c r="N1297" s="9"/>
      <c r="O1297" s="9"/>
      <c r="P1297" s="3"/>
    </row>
    <row r="1298" spans="13:16" ht="16.5">
      <c r="M1298" s="9"/>
      <c r="N1298" s="9"/>
      <c r="O1298" s="9"/>
      <c r="P1298" s="3"/>
    </row>
    <row r="1299" spans="13:16" ht="16.5">
      <c r="M1299" s="9"/>
      <c r="N1299" s="9"/>
      <c r="O1299" s="9"/>
      <c r="P1299" s="3"/>
    </row>
    <row r="1300" spans="13:16" ht="16.5">
      <c r="M1300" s="9"/>
      <c r="N1300" s="9"/>
      <c r="O1300" s="9"/>
      <c r="P1300" s="3"/>
    </row>
    <row r="1301" spans="13:16" ht="16.5">
      <c r="M1301" s="9"/>
      <c r="N1301" s="9"/>
      <c r="O1301" s="9"/>
      <c r="P1301" s="3"/>
    </row>
    <row r="1302" spans="13:16" ht="16.5">
      <c r="M1302" s="9"/>
      <c r="N1302" s="9"/>
      <c r="O1302" s="9"/>
      <c r="P1302" s="3"/>
    </row>
    <row r="1303" spans="13:16" ht="16.5">
      <c r="M1303" s="9"/>
      <c r="N1303" s="9"/>
      <c r="O1303" s="9"/>
      <c r="P1303" s="3"/>
    </row>
    <row r="1304" spans="13:16" ht="16.5">
      <c r="M1304" s="9"/>
      <c r="N1304" s="9"/>
      <c r="O1304" s="9"/>
      <c r="P1304" s="3"/>
    </row>
    <row r="1305" spans="13:16" ht="16.5">
      <c r="M1305" s="9"/>
      <c r="N1305" s="9"/>
      <c r="O1305" s="9"/>
      <c r="P1305" s="3"/>
    </row>
    <row r="1306" spans="13:16" ht="16.5">
      <c r="M1306" s="9"/>
      <c r="N1306" s="9"/>
      <c r="O1306" s="9"/>
      <c r="P1306" s="3"/>
    </row>
    <row r="1307" spans="13:16" ht="16.5">
      <c r="M1307" s="9"/>
      <c r="N1307" s="9"/>
      <c r="O1307" s="9"/>
      <c r="P1307" s="3"/>
    </row>
    <row r="1308" spans="13:16" ht="16.5">
      <c r="M1308" s="9"/>
      <c r="N1308" s="9"/>
      <c r="O1308" s="9"/>
      <c r="P1308" s="3"/>
    </row>
    <row r="1309" spans="13:16" ht="16.5">
      <c r="M1309" s="9"/>
      <c r="N1309" s="9"/>
      <c r="O1309" s="9"/>
      <c r="P1309" s="3"/>
    </row>
    <row r="1310" spans="13:16" ht="16.5">
      <c r="M1310" s="9"/>
      <c r="N1310" s="9"/>
      <c r="O1310" s="9"/>
      <c r="P1310" s="3"/>
    </row>
    <row r="1311" spans="13:16" ht="16.5">
      <c r="M1311" s="9"/>
      <c r="N1311" s="9"/>
      <c r="O1311" s="9"/>
      <c r="P1311" s="3"/>
    </row>
    <row r="1312" spans="13:16" ht="16.5">
      <c r="M1312" s="9"/>
      <c r="N1312" s="9"/>
      <c r="O1312" s="9"/>
      <c r="P1312" s="3"/>
    </row>
    <row r="1313" spans="13:16" ht="16.5">
      <c r="M1313" s="9"/>
      <c r="N1313" s="9"/>
      <c r="O1313" s="9"/>
      <c r="P1313" s="3"/>
    </row>
    <row r="1314" spans="13:16" ht="16.5">
      <c r="M1314" s="9"/>
      <c r="N1314" s="9"/>
      <c r="O1314" s="9"/>
      <c r="P1314" s="3"/>
    </row>
    <row r="1315" spans="13:16" ht="16.5">
      <c r="M1315" s="9"/>
      <c r="N1315" s="9"/>
      <c r="O1315" s="9"/>
      <c r="P1315" s="3"/>
    </row>
    <row r="1316" spans="13:16" ht="16.5">
      <c r="M1316" s="9"/>
      <c r="N1316" s="9"/>
      <c r="O1316" s="9"/>
      <c r="P1316" s="3"/>
    </row>
    <row r="1317" spans="13:16" ht="16.5">
      <c r="M1317" s="9"/>
      <c r="N1317" s="9"/>
      <c r="O1317" s="9"/>
      <c r="P1317" s="3"/>
    </row>
    <row r="1318" spans="13:16" ht="16.5">
      <c r="M1318" s="9"/>
      <c r="N1318" s="9"/>
      <c r="O1318" s="9"/>
      <c r="P1318" s="3"/>
    </row>
    <row r="1319" spans="13:16" ht="16.5">
      <c r="M1319" s="9"/>
      <c r="N1319" s="9"/>
      <c r="O1319" s="9"/>
      <c r="P1319" s="3"/>
    </row>
    <row r="1320" spans="13:16" ht="16.5">
      <c r="M1320" s="9"/>
      <c r="N1320" s="9"/>
      <c r="O1320" s="9"/>
      <c r="P1320" s="3"/>
    </row>
    <row r="1321" spans="13:16" ht="16.5">
      <c r="M1321" s="9"/>
      <c r="N1321" s="9"/>
      <c r="O1321" s="9"/>
      <c r="P1321" s="3"/>
    </row>
    <row r="1322" spans="13:16" ht="16.5">
      <c r="M1322" s="9"/>
      <c r="N1322" s="9"/>
      <c r="O1322" s="9"/>
      <c r="P1322" s="3"/>
    </row>
    <row r="1323" spans="13:16" ht="16.5">
      <c r="M1323" s="9"/>
      <c r="N1323" s="9"/>
      <c r="O1323" s="9"/>
      <c r="P1323" s="3"/>
    </row>
    <row r="1324" spans="13:16" ht="16.5">
      <c r="M1324" s="9"/>
      <c r="N1324" s="9"/>
      <c r="O1324" s="9"/>
      <c r="P1324" s="3"/>
    </row>
    <row r="1325" spans="13:16" ht="16.5">
      <c r="M1325" s="9"/>
      <c r="N1325" s="9"/>
      <c r="O1325" s="9"/>
      <c r="P1325" s="3"/>
    </row>
    <row r="1326" spans="13:16" ht="16.5">
      <c r="M1326" s="9"/>
      <c r="N1326" s="9"/>
      <c r="O1326" s="9"/>
      <c r="P1326" s="3"/>
    </row>
    <row r="1327" spans="13:16" ht="16.5">
      <c r="M1327" s="9"/>
      <c r="N1327" s="9"/>
      <c r="O1327" s="9"/>
      <c r="P1327" s="3"/>
    </row>
    <row r="1328" spans="13:16" ht="16.5">
      <c r="M1328" s="9"/>
      <c r="N1328" s="9"/>
      <c r="O1328" s="9"/>
      <c r="P1328" s="3"/>
    </row>
    <row r="1329" spans="13:16" ht="16.5">
      <c r="M1329" s="9"/>
      <c r="N1329" s="9"/>
      <c r="O1329" s="9"/>
      <c r="P1329" s="3"/>
    </row>
    <row r="1330" spans="13:16" ht="16.5">
      <c r="M1330" s="9"/>
      <c r="N1330" s="9"/>
      <c r="O1330" s="9"/>
      <c r="P1330" s="3"/>
    </row>
    <row r="1331" spans="13:16" ht="16.5">
      <c r="M1331" s="9"/>
      <c r="N1331" s="9"/>
      <c r="O1331" s="9"/>
      <c r="P1331" s="3"/>
    </row>
    <row r="1332" spans="13:16" ht="16.5">
      <c r="M1332" s="9"/>
      <c r="N1332" s="9"/>
      <c r="O1332" s="9"/>
      <c r="P1332" s="3"/>
    </row>
    <row r="1333" spans="13:16" ht="16.5">
      <c r="M1333" s="9"/>
      <c r="N1333" s="9"/>
      <c r="O1333" s="9"/>
      <c r="P1333" s="3"/>
    </row>
    <row r="1334" spans="13:16" ht="16.5">
      <c r="M1334" s="9"/>
      <c r="N1334" s="9"/>
      <c r="O1334" s="9"/>
      <c r="P1334" s="3"/>
    </row>
    <row r="1335" spans="13:16" ht="16.5">
      <c r="M1335" s="9"/>
      <c r="N1335" s="9"/>
      <c r="O1335" s="9"/>
      <c r="P1335" s="3"/>
    </row>
    <row r="1336" spans="13:16" ht="16.5">
      <c r="M1336" s="9"/>
      <c r="N1336" s="9"/>
      <c r="O1336" s="9"/>
      <c r="P1336" s="3"/>
    </row>
    <row r="1337" spans="13:16" ht="16.5">
      <c r="M1337" s="9"/>
      <c r="N1337" s="9"/>
      <c r="O1337" s="9"/>
      <c r="P1337" s="3"/>
    </row>
    <row r="1338" spans="13:16" ht="16.5">
      <c r="M1338" s="9"/>
      <c r="N1338" s="9"/>
      <c r="O1338" s="9"/>
      <c r="P1338" s="3"/>
    </row>
    <row r="1339" spans="13:16" ht="16.5">
      <c r="M1339" s="9"/>
      <c r="N1339" s="9"/>
      <c r="O1339" s="9"/>
      <c r="P1339" s="3"/>
    </row>
    <row r="1340" spans="13:16" ht="16.5">
      <c r="M1340" s="9"/>
      <c r="N1340" s="9"/>
      <c r="O1340" s="9"/>
      <c r="P1340" s="3"/>
    </row>
    <row r="1341" spans="13:16" ht="16.5">
      <c r="M1341" s="9"/>
      <c r="N1341" s="9"/>
      <c r="O1341" s="9"/>
      <c r="P1341" s="3"/>
    </row>
    <row r="1342" spans="13:16" ht="16.5">
      <c r="M1342" s="9"/>
      <c r="N1342" s="9"/>
      <c r="O1342" s="9"/>
      <c r="P1342" s="3"/>
    </row>
    <row r="1343" spans="13:16" ht="16.5">
      <c r="M1343" s="9"/>
      <c r="N1343" s="9"/>
      <c r="O1343" s="9"/>
      <c r="P1343" s="3"/>
    </row>
    <row r="1344" spans="13:16" ht="16.5">
      <c r="M1344" s="9"/>
      <c r="N1344" s="9"/>
      <c r="O1344" s="9"/>
      <c r="P1344" s="3"/>
    </row>
    <row r="1345" spans="13:16" ht="16.5">
      <c r="M1345" s="9"/>
      <c r="N1345" s="9"/>
      <c r="O1345" s="9"/>
      <c r="P1345" s="3"/>
    </row>
    <row r="1346" spans="13:16" ht="16.5">
      <c r="M1346" s="9"/>
      <c r="N1346" s="9"/>
      <c r="O1346" s="9"/>
      <c r="P1346" s="3"/>
    </row>
    <row r="1347" spans="13:16" ht="16.5">
      <c r="M1347" s="9"/>
      <c r="N1347" s="9"/>
      <c r="O1347" s="9"/>
      <c r="P1347" s="3"/>
    </row>
    <row r="1348" spans="13:16" ht="16.5">
      <c r="M1348" s="9"/>
      <c r="N1348" s="9"/>
      <c r="O1348" s="9"/>
      <c r="P1348" s="3"/>
    </row>
    <row r="1349" spans="13:16" ht="16.5">
      <c r="M1349" s="9"/>
      <c r="N1349" s="9"/>
      <c r="O1349" s="9"/>
      <c r="P1349" s="3"/>
    </row>
    <row r="1350" spans="13:16" ht="16.5">
      <c r="M1350" s="9"/>
      <c r="N1350" s="9"/>
      <c r="O1350" s="9"/>
      <c r="P1350" s="3"/>
    </row>
    <row r="1351" spans="13:16" ht="16.5">
      <c r="M1351" s="9"/>
      <c r="N1351" s="9"/>
      <c r="O1351" s="9"/>
      <c r="P1351" s="3"/>
    </row>
    <row r="1352" spans="13:16" ht="16.5">
      <c r="M1352" s="9"/>
      <c r="N1352" s="9"/>
      <c r="O1352" s="9"/>
      <c r="P1352" s="3"/>
    </row>
    <row r="1353" spans="13:16" ht="16.5">
      <c r="M1353" s="9"/>
      <c r="N1353" s="9"/>
      <c r="O1353" s="9"/>
      <c r="P1353" s="3"/>
    </row>
    <row r="1354" spans="13:16" ht="16.5">
      <c r="M1354" s="9"/>
      <c r="N1354" s="9"/>
      <c r="O1354" s="9"/>
      <c r="P1354" s="3"/>
    </row>
    <row r="1355" spans="13:16" ht="16.5">
      <c r="M1355" s="9"/>
      <c r="N1355" s="9"/>
      <c r="O1355" s="9"/>
      <c r="P1355" s="3"/>
    </row>
    <row r="1356" spans="13:16" ht="16.5">
      <c r="M1356" s="9"/>
      <c r="N1356" s="9"/>
      <c r="O1356" s="9"/>
      <c r="P1356" s="3"/>
    </row>
    <row r="1357" spans="13:16" ht="16.5">
      <c r="M1357" s="9"/>
      <c r="N1357" s="9"/>
      <c r="O1357" s="9"/>
      <c r="P1357" s="3"/>
    </row>
    <row r="1358" spans="13:16" ht="16.5">
      <c r="M1358" s="9"/>
      <c r="N1358" s="9"/>
      <c r="O1358" s="9"/>
      <c r="P1358" s="3"/>
    </row>
    <row r="1359" spans="13:16" ht="16.5">
      <c r="M1359" s="9"/>
      <c r="N1359" s="9"/>
      <c r="O1359" s="9"/>
      <c r="P1359" s="3"/>
    </row>
    <row r="1360" spans="13:16" ht="16.5">
      <c r="M1360" s="9"/>
      <c r="N1360" s="9"/>
      <c r="O1360" s="9"/>
      <c r="P1360" s="3"/>
    </row>
    <row r="1361" spans="13:16" ht="16.5">
      <c r="M1361" s="9"/>
      <c r="N1361" s="9"/>
      <c r="O1361" s="9"/>
      <c r="P1361" s="3"/>
    </row>
    <row r="1362" spans="13:16" ht="16.5">
      <c r="M1362" s="9"/>
      <c r="N1362" s="9"/>
      <c r="O1362" s="9"/>
      <c r="P1362" s="3"/>
    </row>
    <row r="1363" spans="13:16" ht="16.5">
      <c r="M1363" s="9"/>
      <c r="N1363" s="9"/>
      <c r="O1363" s="9"/>
      <c r="P1363" s="3"/>
    </row>
    <row r="1364" spans="13:16" ht="16.5">
      <c r="M1364" s="9"/>
      <c r="N1364" s="9"/>
      <c r="O1364" s="9"/>
      <c r="P1364" s="3"/>
    </row>
    <row r="1365" spans="13:16" ht="16.5">
      <c r="M1365" s="9"/>
      <c r="N1365" s="9"/>
      <c r="O1365" s="9"/>
      <c r="P1365" s="3"/>
    </row>
    <row r="1366" spans="13:16" ht="16.5">
      <c r="M1366" s="9"/>
      <c r="N1366" s="9"/>
      <c r="O1366" s="9"/>
      <c r="P1366" s="3"/>
    </row>
    <row r="1367" spans="13:16" ht="16.5">
      <c r="M1367" s="9"/>
      <c r="N1367" s="9"/>
      <c r="O1367" s="9"/>
      <c r="P1367" s="3"/>
    </row>
    <row r="1368" spans="13:16" ht="16.5">
      <c r="M1368" s="9"/>
      <c r="N1368" s="9"/>
      <c r="O1368" s="9"/>
      <c r="P1368" s="3"/>
    </row>
    <row r="1369" spans="13:16" ht="16.5">
      <c r="M1369" s="9"/>
      <c r="N1369" s="9"/>
      <c r="O1369" s="9"/>
      <c r="P1369" s="3"/>
    </row>
    <row r="1370" spans="13:16" ht="16.5">
      <c r="M1370" s="9"/>
      <c r="N1370" s="9"/>
      <c r="O1370" s="9"/>
      <c r="P1370" s="3"/>
    </row>
    <row r="1371" spans="13:16" ht="16.5">
      <c r="M1371" s="9"/>
      <c r="N1371" s="9"/>
      <c r="O1371" s="9"/>
      <c r="P1371" s="3"/>
    </row>
    <row r="1372" spans="13:16" ht="16.5">
      <c r="M1372" s="9"/>
      <c r="N1372" s="9"/>
      <c r="O1372" s="9"/>
      <c r="P1372" s="3"/>
    </row>
    <row r="1373" spans="13:16" ht="16.5">
      <c r="M1373" s="9"/>
      <c r="N1373" s="9"/>
      <c r="O1373" s="9"/>
      <c r="P1373" s="3"/>
    </row>
    <row r="1374" spans="13:16" ht="16.5">
      <c r="M1374" s="9"/>
      <c r="N1374" s="9"/>
      <c r="O1374" s="9"/>
      <c r="P1374" s="3"/>
    </row>
    <row r="1375" spans="13:16" ht="16.5">
      <c r="M1375" s="9"/>
      <c r="N1375" s="9"/>
      <c r="O1375" s="9"/>
      <c r="P1375" s="3"/>
    </row>
    <row r="1376" spans="13:16" ht="16.5">
      <c r="M1376" s="9"/>
      <c r="N1376" s="9"/>
      <c r="O1376" s="9"/>
      <c r="P1376" s="3"/>
    </row>
    <row r="1377" spans="13:16" ht="16.5">
      <c r="M1377" s="9"/>
      <c r="N1377" s="9"/>
      <c r="O1377" s="9"/>
      <c r="P1377" s="3"/>
    </row>
    <row r="1378" spans="13:16" ht="16.5">
      <c r="M1378" s="9"/>
      <c r="N1378" s="9"/>
      <c r="O1378" s="9"/>
      <c r="P1378" s="3"/>
    </row>
    <row r="1379" spans="13:16" ht="16.5">
      <c r="M1379" s="9"/>
      <c r="N1379" s="9"/>
      <c r="O1379" s="9"/>
      <c r="P1379" s="3"/>
    </row>
    <row r="1380" spans="13:16" ht="16.5">
      <c r="M1380" s="9"/>
      <c r="N1380" s="9"/>
      <c r="O1380" s="9"/>
      <c r="P1380" s="3"/>
    </row>
    <row r="1381" spans="13:16" ht="16.5">
      <c r="M1381" s="9"/>
      <c r="N1381" s="9"/>
      <c r="O1381" s="9"/>
      <c r="P1381" s="3"/>
    </row>
    <row r="1382" spans="13:16" ht="16.5">
      <c r="M1382" s="9"/>
      <c r="N1382" s="9"/>
      <c r="O1382" s="9"/>
      <c r="P1382" s="3"/>
    </row>
    <row r="1383" spans="13:16" ht="16.5">
      <c r="M1383" s="9"/>
      <c r="N1383" s="9"/>
      <c r="O1383" s="9"/>
      <c r="P1383" s="3"/>
    </row>
    <row r="1384" spans="13:16" ht="16.5">
      <c r="M1384" s="9"/>
      <c r="N1384" s="9"/>
      <c r="O1384" s="9"/>
      <c r="P1384" s="3"/>
    </row>
    <row r="1385" spans="13:16" ht="16.5">
      <c r="M1385" s="9"/>
      <c r="N1385" s="9"/>
      <c r="O1385" s="9"/>
      <c r="P1385" s="3"/>
    </row>
    <row r="1386" spans="13:16" ht="16.5">
      <c r="M1386" s="9"/>
      <c r="N1386" s="9"/>
      <c r="O1386" s="9"/>
      <c r="P1386" s="3"/>
    </row>
    <row r="1387" spans="13:16" ht="16.5">
      <c r="M1387" s="9"/>
      <c r="N1387" s="9"/>
      <c r="O1387" s="9"/>
      <c r="P1387" s="3"/>
    </row>
    <row r="1388" spans="13:16" ht="16.5">
      <c r="M1388" s="9"/>
      <c r="N1388" s="9"/>
      <c r="O1388" s="9"/>
      <c r="P1388" s="3"/>
    </row>
    <row r="1389" spans="13:16" ht="16.5">
      <c r="M1389" s="9"/>
      <c r="N1389" s="9"/>
      <c r="O1389" s="9"/>
      <c r="P1389" s="3"/>
    </row>
    <row r="1390" spans="13:16" ht="16.5">
      <c r="M1390" s="9"/>
      <c r="N1390" s="9"/>
      <c r="O1390" s="9"/>
      <c r="P1390" s="3"/>
    </row>
    <row r="1391" spans="13:16" ht="16.5">
      <c r="M1391" s="9"/>
      <c r="N1391" s="9"/>
      <c r="O1391" s="9"/>
      <c r="P1391" s="3"/>
    </row>
    <row r="1392" spans="13:16" ht="16.5">
      <c r="M1392" s="9"/>
      <c r="N1392" s="9"/>
      <c r="O1392" s="9"/>
      <c r="P1392" s="3"/>
    </row>
    <row r="1393" spans="13:16" ht="16.5">
      <c r="M1393" s="9"/>
      <c r="N1393" s="9"/>
      <c r="O1393" s="9"/>
      <c r="P1393" s="3"/>
    </row>
    <row r="1394" spans="13:16" ht="16.5">
      <c r="M1394" s="9"/>
      <c r="N1394" s="9"/>
      <c r="O1394" s="9"/>
      <c r="P1394" s="3"/>
    </row>
    <row r="1395" spans="13:16" ht="16.5">
      <c r="M1395" s="9"/>
      <c r="N1395" s="9"/>
      <c r="O1395" s="9"/>
      <c r="P1395" s="3"/>
    </row>
    <row r="1396" spans="13:16" ht="16.5">
      <c r="M1396" s="9"/>
      <c r="N1396" s="9"/>
      <c r="O1396" s="9"/>
      <c r="P1396" s="3"/>
    </row>
    <row r="1397" spans="13:16" ht="16.5">
      <c r="M1397" s="9"/>
      <c r="N1397" s="9"/>
      <c r="O1397" s="9"/>
      <c r="P1397" s="3"/>
    </row>
    <row r="1398" spans="13:16" ht="16.5">
      <c r="M1398" s="9"/>
      <c r="N1398" s="9"/>
      <c r="O1398" s="9"/>
      <c r="P1398" s="3"/>
    </row>
    <row r="1399" spans="13:16" ht="16.5">
      <c r="M1399" s="9"/>
      <c r="N1399" s="9"/>
      <c r="O1399" s="9"/>
      <c r="P1399" s="3"/>
    </row>
    <row r="1400" spans="13:16" ht="16.5">
      <c r="M1400" s="9"/>
      <c r="N1400" s="9"/>
      <c r="O1400" s="9"/>
      <c r="P1400" s="3"/>
    </row>
    <row r="1401" spans="13:16" ht="16.5">
      <c r="M1401" s="9"/>
      <c r="N1401" s="9"/>
      <c r="O1401" s="9"/>
      <c r="P1401" s="3"/>
    </row>
    <row r="1402" spans="13:16" ht="16.5">
      <c r="M1402" s="9"/>
      <c r="N1402" s="9"/>
      <c r="O1402" s="9"/>
      <c r="P1402" s="3"/>
    </row>
    <row r="1403" spans="13:16" ht="16.5">
      <c r="M1403" s="9"/>
      <c r="N1403" s="9"/>
      <c r="O1403" s="9"/>
      <c r="P1403" s="3"/>
    </row>
    <row r="1404" spans="13:16" ht="16.5">
      <c r="M1404" s="9"/>
      <c r="N1404" s="9"/>
      <c r="O1404" s="9"/>
      <c r="P1404" s="3"/>
    </row>
    <row r="1405" spans="13:16" ht="16.5">
      <c r="M1405" s="9"/>
      <c r="N1405" s="9"/>
      <c r="O1405" s="9"/>
      <c r="P1405" s="3"/>
    </row>
    <row r="1406" spans="13:16" ht="16.5">
      <c r="M1406" s="9"/>
      <c r="N1406" s="9"/>
      <c r="O1406" s="9"/>
      <c r="P1406" s="3"/>
    </row>
    <row r="1407" spans="13:16" ht="16.5">
      <c r="M1407" s="9"/>
      <c r="N1407" s="9"/>
      <c r="O1407" s="9"/>
      <c r="P1407" s="3"/>
    </row>
    <row r="1408" spans="13:16" ht="16.5">
      <c r="M1408" s="9"/>
      <c r="N1408" s="9"/>
      <c r="O1408" s="9"/>
      <c r="P1408" s="3"/>
    </row>
    <row r="1409" spans="13:16" ht="16.5">
      <c r="M1409" s="9"/>
      <c r="N1409" s="9"/>
      <c r="O1409" s="9"/>
      <c r="P1409" s="3"/>
    </row>
    <row r="1410" spans="13:16" ht="16.5">
      <c r="M1410" s="9"/>
      <c r="N1410" s="9"/>
      <c r="O1410" s="9"/>
      <c r="P1410" s="3"/>
    </row>
    <row r="1411" spans="13:16" ht="16.5">
      <c r="M1411" s="9"/>
      <c r="N1411" s="9"/>
      <c r="O1411" s="9"/>
      <c r="P1411" s="3"/>
    </row>
    <row r="1412" spans="13:16" ht="16.5">
      <c r="M1412" s="9"/>
      <c r="N1412" s="9"/>
      <c r="O1412" s="9"/>
      <c r="P1412" s="3"/>
    </row>
    <row r="1413" spans="13:16" ht="16.5">
      <c r="M1413" s="9"/>
      <c r="N1413" s="9"/>
      <c r="O1413" s="9"/>
      <c r="P1413" s="3"/>
    </row>
    <row r="1414" spans="13:16" ht="16.5">
      <c r="M1414" s="9"/>
      <c r="N1414" s="9"/>
      <c r="O1414" s="9"/>
      <c r="P1414" s="3"/>
    </row>
    <row r="1415" spans="13:16" ht="16.5">
      <c r="M1415" s="9"/>
      <c r="N1415" s="9"/>
      <c r="O1415" s="9"/>
      <c r="P1415" s="3"/>
    </row>
    <row r="1416" spans="13:16" ht="16.5">
      <c r="M1416" s="9"/>
      <c r="N1416" s="9"/>
      <c r="O1416" s="9"/>
      <c r="P1416" s="3"/>
    </row>
    <row r="1417" spans="13:16" ht="16.5">
      <c r="M1417" s="9"/>
      <c r="N1417" s="9"/>
      <c r="O1417" s="9"/>
      <c r="P1417" s="3"/>
    </row>
    <row r="1418" spans="13:16" ht="16.5">
      <c r="M1418" s="9"/>
      <c r="N1418" s="9"/>
      <c r="O1418" s="9"/>
      <c r="P1418" s="3"/>
    </row>
    <row r="1419" spans="13:16" ht="16.5">
      <c r="M1419" s="9"/>
      <c r="N1419" s="9"/>
      <c r="O1419" s="9"/>
      <c r="P1419" s="3"/>
    </row>
    <row r="1420" spans="13:16" ht="16.5">
      <c r="M1420" s="9"/>
      <c r="N1420" s="9"/>
      <c r="O1420" s="9"/>
      <c r="P1420" s="3"/>
    </row>
    <row r="1421" spans="13:16" ht="16.5">
      <c r="M1421" s="9"/>
      <c r="N1421" s="9"/>
      <c r="O1421" s="9"/>
      <c r="P1421" s="3"/>
    </row>
    <row r="1422" spans="13:16" ht="16.5">
      <c r="M1422" s="9"/>
      <c r="N1422" s="9"/>
      <c r="O1422" s="9"/>
      <c r="P1422" s="3"/>
    </row>
    <row r="1423" spans="13:16" ht="16.5">
      <c r="M1423" s="9"/>
      <c r="N1423" s="9"/>
      <c r="O1423" s="9"/>
      <c r="P1423" s="3"/>
    </row>
    <row r="1424" spans="13:16" ht="16.5">
      <c r="M1424" s="9"/>
      <c r="N1424" s="9"/>
      <c r="O1424" s="9"/>
      <c r="P1424" s="3"/>
    </row>
    <row r="1425" spans="13:16" ht="16.5">
      <c r="M1425" s="9"/>
      <c r="N1425" s="9"/>
      <c r="O1425" s="9"/>
      <c r="P1425" s="3"/>
    </row>
    <row r="1426" spans="13:16" ht="16.5">
      <c r="M1426" s="9"/>
      <c r="N1426" s="9"/>
      <c r="O1426" s="9"/>
      <c r="P1426" s="3"/>
    </row>
    <row r="1427" spans="13:16" ht="16.5">
      <c r="M1427" s="9"/>
      <c r="N1427" s="9"/>
      <c r="O1427" s="9"/>
      <c r="P1427" s="3"/>
    </row>
    <row r="1428" spans="13:16" ht="16.5">
      <c r="M1428" s="9"/>
      <c r="N1428" s="9"/>
      <c r="O1428" s="9"/>
      <c r="P1428" s="3"/>
    </row>
    <row r="1429" spans="13:16" ht="16.5">
      <c r="M1429" s="9"/>
      <c r="N1429" s="9"/>
      <c r="O1429" s="9"/>
      <c r="P1429" s="3"/>
    </row>
    <row r="1430" spans="13:16" ht="16.5">
      <c r="M1430" s="9"/>
      <c r="N1430" s="9"/>
      <c r="O1430" s="9"/>
      <c r="P1430" s="3"/>
    </row>
    <row r="1431" spans="13:16" ht="16.5">
      <c r="M1431" s="9"/>
      <c r="N1431" s="9"/>
      <c r="O1431" s="9"/>
      <c r="P1431" s="3"/>
    </row>
    <row r="1432" spans="13:16" ht="16.5">
      <c r="M1432" s="9"/>
      <c r="N1432" s="9"/>
      <c r="O1432" s="9"/>
      <c r="P1432" s="3"/>
    </row>
    <row r="1433" spans="13:16" ht="16.5">
      <c r="M1433" s="9"/>
      <c r="N1433" s="9"/>
      <c r="O1433" s="9"/>
      <c r="P1433" s="3"/>
    </row>
    <row r="1434" spans="13:16" ht="16.5">
      <c r="M1434" s="9"/>
      <c r="N1434" s="9"/>
      <c r="O1434" s="9"/>
      <c r="P1434" s="3"/>
    </row>
    <row r="1435" spans="13:16" ht="16.5">
      <c r="M1435" s="9"/>
      <c r="N1435" s="9"/>
      <c r="O1435" s="9"/>
      <c r="P1435" s="3"/>
    </row>
    <row r="1436" spans="13:16" ht="16.5">
      <c r="M1436" s="9"/>
      <c r="N1436" s="9"/>
      <c r="O1436" s="9"/>
      <c r="P1436" s="3"/>
    </row>
    <row r="1437" spans="13:16" ht="16.5">
      <c r="M1437" s="9"/>
      <c r="N1437" s="9"/>
      <c r="O1437" s="9"/>
      <c r="P1437" s="3"/>
    </row>
    <row r="1438" spans="13:16" ht="16.5">
      <c r="M1438" s="9"/>
      <c r="N1438" s="9"/>
      <c r="O1438" s="9"/>
      <c r="P1438" s="3"/>
    </row>
    <row r="1439" spans="13:16" ht="16.5">
      <c r="M1439" s="9"/>
      <c r="N1439" s="9"/>
      <c r="O1439" s="9"/>
      <c r="P1439" s="3"/>
    </row>
    <row r="1440" spans="13:16" ht="16.5">
      <c r="M1440" s="9"/>
      <c r="N1440" s="9"/>
      <c r="O1440" s="9"/>
      <c r="P1440" s="3"/>
    </row>
    <row r="1441" spans="13:16" ht="16.5">
      <c r="M1441" s="9"/>
      <c r="N1441" s="9"/>
      <c r="O1441" s="9"/>
      <c r="P1441" s="3"/>
    </row>
    <row r="1442" spans="13:16" ht="16.5">
      <c r="M1442" s="9"/>
      <c r="N1442" s="9"/>
      <c r="O1442" s="9"/>
      <c r="P1442" s="3"/>
    </row>
    <row r="1443" spans="13:16" ht="16.5">
      <c r="M1443" s="9"/>
      <c r="N1443" s="9"/>
      <c r="O1443" s="9"/>
      <c r="P1443" s="3"/>
    </row>
    <row r="1444" spans="13:16" ht="16.5">
      <c r="M1444" s="9"/>
      <c r="N1444" s="9"/>
      <c r="O1444" s="9"/>
      <c r="P1444" s="3"/>
    </row>
    <row r="1445" spans="13:16" ht="16.5">
      <c r="M1445" s="9"/>
      <c r="N1445" s="9"/>
      <c r="O1445" s="9"/>
      <c r="P1445" s="3"/>
    </row>
    <row r="1446" spans="13:16" ht="16.5">
      <c r="M1446" s="9"/>
      <c r="N1446" s="9"/>
      <c r="O1446" s="9"/>
      <c r="P1446" s="3"/>
    </row>
    <row r="1447" spans="13:16" ht="16.5">
      <c r="M1447" s="9"/>
      <c r="N1447" s="9"/>
      <c r="O1447" s="9"/>
      <c r="P1447" s="3"/>
    </row>
    <row r="1448" spans="13:16" ht="16.5">
      <c r="M1448" s="9"/>
      <c r="N1448" s="9"/>
      <c r="O1448" s="9"/>
      <c r="P1448" s="3"/>
    </row>
    <row r="1449" spans="13:16" ht="16.5">
      <c r="M1449" s="9"/>
      <c r="N1449" s="9"/>
      <c r="O1449" s="9"/>
      <c r="P1449" s="3"/>
    </row>
    <row r="1450" spans="13:16" ht="16.5">
      <c r="M1450" s="9"/>
      <c r="N1450" s="9"/>
      <c r="O1450" s="9"/>
      <c r="P1450" s="3"/>
    </row>
    <row r="1451" spans="13:16" ht="16.5">
      <c r="M1451" s="9"/>
      <c r="N1451" s="9"/>
      <c r="O1451" s="9"/>
      <c r="P1451" s="3"/>
    </row>
    <row r="1452" spans="13:16" ht="16.5">
      <c r="M1452" s="9"/>
      <c r="N1452" s="9"/>
      <c r="O1452" s="9"/>
      <c r="P1452" s="3"/>
    </row>
    <row r="1453" spans="13:16" ht="16.5">
      <c r="M1453" s="9"/>
      <c r="N1453" s="9"/>
      <c r="O1453" s="9"/>
      <c r="P1453" s="3"/>
    </row>
    <row r="1454" spans="13:16" ht="16.5">
      <c r="M1454" s="9"/>
      <c r="N1454" s="9"/>
      <c r="O1454" s="9"/>
      <c r="P1454" s="3"/>
    </row>
    <row r="1455" spans="13:16" ht="16.5">
      <c r="M1455" s="9"/>
      <c r="N1455" s="9"/>
      <c r="O1455" s="9"/>
      <c r="P1455" s="3"/>
    </row>
    <row r="1456" spans="13:16" ht="16.5">
      <c r="M1456" s="9"/>
      <c r="N1456" s="9"/>
      <c r="O1456" s="9"/>
      <c r="P1456" s="3"/>
    </row>
    <row r="1457" spans="13:16" ht="16.5">
      <c r="M1457" s="9"/>
      <c r="N1457" s="9"/>
      <c r="O1457" s="9"/>
      <c r="P1457" s="3"/>
    </row>
    <row r="1458" spans="13:16" ht="16.5">
      <c r="M1458" s="9"/>
      <c r="N1458" s="9"/>
      <c r="O1458" s="9"/>
      <c r="P1458" s="3"/>
    </row>
    <row r="1459" spans="13:16" ht="16.5">
      <c r="M1459" s="9"/>
      <c r="N1459" s="9"/>
      <c r="O1459" s="9"/>
      <c r="P1459" s="3"/>
    </row>
    <row r="1460" spans="13:16" ht="16.5">
      <c r="M1460" s="9"/>
      <c r="N1460" s="9"/>
      <c r="O1460" s="9"/>
      <c r="P1460" s="3"/>
    </row>
    <row r="1461" spans="13:16" ht="16.5">
      <c r="M1461" s="9"/>
      <c r="N1461" s="9"/>
      <c r="O1461" s="9"/>
      <c r="P1461" s="3"/>
    </row>
    <row r="1462" spans="13:16" ht="16.5">
      <c r="M1462" s="9"/>
      <c r="N1462" s="9"/>
      <c r="O1462" s="9"/>
      <c r="P1462" s="3"/>
    </row>
    <row r="1463" spans="13:16" ht="16.5">
      <c r="M1463" s="9"/>
      <c r="N1463" s="9"/>
      <c r="O1463" s="9"/>
      <c r="P1463" s="3"/>
    </row>
    <row r="1464" spans="13:16" ht="16.5">
      <c r="M1464" s="9"/>
      <c r="N1464" s="9"/>
      <c r="O1464" s="9"/>
      <c r="P1464" s="3"/>
    </row>
    <row r="1465" spans="13:16" ht="16.5">
      <c r="M1465" s="9"/>
      <c r="N1465" s="9"/>
      <c r="O1465" s="9"/>
      <c r="P1465" s="3"/>
    </row>
    <row r="1466" spans="13:16" ht="16.5">
      <c r="M1466" s="9"/>
      <c r="N1466" s="9"/>
      <c r="O1466" s="9"/>
      <c r="P1466" s="3"/>
    </row>
    <row r="1467" spans="13:16" ht="16.5">
      <c r="M1467" s="9"/>
      <c r="N1467" s="9"/>
      <c r="O1467" s="9"/>
      <c r="P1467" s="3"/>
    </row>
    <row r="1468" spans="13:16" ht="16.5">
      <c r="M1468" s="9"/>
      <c r="N1468" s="9"/>
      <c r="O1468" s="9"/>
      <c r="P1468" s="3"/>
    </row>
    <row r="1469" spans="13:16" ht="16.5">
      <c r="M1469" s="9"/>
      <c r="N1469" s="9"/>
      <c r="O1469" s="9"/>
      <c r="P1469" s="3"/>
    </row>
    <row r="1470" spans="13:16" ht="16.5">
      <c r="M1470" s="9"/>
      <c r="N1470" s="9"/>
      <c r="O1470" s="9"/>
      <c r="P1470" s="3"/>
    </row>
    <row r="1471" spans="13:16" ht="16.5">
      <c r="M1471" s="9"/>
      <c r="N1471" s="9"/>
      <c r="O1471" s="9"/>
      <c r="P1471" s="3"/>
    </row>
    <row r="1472" spans="13:16" ht="16.5">
      <c r="M1472" s="9"/>
      <c r="N1472" s="9"/>
      <c r="O1472" s="9"/>
      <c r="P1472" s="3"/>
    </row>
    <row r="1473" spans="13:16" ht="16.5">
      <c r="M1473" s="9"/>
      <c r="N1473" s="9"/>
      <c r="O1473" s="9"/>
      <c r="P1473" s="3"/>
    </row>
    <row r="1474" spans="13:16" ht="16.5">
      <c r="M1474" s="9"/>
      <c r="N1474" s="9"/>
      <c r="O1474" s="9"/>
      <c r="P1474" s="3"/>
    </row>
    <row r="1475" spans="13:16" ht="16.5">
      <c r="M1475" s="9"/>
      <c r="N1475" s="9"/>
      <c r="O1475" s="9"/>
      <c r="P1475" s="3"/>
    </row>
    <row r="1476" spans="13:16" ht="16.5">
      <c r="M1476" s="9"/>
      <c r="N1476" s="9"/>
      <c r="O1476" s="9"/>
      <c r="P1476" s="3"/>
    </row>
    <row r="1477" spans="13:16" ht="16.5">
      <c r="M1477" s="9"/>
      <c r="N1477" s="9"/>
      <c r="O1477" s="9"/>
      <c r="P1477" s="3"/>
    </row>
    <row r="1478" spans="13:16" ht="16.5">
      <c r="M1478" s="9"/>
      <c r="N1478" s="9"/>
      <c r="O1478" s="9"/>
      <c r="P1478" s="3"/>
    </row>
    <row r="1479" spans="13:16" ht="16.5">
      <c r="M1479" s="9"/>
      <c r="N1479" s="9"/>
      <c r="O1479" s="9"/>
      <c r="P1479" s="3"/>
    </row>
    <row r="1480" spans="13:16" ht="16.5">
      <c r="M1480" s="9"/>
      <c r="N1480" s="9"/>
      <c r="O1480" s="9"/>
      <c r="P1480" s="3"/>
    </row>
    <row r="1481" spans="13:16" ht="16.5">
      <c r="M1481" s="9"/>
      <c r="N1481" s="9"/>
      <c r="O1481" s="9"/>
      <c r="P1481" s="3"/>
    </row>
    <row r="1482" spans="13:16" ht="16.5">
      <c r="M1482" s="9"/>
      <c r="N1482" s="9"/>
      <c r="O1482" s="9"/>
      <c r="P1482" s="3"/>
    </row>
    <row r="1483" spans="13:16" ht="16.5">
      <c r="M1483" s="9"/>
      <c r="N1483" s="9"/>
      <c r="O1483" s="9"/>
      <c r="P1483" s="3"/>
    </row>
    <row r="1484" spans="13:16" ht="16.5">
      <c r="M1484" s="9"/>
      <c r="N1484" s="9"/>
      <c r="O1484" s="9"/>
      <c r="P1484" s="3"/>
    </row>
    <row r="1485" spans="13:16" ht="16.5">
      <c r="M1485" s="9"/>
      <c r="N1485" s="9"/>
      <c r="O1485" s="9"/>
      <c r="P1485" s="3"/>
    </row>
    <row r="1486" spans="13:16" ht="16.5">
      <c r="M1486" s="9"/>
      <c r="N1486" s="9"/>
      <c r="O1486" s="9"/>
      <c r="P1486" s="3"/>
    </row>
    <row r="1487" spans="13:16" ht="16.5">
      <c r="M1487" s="9"/>
      <c r="N1487" s="9"/>
      <c r="O1487" s="9"/>
      <c r="P1487" s="3"/>
    </row>
    <row r="1488" spans="13:16" ht="16.5">
      <c r="M1488" s="9"/>
      <c r="N1488" s="9"/>
      <c r="O1488" s="9"/>
      <c r="P1488" s="3"/>
    </row>
    <row r="1489" spans="13:16" ht="16.5">
      <c r="M1489" s="9"/>
      <c r="N1489" s="9"/>
      <c r="O1489" s="9"/>
      <c r="P1489" s="3"/>
    </row>
    <row r="1490" spans="13:16" ht="16.5">
      <c r="M1490" s="9"/>
      <c r="N1490" s="9"/>
      <c r="O1490" s="9"/>
      <c r="P1490" s="3"/>
    </row>
    <row r="1491" spans="13:16" ht="16.5">
      <c r="M1491" s="9"/>
      <c r="N1491" s="9"/>
      <c r="O1491" s="9"/>
      <c r="P1491" s="3"/>
    </row>
    <row r="1492" spans="13:16" ht="16.5">
      <c r="M1492" s="9"/>
      <c r="N1492" s="9"/>
      <c r="O1492" s="9"/>
      <c r="P1492" s="3"/>
    </row>
    <row r="1493" spans="13:16" ht="16.5">
      <c r="M1493" s="9"/>
      <c r="N1493" s="9"/>
      <c r="O1493" s="9"/>
      <c r="P1493" s="3"/>
    </row>
    <row r="1494" spans="13:16" ht="16.5">
      <c r="M1494" s="9"/>
      <c r="N1494" s="9"/>
      <c r="O1494" s="9"/>
      <c r="P1494" s="3"/>
    </row>
    <row r="1495" spans="13:16" ht="16.5">
      <c r="M1495" s="9"/>
      <c r="N1495" s="9"/>
      <c r="O1495" s="9"/>
      <c r="P1495" s="3"/>
    </row>
    <row r="1496" spans="13:16" ht="16.5">
      <c r="M1496" s="9"/>
      <c r="N1496" s="9"/>
      <c r="O1496" s="9"/>
      <c r="P1496" s="3"/>
    </row>
    <row r="1497" spans="13:16" ht="16.5">
      <c r="M1497" s="9"/>
      <c r="N1497" s="9"/>
      <c r="O1497" s="9"/>
      <c r="P1497" s="3"/>
    </row>
    <row r="1498" spans="13:16" ht="16.5">
      <c r="M1498" s="9"/>
      <c r="N1498" s="9"/>
      <c r="O1498" s="9"/>
      <c r="P1498" s="3"/>
    </row>
    <row r="1499" spans="13:16" ht="16.5">
      <c r="M1499" s="9"/>
      <c r="N1499" s="9"/>
      <c r="O1499" s="9"/>
      <c r="P1499" s="3"/>
    </row>
    <row r="1500" spans="13:16" ht="16.5">
      <c r="M1500" s="9"/>
      <c r="N1500" s="9"/>
      <c r="O1500" s="9"/>
      <c r="P1500" s="3"/>
    </row>
    <row r="1501" spans="13:16" ht="16.5">
      <c r="M1501" s="9"/>
      <c r="N1501" s="9"/>
      <c r="O1501" s="9"/>
      <c r="P1501" s="3"/>
    </row>
    <row r="1502" spans="13:16" ht="16.5">
      <c r="M1502" s="9"/>
      <c r="N1502" s="9"/>
      <c r="O1502" s="9"/>
      <c r="P1502" s="3"/>
    </row>
    <row r="1503" spans="13:16" ht="16.5">
      <c r="M1503" s="9"/>
      <c r="N1503" s="9"/>
      <c r="O1503" s="9"/>
      <c r="P1503" s="3"/>
    </row>
    <row r="1504" spans="13:16" ht="16.5">
      <c r="M1504" s="9"/>
      <c r="N1504" s="9"/>
      <c r="O1504" s="9"/>
      <c r="P1504" s="3"/>
    </row>
    <row r="1505" spans="13:16" ht="16.5">
      <c r="M1505" s="9"/>
      <c r="N1505" s="9"/>
      <c r="O1505" s="9"/>
      <c r="P1505" s="3"/>
    </row>
    <row r="1506" spans="13:16" ht="16.5">
      <c r="M1506" s="9"/>
      <c r="N1506" s="9"/>
      <c r="O1506" s="9"/>
      <c r="P1506" s="3"/>
    </row>
    <row r="1507" spans="13:16" ht="16.5">
      <c r="M1507" s="9"/>
      <c r="N1507" s="9"/>
      <c r="O1507" s="9"/>
      <c r="P1507" s="3"/>
    </row>
    <row r="1508" spans="13:16" ht="16.5">
      <c r="M1508" s="9"/>
      <c r="N1508" s="9"/>
      <c r="O1508" s="9"/>
      <c r="P1508" s="3"/>
    </row>
    <row r="1509" spans="13:16" ht="16.5">
      <c r="M1509" s="9"/>
      <c r="N1509" s="9"/>
      <c r="O1509" s="9"/>
      <c r="P1509" s="3"/>
    </row>
    <row r="1510" spans="13:16" ht="16.5">
      <c r="M1510" s="9"/>
      <c r="N1510" s="9"/>
      <c r="O1510" s="9"/>
      <c r="P1510" s="3"/>
    </row>
    <row r="1511" spans="13:16" ht="16.5">
      <c r="M1511" s="9"/>
      <c r="N1511" s="9"/>
      <c r="O1511" s="9"/>
      <c r="P1511" s="3"/>
    </row>
    <row r="1512" spans="13:16" ht="16.5">
      <c r="M1512" s="9"/>
      <c r="N1512" s="9"/>
      <c r="O1512" s="9"/>
      <c r="P1512" s="3"/>
    </row>
    <row r="1513" spans="13:16" ht="16.5">
      <c r="M1513" s="9"/>
      <c r="N1513" s="9"/>
      <c r="O1513" s="9"/>
      <c r="P1513" s="3"/>
    </row>
    <row r="1514" spans="13:16" ht="16.5">
      <c r="M1514" s="9"/>
      <c r="N1514" s="9"/>
      <c r="O1514" s="9"/>
      <c r="P1514" s="3"/>
    </row>
    <row r="1515" spans="13:16" ht="16.5">
      <c r="M1515" s="9"/>
      <c r="N1515" s="9"/>
      <c r="O1515" s="9"/>
      <c r="P1515" s="3"/>
    </row>
    <row r="1516" spans="13:16" ht="16.5">
      <c r="M1516" s="9"/>
      <c r="N1516" s="9"/>
      <c r="O1516" s="9"/>
      <c r="P1516" s="3"/>
    </row>
    <row r="1517" spans="13:16" ht="16.5">
      <c r="M1517" s="9"/>
      <c r="N1517" s="9"/>
      <c r="O1517" s="9"/>
      <c r="P1517" s="3"/>
    </row>
    <row r="1518" spans="13:16" ht="16.5">
      <c r="M1518" s="9"/>
      <c r="N1518" s="9"/>
      <c r="O1518" s="9"/>
      <c r="P1518" s="3"/>
    </row>
    <row r="1519" spans="13:16" ht="16.5">
      <c r="M1519" s="9"/>
      <c r="N1519" s="9"/>
      <c r="O1519" s="9"/>
      <c r="P1519" s="3"/>
    </row>
    <row r="1520" spans="13:16" ht="16.5">
      <c r="M1520" s="9"/>
      <c r="N1520" s="9"/>
      <c r="O1520" s="9"/>
      <c r="P1520" s="3"/>
    </row>
    <row r="1521" spans="13:16" ht="16.5">
      <c r="M1521" s="9"/>
      <c r="N1521" s="9"/>
      <c r="O1521" s="9"/>
      <c r="P1521" s="3"/>
    </row>
    <row r="1522" spans="13:16" ht="16.5">
      <c r="M1522" s="9"/>
      <c r="N1522" s="9"/>
      <c r="O1522" s="9"/>
      <c r="P1522" s="3"/>
    </row>
    <row r="1523" spans="13:16" ht="16.5">
      <c r="M1523" s="9"/>
      <c r="N1523" s="9"/>
      <c r="O1523" s="9"/>
      <c r="P1523" s="3"/>
    </row>
    <row r="1524" spans="13:16" ht="16.5">
      <c r="M1524" s="9"/>
      <c r="N1524" s="9"/>
      <c r="O1524" s="9"/>
      <c r="P1524" s="3"/>
    </row>
    <row r="1525" spans="13:16" ht="16.5">
      <c r="M1525" s="9"/>
      <c r="N1525" s="9"/>
      <c r="O1525" s="9"/>
      <c r="P1525" s="3"/>
    </row>
    <row r="1526" spans="13:16" ht="16.5">
      <c r="M1526" s="9"/>
      <c r="N1526" s="9"/>
      <c r="O1526" s="9"/>
      <c r="P1526" s="3"/>
    </row>
    <row r="1527" spans="13:16" ht="16.5">
      <c r="M1527" s="9"/>
      <c r="N1527" s="9"/>
      <c r="O1527" s="9"/>
      <c r="P1527" s="3"/>
    </row>
    <row r="1528" spans="13:16" ht="16.5">
      <c r="M1528" s="9"/>
      <c r="N1528" s="9"/>
      <c r="O1528" s="9"/>
      <c r="P1528" s="3"/>
    </row>
    <row r="1529" spans="13:16" ht="16.5">
      <c r="M1529" s="9"/>
      <c r="N1529" s="9"/>
      <c r="O1529" s="9"/>
      <c r="P1529" s="3"/>
    </row>
    <row r="1530" spans="13:16" ht="16.5">
      <c r="M1530" s="9"/>
      <c r="N1530" s="9"/>
      <c r="O1530" s="9"/>
      <c r="P1530" s="3"/>
    </row>
    <row r="1531" spans="13:16" ht="16.5">
      <c r="M1531" s="9"/>
      <c r="N1531" s="9"/>
      <c r="O1531" s="9"/>
      <c r="P1531" s="3"/>
    </row>
    <row r="1532" spans="13:16" ht="16.5">
      <c r="M1532" s="9"/>
      <c r="N1532" s="9"/>
      <c r="O1532" s="9"/>
      <c r="P1532" s="3"/>
    </row>
    <row r="1533" spans="13:16" ht="16.5">
      <c r="M1533" s="9"/>
      <c r="N1533" s="9"/>
      <c r="O1533" s="9"/>
      <c r="P1533" s="3"/>
    </row>
    <row r="1534" spans="13:16" ht="16.5">
      <c r="M1534" s="9"/>
      <c r="N1534" s="9"/>
      <c r="O1534" s="9"/>
      <c r="P1534" s="3"/>
    </row>
    <row r="1535" spans="13:16" ht="16.5">
      <c r="M1535" s="9"/>
      <c r="N1535" s="9"/>
      <c r="O1535" s="9"/>
      <c r="P1535" s="3"/>
    </row>
    <row r="1536" spans="13:16" ht="16.5">
      <c r="M1536" s="9"/>
      <c r="N1536" s="9"/>
      <c r="O1536" s="9"/>
      <c r="P1536" s="3"/>
    </row>
    <row r="1537" spans="13:16" ht="16.5">
      <c r="M1537" s="9"/>
      <c r="N1537" s="9"/>
      <c r="O1537" s="9"/>
      <c r="P1537" s="3"/>
    </row>
    <row r="1538" spans="13:16" ht="16.5">
      <c r="M1538" s="9"/>
      <c r="N1538" s="9"/>
      <c r="O1538" s="9"/>
      <c r="P1538" s="3"/>
    </row>
    <row r="1539" spans="13:16" ht="16.5">
      <c r="M1539" s="9"/>
      <c r="N1539" s="9"/>
      <c r="O1539" s="9"/>
      <c r="P1539" s="3"/>
    </row>
    <row r="1540" spans="13:16" ht="16.5">
      <c r="M1540" s="9"/>
      <c r="N1540" s="9"/>
      <c r="O1540" s="9"/>
      <c r="P1540" s="3"/>
    </row>
    <row r="1541" spans="13:16" ht="16.5">
      <c r="M1541" s="9"/>
      <c r="N1541" s="9"/>
      <c r="O1541" s="9"/>
      <c r="P1541" s="3"/>
    </row>
    <row r="1542" spans="13:16" ht="16.5">
      <c r="M1542" s="9"/>
      <c r="N1542" s="9"/>
      <c r="O1542" s="9"/>
      <c r="P1542" s="3"/>
    </row>
    <row r="1543" spans="13:16" ht="16.5">
      <c r="M1543" s="9"/>
      <c r="N1543" s="9"/>
      <c r="O1543" s="9"/>
      <c r="P1543" s="3"/>
    </row>
    <row r="1544" spans="13:16" ht="16.5">
      <c r="M1544" s="9"/>
      <c r="N1544" s="9"/>
      <c r="O1544" s="9"/>
      <c r="P1544" s="3"/>
    </row>
    <row r="1545" spans="13:16" ht="16.5">
      <c r="M1545" s="9"/>
      <c r="N1545" s="9"/>
      <c r="O1545" s="9"/>
      <c r="P1545" s="3"/>
    </row>
    <row r="1546" spans="13:16" ht="16.5">
      <c r="M1546" s="9"/>
      <c r="N1546" s="9"/>
      <c r="O1546" s="9"/>
      <c r="P1546" s="3"/>
    </row>
    <row r="1547" spans="13:16" ht="16.5">
      <c r="M1547" s="9"/>
      <c r="N1547" s="9"/>
      <c r="O1547" s="9"/>
      <c r="P1547" s="3"/>
    </row>
    <row r="1548" spans="13:16" ht="16.5">
      <c r="M1548" s="9"/>
      <c r="N1548" s="9"/>
      <c r="O1548" s="9"/>
      <c r="P1548" s="3"/>
    </row>
    <row r="1549" spans="13:16" ht="16.5">
      <c r="M1549" s="9"/>
      <c r="N1549" s="9"/>
      <c r="O1549" s="9"/>
      <c r="P1549" s="3"/>
    </row>
    <row r="1550" spans="13:16" ht="16.5">
      <c r="M1550" s="9"/>
      <c r="N1550" s="9"/>
      <c r="O1550" s="9"/>
      <c r="P1550" s="3"/>
    </row>
    <row r="1551" spans="13:16" ht="16.5">
      <c r="M1551" s="9"/>
      <c r="N1551" s="9"/>
      <c r="O1551" s="9"/>
      <c r="P1551" s="3"/>
    </row>
    <row r="1552" spans="13:16" ht="16.5">
      <c r="M1552" s="9"/>
      <c r="N1552" s="9"/>
      <c r="O1552" s="9"/>
      <c r="P1552" s="3"/>
    </row>
    <row r="1553" spans="13:16" ht="16.5">
      <c r="M1553" s="9"/>
      <c r="N1553" s="9"/>
      <c r="O1553" s="9"/>
      <c r="P1553" s="3"/>
    </row>
    <row r="1554" spans="13:16" ht="16.5">
      <c r="M1554" s="9"/>
      <c r="N1554" s="9"/>
      <c r="O1554" s="9"/>
      <c r="P1554" s="3"/>
    </row>
    <row r="1555" spans="13:16" ht="16.5">
      <c r="M1555" s="9"/>
      <c r="N1555" s="9"/>
      <c r="O1555" s="9"/>
      <c r="P1555" s="3"/>
    </row>
    <row r="1556" spans="13:16" ht="16.5">
      <c r="M1556" s="9"/>
      <c r="N1556" s="9"/>
      <c r="O1556" s="9"/>
      <c r="P1556" s="3"/>
    </row>
    <row r="1557" spans="13:16" ht="16.5">
      <c r="M1557" s="9"/>
      <c r="N1557" s="9"/>
      <c r="O1557" s="9"/>
      <c r="P1557" s="3"/>
    </row>
    <row r="1558" spans="13:16" ht="16.5">
      <c r="M1558" s="9"/>
      <c r="N1558" s="9"/>
      <c r="O1558" s="9"/>
      <c r="P1558" s="3"/>
    </row>
    <row r="1559" spans="13:16" ht="16.5">
      <c r="M1559" s="9"/>
      <c r="N1559" s="9"/>
      <c r="O1559" s="9"/>
      <c r="P1559" s="3"/>
    </row>
    <row r="1560" spans="13:16" ht="16.5">
      <c r="M1560" s="9"/>
      <c r="N1560" s="9"/>
      <c r="O1560" s="9"/>
      <c r="P1560" s="3"/>
    </row>
    <row r="1561" spans="13:16" ht="16.5">
      <c r="M1561" s="9"/>
      <c r="N1561" s="9"/>
      <c r="O1561" s="9"/>
      <c r="P1561" s="3"/>
    </row>
    <row r="1562" spans="13:16" ht="16.5">
      <c r="M1562" s="9"/>
      <c r="N1562" s="9"/>
      <c r="O1562" s="9"/>
      <c r="P1562" s="3"/>
    </row>
    <row r="1563" spans="13:16" ht="16.5">
      <c r="M1563" s="9"/>
      <c r="N1563" s="9"/>
      <c r="O1563" s="9"/>
      <c r="P1563" s="3"/>
    </row>
    <row r="1564" spans="13:16" ht="16.5">
      <c r="M1564" s="9"/>
      <c r="N1564" s="9"/>
      <c r="O1564" s="9"/>
      <c r="P1564" s="3"/>
    </row>
    <row r="1565" spans="13:16" ht="16.5">
      <c r="M1565" s="9"/>
      <c r="N1565" s="9"/>
      <c r="O1565" s="9"/>
      <c r="P1565" s="3"/>
    </row>
    <row r="1566" spans="13:16" ht="16.5">
      <c r="M1566" s="9"/>
      <c r="N1566" s="9"/>
      <c r="O1566" s="9"/>
      <c r="P1566" s="3"/>
    </row>
    <row r="1567" spans="13:16" ht="16.5">
      <c r="M1567" s="9"/>
      <c r="N1567" s="9"/>
      <c r="O1567" s="9"/>
      <c r="P1567" s="3"/>
    </row>
    <row r="1568" spans="13:16" ht="16.5">
      <c r="M1568" s="9"/>
      <c r="N1568" s="9"/>
      <c r="O1568" s="9"/>
      <c r="P1568" s="3"/>
    </row>
    <row r="1569" spans="13:16" ht="16.5">
      <c r="M1569" s="9"/>
      <c r="N1569" s="9"/>
      <c r="O1569" s="9"/>
      <c r="P1569" s="3"/>
    </row>
    <row r="1570" spans="13:16" ht="16.5">
      <c r="M1570" s="9"/>
      <c r="N1570" s="9"/>
      <c r="O1570" s="9"/>
      <c r="P1570" s="3"/>
    </row>
    <row r="1571" spans="13:16" ht="16.5">
      <c r="M1571" s="9"/>
      <c r="N1571" s="9"/>
      <c r="O1571" s="9"/>
      <c r="P1571" s="3"/>
    </row>
    <row r="1572" spans="13:16" ht="16.5">
      <c r="M1572" s="9"/>
      <c r="N1572" s="9"/>
      <c r="O1572" s="9"/>
      <c r="P1572" s="3"/>
    </row>
    <row r="1573" spans="13:16" ht="16.5">
      <c r="M1573" s="9"/>
      <c r="N1573" s="9"/>
      <c r="O1573" s="9"/>
      <c r="P1573" s="3"/>
    </row>
    <row r="1574" spans="13:16" ht="16.5">
      <c r="M1574" s="9"/>
      <c r="N1574" s="9"/>
      <c r="O1574" s="9"/>
      <c r="P1574" s="3"/>
    </row>
    <row r="1575" spans="13:16" ht="16.5">
      <c r="M1575" s="9"/>
      <c r="N1575" s="9"/>
      <c r="O1575" s="9"/>
      <c r="P1575" s="3"/>
    </row>
    <row r="1576" spans="13:16" ht="16.5">
      <c r="M1576" s="9"/>
      <c r="N1576" s="9"/>
      <c r="O1576" s="9"/>
      <c r="P1576" s="3"/>
    </row>
    <row r="1577" spans="13:16" ht="16.5">
      <c r="M1577" s="9"/>
      <c r="N1577" s="9"/>
      <c r="O1577" s="9"/>
      <c r="P1577" s="3"/>
    </row>
    <row r="1578" spans="13:16" ht="16.5">
      <c r="M1578" s="9"/>
      <c r="N1578" s="9"/>
      <c r="O1578" s="9"/>
      <c r="P1578" s="3"/>
    </row>
    <row r="1579" spans="13:16" ht="16.5">
      <c r="M1579" s="9"/>
      <c r="N1579" s="9"/>
      <c r="O1579" s="9"/>
      <c r="P1579" s="3"/>
    </row>
    <row r="1580" spans="13:16" ht="16.5">
      <c r="M1580" s="9"/>
      <c r="N1580" s="9"/>
      <c r="O1580" s="9"/>
      <c r="P1580" s="3"/>
    </row>
    <row r="1581" spans="13:16" ht="16.5">
      <c r="M1581" s="9"/>
      <c r="N1581" s="9"/>
      <c r="O1581" s="9"/>
      <c r="P1581" s="3"/>
    </row>
    <row r="1582" spans="13:16" ht="16.5">
      <c r="M1582" s="9"/>
      <c r="N1582" s="9"/>
      <c r="O1582" s="9"/>
      <c r="P1582" s="3"/>
    </row>
    <row r="1583" spans="13:16" ht="16.5">
      <c r="M1583" s="9"/>
      <c r="N1583" s="9"/>
      <c r="O1583" s="9"/>
      <c r="P1583" s="3"/>
    </row>
    <row r="1584" spans="13:16" ht="16.5">
      <c r="M1584" s="9"/>
      <c r="N1584" s="9"/>
      <c r="O1584" s="9"/>
      <c r="P1584" s="3"/>
    </row>
    <row r="1585" spans="13:16" ht="16.5">
      <c r="M1585" s="9"/>
      <c r="N1585" s="9"/>
      <c r="O1585" s="9"/>
      <c r="P1585" s="3"/>
    </row>
    <row r="1586" spans="13:16" ht="16.5">
      <c r="M1586" s="9"/>
      <c r="N1586" s="9"/>
      <c r="O1586" s="9"/>
      <c r="P1586" s="3"/>
    </row>
    <row r="1587" spans="13:16" ht="16.5">
      <c r="M1587" s="9"/>
      <c r="N1587" s="9"/>
      <c r="O1587" s="9"/>
      <c r="P1587" s="3"/>
    </row>
    <row r="1588" spans="13:16" ht="16.5">
      <c r="M1588" s="9"/>
      <c r="N1588" s="9"/>
      <c r="O1588" s="9"/>
      <c r="P1588" s="3"/>
    </row>
    <row r="1589" spans="13:16" ht="16.5">
      <c r="M1589" s="9"/>
      <c r="N1589" s="9"/>
      <c r="O1589" s="9"/>
      <c r="P1589" s="3"/>
    </row>
    <row r="1590" spans="13:16" ht="16.5">
      <c r="M1590" s="9"/>
      <c r="N1590" s="9"/>
      <c r="O1590" s="9"/>
      <c r="P1590" s="3"/>
    </row>
    <row r="1591" spans="13:16" ht="16.5">
      <c r="M1591" s="9"/>
      <c r="N1591" s="9"/>
      <c r="O1591" s="9"/>
      <c r="P1591" s="3"/>
    </row>
    <row r="1592" spans="13:16" ht="16.5">
      <c r="M1592" s="9"/>
      <c r="N1592" s="9"/>
      <c r="O1592" s="9"/>
      <c r="P1592" s="3"/>
    </row>
    <row r="1593" spans="13:16" ht="16.5">
      <c r="M1593" s="9"/>
      <c r="N1593" s="9"/>
      <c r="O1593" s="9"/>
      <c r="P1593" s="3"/>
    </row>
    <row r="1594" spans="13:16" ht="16.5">
      <c r="M1594" s="9"/>
      <c r="N1594" s="9"/>
      <c r="O1594" s="9"/>
      <c r="P1594" s="3"/>
    </row>
    <row r="1595" spans="13:16" ht="16.5">
      <c r="M1595" s="9"/>
      <c r="N1595" s="9"/>
      <c r="O1595" s="9"/>
      <c r="P1595" s="3"/>
    </row>
    <row r="1596" spans="13:16" ht="16.5">
      <c r="M1596" s="9"/>
      <c r="N1596" s="9"/>
      <c r="O1596" s="9"/>
      <c r="P1596" s="3"/>
    </row>
    <row r="1597" spans="13:16" ht="16.5">
      <c r="M1597" s="9"/>
      <c r="N1597" s="9"/>
      <c r="O1597" s="9"/>
      <c r="P1597" s="3"/>
    </row>
    <row r="1598" spans="13:16" ht="16.5">
      <c r="M1598" s="9"/>
      <c r="N1598" s="9"/>
      <c r="O1598" s="9"/>
      <c r="P1598" s="3"/>
    </row>
    <row r="1599" spans="13:16" ht="16.5">
      <c r="M1599" s="9"/>
      <c r="N1599" s="9"/>
      <c r="O1599" s="9"/>
      <c r="P1599" s="3"/>
    </row>
    <row r="1600" spans="13:16" ht="16.5">
      <c r="M1600" s="9"/>
      <c r="N1600" s="9"/>
      <c r="O1600" s="9"/>
      <c r="P1600" s="3"/>
    </row>
    <row r="1601" spans="13:16" ht="16.5">
      <c r="M1601" s="9"/>
      <c r="N1601" s="9"/>
      <c r="O1601" s="9"/>
      <c r="P1601" s="3"/>
    </row>
    <row r="1602" spans="13:16" ht="16.5">
      <c r="M1602" s="9"/>
      <c r="N1602" s="9"/>
      <c r="O1602" s="9"/>
      <c r="P1602" s="3"/>
    </row>
    <row r="1603" spans="13:16" ht="16.5">
      <c r="M1603" s="9"/>
      <c r="N1603" s="9"/>
      <c r="O1603" s="9"/>
      <c r="P1603" s="3"/>
    </row>
    <row r="1604" spans="13:15" ht="16.5">
      <c r="M1604" s="9"/>
      <c r="N1604" s="9"/>
      <c r="O1604" s="9"/>
    </row>
    <row r="1605" spans="13:15" ht="16.5">
      <c r="M1605" s="9"/>
      <c r="N1605" s="9"/>
      <c r="O1605" s="9"/>
    </row>
    <row r="1606" spans="13:15" ht="16.5">
      <c r="M1606" s="9"/>
      <c r="N1606" s="9"/>
      <c r="O1606" s="9"/>
    </row>
    <row r="1607" spans="13:15" ht="16.5">
      <c r="M1607" s="9"/>
      <c r="N1607" s="9"/>
      <c r="O1607" s="9"/>
    </row>
    <row r="1608" spans="13:15" ht="16.5">
      <c r="M1608" s="9"/>
      <c r="N1608" s="9"/>
      <c r="O1608" s="9"/>
    </row>
  </sheetData>
  <sheetProtection/>
  <mergeCells count="131">
    <mergeCell ref="B114:B118"/>
    <mergeCell ref="C114:C118"/>
    <mergeCell ref="D114:D118"/>
    <mergeCell ref="E114:E118"/>
    <mergeCell ref="B120:B124"/>
    <mergeCell ref="C120:C124"/>
    <mergeCell ref="D120:D124"/>
    <mergeCell ref="E120:E124"/>
    <mergeCell ref="B103:B107"/>
    <mergeCell ref="C103:C107"/>
    <mergeCell ref="D103:D107"/>
    <mergeCell ref="E103:E107"/>
    <mergeCell ref="B109:B113"/>
    <mergeCell ref="C109:C113"/>
    <mergeCell ref="B155:B159"/>
    <mergeCell ref="C155:C159"/>
    <mergeCell ref="D155:D159"/>
    <mergeCell ref="E155:E159"/>
    <mergeCell ref="B140:B144"/>
    <mergeCell ref="C140:C144"/>
    <mergeCell ref="D140:D144"/>
    <mergeCell ref="E140:E144"/>
    <mergeCell ref="B145:B149"/>
    <mergeCell ref="C145:C149"/>
    <mergeCell ref="D145:D149"/>
    <mergeCell ref="E145:E149"/>
    <mergeCell ref="B150:B154"/>
    <mergeCell ref="C150:C154"/>
    <mergeCell ref="D150:D154"/>
    <mergeCell ref="E150:E154"/>
    <mergeCell ref="B130:B134"/>
    <mergeCell ref="C130:C134"/>
    <mergeCell ref="D130:D134"/>
    <mergeCell ref="E130:E134"/>
    <mergeCell ref="B135:B139"/>
    <mergeCell ref="C135:C139"/>
    <mergeCell ref="D135:D139"/>
    <mergeCell ref="E135:E139"/>
    <mergeCell ref="B98:B102"/>
    <mergeCell ref="C98:C102"/>
    <mergeCell ref="D98:D102"/>
    <mergeCell ref="E98:E102"/>
    <mergeCell ref="B125:B129"/>
    <mergeCell ref="C125:C129"/>
    <mergeCell ref="D125:D129"/>
    <mergeCell ref="E125:E129"/>
    <mergeCell ref="D109:D113"/>
    <mergeCell ref="E109:E113"/>
    <mergeCell ref="B88:B92"/>
    <mergeCell ref="C88:C92"/>
    <mergeCell ref="D88:D92"/>
    <mergeCell ref="E88:E92"/>
    <mergeCell ref="B93:B97"/>
    <mergeCell ref="C93:C97"/>
    <mergeCell ref="D93:D97"/>
    <mergeCell ref="E93:E97"/>
    <mergeCell ref="B77:B81"/>
    <mergeCell ref="C77:C81"/>
    <mergeCell ref="D77:D81"/>
    <mergeCell ref="E77:E81"/>
    <mergeCell ref="B82:B86"/>
    <mergeCell ref="C82:C86"/>
    <mergeCell ref="D82:D86"/>
    <mergeCell ref="E82:E86"/>
    <mergeCell ref="B67:B71"/>
    <mergeCell ref="C67:C71"/>
    <mergeCell ref="D67:D71"/>
    <mergeCell ref="E67:E71"/>
    <mergeCell ref="B72:B76"/>
    <mergeCell ref="C72:C76"/>
    <mergeCell ref="D72:D76"/>
    <mergeCell ref="E72:E76"/>
    <mergeCell ref="B57:B61"/>
    <mergeCell ref="C57:C61"/>
    <mergeCell ref="D57:D61"/>
    <mergeCell ref="E57:E61"/>
    <mergeCell ref="B62:B66"/>
    <mergeCell ref="C62:C66"/>
    <mergeCell ref="D62:D66"/>
    <mergeCell ref="E62:E66"/>
    <mergeCell ref="B47:B51"/>
    <mergeCell ref="C47:C51"/>
    <mergeCell ref="D47:D51"/>
    <mergeCell ref="E47:E51"/>
    <mergeCell ref="B52:B56"/>
    <mergeCell ref="C52:C56"/>
    <mergeCell ref="D52:D56"/>
    <mergeCell ref="E52:E56"/>
    <mergeCell ref="B37:B41"/>
    <mergeCell ref="C37:C41"/>
    <mergeCell ref="D37:D41"/>
    <mergeCell ref="E37:E41"/>
    <mergeCell ref="B42:B46"/>
    <mergeCell ref="C42:C46"/>
    <mergeCell ref="D42:D46"/>
    <mergeCell ref="E42:E46"/>
    <mergeCell ref="B27:B31"/>
    <mergeCell ref="C27:C31"/>
    <mergeCell ref="D27:D31"/>
    <mergeCell ref="E27:E31"/>
    <mergeCell ref="B32:B36"/>
    <mergeCell ref="C32:C36"/>
    <mergeCell ref="D32:D36"/>
    <mergeCell ref="E32:E36"/>
    <mergeCell ref="B17:B21"/>
    <mergeCell ref="C17:C21"/>
    <mergeCell ref="D17:D21"/>
    <mergeCell ref="E17:E21"/>
    <mergeCell ref="B22:B26"/>
    <mergeCell ref="C22:C26"/>
    <mergeCell ref="D22:D26"/>
    <mergeCell ref="E22:E26"/>
    <mergeCell ref="Q11:Q16"/>
    <mergeCell ref="F12:F16"/>
    <mergeCell ref="G12:G16"/>
    <mergeCell ref="H12:H16"/>
    <mergeCell ref="I12:I16"/>
    <mergeCell ref="M13:M16"/>
    <mergeCell ref="N13:N16"/>
    <mergeCell ref="O13:O16"/>
    <mergeCell ref="P13:P16"/>
    <mergeCell ref="D8:N8"/>
    <mergeCell ref="B11:B16"/>
    <mergeCell ref="C11:C16"/>
    <mergeCell ref="D11:D16"/>
    <mergeCell ref="E11:E16"/>
    <mergeCell ref="F11:I11"/>
    <mergeCell ref="J11:J16"/>
    <mergeCell ref="K11:K16"/>
    <mergeCell ref="L11:L16"/>
    <mergeCell ref="M11:P12"/>
  </mergeCells>
  <printOptions/>
  <pageMargins left="0.15748031496062992" right="0.15748031496062992" top="0.15748031496062992" bottom="0.15748031496062992" header="0.31496062992125984" footer="0.15748031496062992"/>
  <pageSetup horizontalDpi="600" verticalDpi="600" orientation="landscape" paperSize="9" scale="4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Татьяна Таратина</cp:lastModifiedBy>
  <cp:lastPrinted>2018-04-23T14:32:15Z</cp:lastPrinted>
  <dcterms:created xsi:type="dcterms:W3CDTF">2001-12-03T09:02:23Z</dcterms:created>
  <dcterms:modified xsi:type="dcterms:W3CDTF">2018-04-23T14:32:17Z</dcterms:modified>
  <cp:category/>
  <cp:version/>
  <cp:contentType/>
  <cp:contentStatus/>
</cp:coreProperties>
</file>