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2"/>
  </bookViews>
  <sheets>
    <sheet name="пр 1" sheetId="1" r:id="rId1"/>
    <sheet name="пр 2" sheetId="2" r:id="rId2"/>
    <sheet name="пр 3" sheetId="3" r:id="rId3"/>
  </sheets>
  <definedNames/>
  <calcPr fullCalcOnLoad="1"/>
</workbook>
</file>

<file path=xl/sharedStrings.xml><?xml version="1.0" encoding="utf-8"?>
<sst xmlns="http://schemas.openxmlformats.org/spreadsheetml/2006/main" count="978" uniqueCount="353">
  <si>
    <t xml:space="preserve"> </t>
  </si>
  <si>
    <t>Коды доходов бюджетной классификации Российской Федерации</t>
  </si>
  <si>
    <t>ДОХОДЫ</t>
  </si>
  <si>
    <t>Всего</t>
  </si>
  <si>
    <t>Приложение № 1</t>
  </si>
  <si>
    <t>100 00000 00 0000 000</t>
  </si>
  <si>
    <t>Доходы</t>
  </si>
  <si>
    <t>200 00000 00 0000 000</t>
  </si>
  <si>
    <t>Безвозмездные поступления от других бюджетов бюджетной системы Российской Федерации</t>
  </si>
  <si>
    <t>101 00000 00 0000 000</t>
  </si>
  <si>
    <t>Налоги на прибыль, доходы</t>
  </si>
  <si>
    <t>106 00000 00 0000 000</t>
  </si>
  <si>
    <t>Налоги на имущество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</si>
  <si>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законодательноми актами РФ на совершение  ноториальных действий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</si>
  <si>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</si>
  <si>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</si>
  <si>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</si>
  <si>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 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</si>
  <si>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111 05035 10 0000 120</t>
  </si>
  <si>
    <t>113 00000 00 0000 000</t>
  </si>
  <si>
    <t>ДОХОДЫ ОТ ОКАЗАНИЯ ПЛАТНЫХ УСЛУГ И КОМПЕНСАЦИИ ЗАТРАТ ГОСУДАРТСВА</t>
  </si>
  <si>
    <t>202 01000 00 0000 151</t>
  </si>
  <si>
    <t>Дотации от других бюджетов бюдженой системы Российской Федерации</t>
  </si>
  <si>
    <t>Дотации бюджетам на выравнивание бюджетной обеспеченности</t>
  </si>
  <si>
    <t>Дотации бюджетам на поддержку мер по обеспечению сбалансированности бюджетов</t>
  </si>
  <si>
    <t>202 02000 00 0000 151</t>
  </si>
  <si>
    <t>Субсидии от других бюджетов бюджетной системы Российской Федерации</t>
  </si>
  <si>
    <t>Прочие субсидии бюджетам поселений</t>
  </si>
  <si>
    <t>202 03000 00 0000 151</t>
  </si>
  <si>
    <t>Субвенции от других бюджетов бюджетной системы Российской Федерации</t>
  </si>
  <si>
    <t xml:space="preserve">источники финансирования дефицита </t>
  </si>
  <si>
    <t>Приложение №3</t>
  </si>
  <si>
    <t>Код источника финансирования по КИВФ, КИВнФ</t>
  </si>
  <si>
    <t>Наименование источника</t>
  </si>
  <si>
    <t>080 00000 00 0000 000</t>
  </si>
  <si>
    <t>Изменение остатка средств бюджета</t>
  </si>
  <si>
    <t>080 20100 10 0000 510</t>
  </si>
  <si>
    <t>Увеличение прочих остатков денежных средств бюджетов поселений</t>
  </si>
  <si>
    <t>080 20100 10 0000 610</t>
  </si>
  <si>
    <t>Наименования доходов</t>
  </si>
  <si>
    <t>Уменьшение прочих остатков денежных средств бюджетов поселений</t>
  </si>
  <si>
    <t>113 01995 10 0000 130</t>
  </si>
  <si>
    <t>Прочие доходы от оказания платных услуг (работ) получателями средств бюджетов поселений</t>
  </si>
  <si>
    <t xml:space="preserve">         "Об утверждении годового отчета "Об исполнении бюджета  </t>
  </si>
  <si>
    <t>(рублей)</t>
  </si>
  <si>
    <t xml:space="preserve">План </t>
  </si>
  <si>
    <t>Исполнение</t>
  </si>
  <si>
    <t>План</t>
  </si>
  <si>
    <t>101 02010 01 1000 110</t>
  </si>
  <si>
    <t>101 02010 01 3000 110</t>
  </si>
  <si>
    <t>101 02030 01 1000 110</t>
  </si>
  <si>
    <t>101 02030 01 3000 110</t>
  </si>
  <si>
    <t>103 00000 00 0000 000</t>
  </si>
  <si>
    <t xml:space="preserve">Налоги на товары (работы, услуги), реализуемые на территории Российской Федерации </t>
  </si>
  <si>
    <t>103 02230 01 0000 110</t>
  </si>
  <si>
    <t>103 02240 01 0000 110</t>
  </si>
  <si>
    <t>Доходы от уплаты акцизов на моторные масла для дизельных и (или) карбюраторных (инжнекторных) двигателей,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</si>
  <si>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</si>
  <si>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</si>
  <si>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</si>
  <si>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</si>
  <si>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</si>
  <si>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106 01030 10 1000 110</t>
  </si>
  <si>
    <t>108 04020 01 1000 110</t>
  </si>
  <si>
    <t>Доходы от сдачи в аренду имущества, находящегося в оперативном управлении органов управлений поселений и созданных ими учреждений (за исключением имущества муниципальных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</si>
  <si>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</si>
  <si>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</si>
  <si>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Налог на доходы физических лиц с доходов, источником которых является налогвый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(сумма платежа)</t>
  </si>
  <si>
    <t>101 02010 01 2100 110</t>
  </si>
  <si>
    <t>Налог на доходы физических лиц с доходов, источником которых является налогвый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(пени)</t>
  </si>
  <si>
    <t>Налог на доходы физических лиц, полученных физическими лицами,не являющимися налоговыми резидентами Российской Федерации (сумма платежа)</t>
  </si>
  <si>
    <t>101 02030 01 2100 110</t>
  </si>
  <si>
    <t>Налог на доходы физических лиц, полученных физическими лицами,не являющимися налоговыми резидентами Российской Федерации (пени)</t>
  </si>
  <si>
    <t>Налог на доходы физических лиц, полученных физическими лицами,не являющимися налоговыми резидентами Российской Федерации (штрафы)</t>
  </si>
  <si>
    <t>Налог на доходы физических лиц с доходов, источником которых является налогвый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(штрафы)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</si>
  <si>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</si>
  <si>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106 01030 10 2100 110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</si>
  <si>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</si>
  <si>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106 06033 10 1000 110</t>
  </si>
  <si>
    <t>Земельный налог с организаций, обладающих земельным участком, расположенным в границах сельских поселений (сумма платежа)</t>
  </si>
  <si>
    <t>106 06033 10 2100 110</t>
  </si>
  <si>
    <t>Земельный налог с организаций, обладающих земельным участком, расположенным в границах сельских поселений (пени)</t>
  </si>
  <si>
    <t>106 06033 10 3000 110</t>
  </si>
  <si>
    <t>Земельный налог с организаций, обладающих земельным участком, расположенным в границах сельских поселений (штрафы)</t>
  </si>
  <si>
    <t>106 06043 10 1000 110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</si>
  <si>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</si>
  <si>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106 06043 10 2100 110</t>
  </si>
  <si>
    <t>Земельный налог с физических лиц, обладающих земельным участком, расположенным в границах сельских поселений (пени)</t>
  </si>
  <si>
    <t>111 009045 10 0000 120</t>
  </si>
  <si>
    <t>Прочие поступления от использования имущества, находящегося в собственности поселений</t>
  </si>
  <si>
    <t xml:space="preserve">"Об утверждении годового отчета "Об исполнении бюджета Таушкасинского </t>
  </si>
  <si>
    <t xml:space="preserve">Таушкасинского сельского поселения Цивильского </t>
  </si>
  <si>
    <t>к решению Собрания депутатов Таушкасинского</t>
  </si>
  <si>
    <t>113 02995 10 0000 130</t>
  </si>
  <si>
    <t>Прочие доходы от компенсации затрат бюджетов поселений</t>
  </si>
  <si>
    <t xml:space="preserve">                         Приложение № 2 к решению Собрания депутатов</t>
  </si>
  <si>
    <t>Расходы</t>
  </si>
  <si>
    <t>по разделам, подразделам, целевым статьям, виду расходов функциональной классификации расходов</t>
  </si>
  <si>
    <t>бюджетов Российской Федерации</t>
  </si>
  <si>
    <t>Показатели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</si>
  <si>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</si>
  <si>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</si>
  <si>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</si>
  <si>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</si>
  <si>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</si>
  <si>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</si>
  <si>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</si>
  <si>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</si>
  <si>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</si>
  <si>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</si>
  <si>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</si>
  <si>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</si>
  <si>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</si>
  <si>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потенциала муниципального управления"</t>
  </si>
  <si>
    <t>Ч500000000</t>
  </si>
  <si>
    <t>Обеспечение реализации государственной программы Чувашской Республики "Развитие потенциала государственного управления" на 2012-2020 годы"</t>
  </si>
  <si>
    <t>Ч5Э0000000</t>
  </si>
  <si>
    <t>Основное мероприятие "Общепрограммные расходы"</t>
  </si>
  <si>
    <t>Ч5Э0100000</t>
  </si>
  <si>
    <t>Обеспечение функций муниципальных органов</t>
  </si>
  <si>
    <t>Ч5Э0100200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</si>
  <si>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</si>
  <si>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</si>
  <si>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</si>
  <si>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</si>
  <si>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</si>
  <si>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</si>
  <si>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</si>
  <si>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</si>
  <si>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</si>
  <si>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</si>
  <si>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</si>
  <si>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</si>
  <si>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</si>
  <si>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</si>
  <si>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Муниципальная программа "Управление общественными финансами и муниципальным долгом"</t>
  </si>
  <si>
    <t>Ч400000000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</si>
  <si>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</si>
  <si>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Ч410000000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</si>
  <si>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</si>
  <si>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</si>
  <si>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</si>
  <si>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</si>
  <si>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</si>
  <si>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</si>
  <si>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Другие общегосударственные вопросы</t>
  </si>
  <si>
    <t>13</t>
  </si>
  <si>
    <t>Подпрограмма "Управление муниципальным имуществом" муниципальной программы "Управление общественными финансами и муниципальным долгом"</t>
  </si>
  <si>
    <t>Ч430000000</t>
  </si>
  <si>
    <t>Обеспечение реализации государственной программы Чувашской Республики "Развитие потенциала государственного управления" на 2012-2020 годы</t>
  </si>
  <si>
    <t>Выполнение других обязательств муниципального образования Чувашской Республики</t>
  </si>
  <si>
    <t>Ч5Э0173770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</si>
  <si>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</si>
  <si>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</si>
  <si>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</si>
  <si>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</si>
  <si>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 </t>
  </si>
  <si>
    <t>Ч410400000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</si>
  <si>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</si>
  <si>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Ч410451180</t>
  </si>
  <si>
    <t>Национальная экономика</t>
  </si>
  <si>
    <t>05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</si>
  <si>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</si>
  <si>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Дорожное хозяйство (дорожные фонды)</t>
  </si>
  <si>
    <t>09</t>
  </si>
  <si>
    <t>Муниципальная программа "Развитие транспортной системы"</t>
  </si>
  <si>
    <t>Ч200000000</t>
  </si>
  <si>
    <t>Подпрограмма "Автомобильные дороги" муниципальной программы "Развитие транспортной системы"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</si>
  <si>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</si>
  <si>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</si>
  <si>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Ч210400000</t>
  </si>
  <si>
    <t xml:space="preserve"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</t>
  </si>
  <si>
    <t>Ч2104S4190</t>
  </si>
  <si>
    <t>Другие вопросы в области национальной экономики</t>
  </si>
  <si>
    <t>12</t>
  </si>
  <si>
    <t>Создание условий для максимального вовлечения в хозяйственный оборот муниципального имущества, в том числе земельных участков</t>
  </si>
  <si>
    <t>Ч430300000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</si>
  <si>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</si>
  <si>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Ч430373580</t>
  </si>
  <si>
    <t>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</si>
  <si>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Ч430373590</t>
  </si>
  <si>
    <t>Жилищно-коммунальное хозяйство</t>
  </si>
  <si>
    <t>Жилищное хозяйство</t>
  </si>
  <si>
    <t>Муниципальная программа "Развитие жилищного строительства и сферы жилищно-коммунального хозяйства"</t>
  </si>
  <si>
    <t>Ц100000000</t>
  </si>
  <si>
    <t>Подпрограмма "Обеспечение комфортных условий проживания граждан в Чувашской Республике" муниципальной программы  "Развитие жилищного строительства и сферы жилищно-коммунального хозяйства"</t>
  </si>
  <si>
    <t>Ц110000000</t>
  </si>
  <si>
    <t>Коммунальное хозяйство</t>
  </si>
  <si>
    <t>Основное мероприятие "Обеспечение деятельности государственных (муниципальных) учреждений, организаций, осуществляющих функции в сфере жилищно-коммунального хозяйства, оказывающих соответствующие услуги"</t>
  </si>
  <si>
    <t>Ц110500000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</si>
  <si>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</si>
  <si>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Ц110570230</t>
  </si>
  <si>
    <t>Подпрограмма "Обеспечение населения качественной питьевой водой" муниципальной программы "Развитие жилищного строительства и сферы жилищно-коммунального хозяйства"</t>
  </si>
  <si>
    <t>Ц180000000</t>
  </si>
  <si>
    <t>Основное мероприятие "Развитие систем водоснабжения муниципальных образований"</t>
  </si>
  <si>
    <t>Ц180100000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</si>
  <si>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</si>
  <si>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Ц180173090</t>
  </si>
  <si>
    <t>Благоустройство</t>
  </si>
  <si>
    <t>Основное мероприятие "Содействие благоустройству населенных пунктов в Чувашской Республике"</t>
  </si>
  <si>
    <t>Ц110200000</t>
  </si>
  <si>
    <t xml:space="preserve">Уличное освещение </t>
  </si>
  <si>
    <t>Ц110277400</t>
  </si>
  <si>
    <t xml:space="preserve">Реализация мероприятий по благоустройству территории </t>
  </si>
  <si>
    <t>Ц110277420</t>
  </si>
  <si>
    <t>Другие вопросы в области жилищно-коммунального хозяйства</t>
  </si>
  <si>
    <t>Подпрограмма "Государственная поддержка стороительства жилья в Чувашской Республике" муниципальной программы " "Развитие жилищного строительства и сферы жилищно-коммунального хозяйства"</t>
  </si>
  <si>
    <t>Ц140000000</t>
  </si>
  <si>
    <t xml:space="preserve">Культура, кинематография </t>
  </si>
  <si>
    <t>08</t>
  </si>
  <si>
    <t>Культура</t>
  </si>
  <si>
    <t>Муниципальная программа "Развитие культуры и туризма"</t>
  </si>
  <si>
    <t>Ц400000000</t>
  </si>
  <si>
    <t>Подпрограмма "Развитие культуры в Чувашской Республике" муниципальной программы "Развитие культуры и туризма"</t>
  </si>
  <si>
    <t>Ц410000000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</si>
  <si>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</si>
  <si>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</si>
  <si>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 обслуживания населения</t>
  </si>
  <si>
    <t>Ц410740390</t>
  </si>
  <si>
    <t>Межбюджетные трансферты</t>
  </si>
  <si>
    <t>500</t>
  </si>
  <si>
    <t>Иные межбюджетные трансферты</t>
  </si>
  <si>
    <t>540</t>
  </si>
  <si>
    <t>Итого</t>
  </si>
  <si>
    <t xml:space="preserve">      бюджета Таушкасинского сельского поселения Цивильского </t>
  </si>
  <si>
    <t>Администрация Таушкасинского сельского поселения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</si>
  <si>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</si>
  <si>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Ч210474260</t>
  </si>
  <si>
    <t>Подпрограмма "Государственная поддержка строительства жилья в Чувашской Республике" муниципальной программы "Развитие жилищного строительства и сферы жилищно-коммунального хозяйства"</t>
  </si>
  <si>
    <t>Основное мероприятие "Содействие формированию рынка доступного арендного жилья"</t>
  </si>
  <si>
    <t>Ц140100000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</si>
  <si>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</si>
  <si>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Ц140172950</t>
  </si>
  <si>
    <t>114 00000 00 0000 000</t>
  </si>
  <si>
    <t>ДОХОДЫ ОТ ПРОДАЖИ МАТЕРИАЛЬНЫХ И НЕМАТЕРИАЛЬНЫХ АКТИВОВ</t>
  </si>
  <si>
    <t>202 15001 10 0000 151</t>
  </si>
  <si>
    <t>202 15002 10 0000 151</t>
  </si>
  <si>
    <t>202 29999 10 0000 151</t>
  </si>
  <si>
    <t>202 35118 10 0000 151</t>
  </si>
  <si>
    <t>202 30024 10 0000 151</t>
  </si>
  <si>
    <t>Подпрограмма "Снятие административных барьеров в строительстве" муниципальной программы "Развитие жилищного строительства и сферы жилищно-коммунального хозяйства"</t>
  </si>
  <si>
    <t>Ц150000000</t>
  </si>
  <si>
    <t>Разработка местных нормативов градостроительного проектирования, градостроительства, планировки и застройки территории</t>
  </si>
  <si>
    <t>Ц150273040</t>
  </si>
  <si>
    <t>Муниципальная программа "Социальная поддержка граждан"</t>
  </si>
  <si>
    <t>Ц300000000</t>
  </si>
  <si>
    <t>Подпрограмма "Социальная защита населения Чувашской Республики" муниципальной программы "Социальная поддержка граждан"</t>
  </si>
  <si>
    <t>Ц310000000</t>
  </si>
  <si>
    <t>Проведение мероприятий, связанных с празднованием годовщины Победы в Великой Отечественной войне</t>
  </si>
  <si>
    <t>Ц310510640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</si>
  <si>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</si>
  <si>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</si>
  <si>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</si>
  <si>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Муниципальная программа "Повышение безопасности жизнедеятельности населения и территорий Чувашской Республики"</t>
  </si>
  <si>
    <t>Ц800000000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</si>
  <si>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населения и территорий Чувашской Республики"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</si>
  <si>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</si>
  <si>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</si>
  <si>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</si>
  <si>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Мероприятия по обеспечению пожарной безопасности муниципальных объектов</t>
  </si>
  <si>
    <t>Ц810470280</t>
  </si>
  <si>
    <t>Общеэкономические вопросы</t>
  </si>
  <si>
    <t>Муниципальная программа "Содействие занятости населения"</t>
  </si>
  <si>
    <t>Ц600000000</t>
  </si>
  <si>
    <t>Подпрограмма "Обеспечение защиты населения от безработицы и содействие в трудоустройстве" муниципальной программы "Содействие занятости населения"</t>
  </si>
  <si>
    <t>Ц610000000</t>
  </si>
  <si>
    <t>Организация проведения оплачиваемых общественных работ</t>
  </si>
  <si>
    <t>Ц610172240</t>
  </si>
  <si>
    <t>Сельское хозяйство и рыболовство</t>
  </si>
  <si>
    <t>Ц90000000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</si>
  <si>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</t>
  </si>
  <si>
    <t>Ц970000000</t>
  </si>
  <si>
    <t>Основное мероприятие "Организация и осуществление мероприятий по регулированию численности безнадзорных животных"</t>
  </si>
  <si>
    <t>Ц970500000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</si>
  <si>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</si>
  <si>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Ч210474190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</si>
  <si>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</si>
  <si>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Физическая культура и спорт</t>
  </si>
  <si>
    <t>Массовый спорт</t>
  </si>
  <si>
    <t>Муниципальная программа "Развитие физической культуры и спорта"</t>
  </si>
  <si>
    <t>Ц500000000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</si>
  <si>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</si>
  <si>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</si>
  <si>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</si>
  <si>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</si>
  <si>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Организация и проведение официальных физкультурных мероприятий</t>
  </si>
  <si>
    <t>Ц510111390</t>
  </si>
  <si>
    <t>сельского поселения Цивильского района за 2018 год"</t>
  </si>
  <si>
    <t>бюджета Таушкасинского сельского поселения Цивильского района за 2018 год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</si>
  <si>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</si>
  <si>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</si>
  <si>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114 06025 10 0000 430</t>
  </si>
  <si>
    <t>Доходы от продажи земельных участков, находящихся в собственности поселений</t>
  </si>
  <si>
    <t>202 40000 00 0000 151</t>
  </si>
  <si>
    <t>202 49999 10 0000 151</t>
  </si>
  <si>
    <t>Прочие межбюджетнын трансферты, передаваемые бюджетам поселений</t>
  </si>
  <si>
    <t>204 05020 10 0000 180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</si>
  <si>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</si>
  <si>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207 05020 10 0000 180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</si>
  <si>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</si>
  <si>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</si>
  <si>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</si>
  <si>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района Чувашской Республики за 2018 год"</t>
  </si>
  <si>
    <t xml:space="preserve">                                   района Чувашской Республики за 2018 год"</t>
  </si>
  <si>
    <t>Реализация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</si>
  <si>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>Ч4104S9330</t>
  </si>
  <si>
    <t>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 на 2012-2020 годы</t>
  </si>
  <si>
    <t>Ц830000000</t>
  </si>
  <si>
    <t>Основное мероприятие "Информационная работа по профилактике терроризма и экстремистской деятельности"</t>
  </si>
  <si>
    <t>Ц830400000</t>
  </si>
  <si>
    <t>Приобретение (изготовление) информационных материалов</t>
  </si>
  <si>
    <t>Ц830476030</t>
  </si>
  <si>
    <t>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</si>
  <si>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t>Ц970512750</t>
  </si>
  <si>
    <t>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</si>
  <si>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>Ч420000000</t>
  </si>
  <si>
    <t>Повышение качества управления муниципальными финансами</t>
  </si>
  <si>
    <t>Ч420400000</t>
  </si>
  <si>
    <t>Реализация проектов развития общественной инфраструктуры, основанных на местных инициативах</t>
  </si>
  <si>
    <t>Ч4204S6570</t>
  </si>
  <si>
    <t>Эксплуатация, техническое содержание и обслуживание сетей водопровода</t>
  </si>
  <si>
    <t>Ц180174870</t>
  </si>
  <si>
    <t>Исполнение судебных актов</t>
  </si>
  <si>
    <t>830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</si>
  <si>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</si>
  <si>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</si>
  <si>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</si>
  <si>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</si>
  <si>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"Реализация отдельных мероприятий приоритетного проекта "Ипотека и арендное жилье"</t>
  </si>
  <si>
    <t>Ц140800000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</si>
  <si>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</t>
  </si>
  <si>
    <t>Ц140812980</t>
  </si>
  <si>
    <t>Основное мероприятие "Проведение мероприятий в сфере культуры и искусства, архивного дела"</t>
  </si>
  <si>
    <t>Ц410900000</t>
  </si>
  <si>
    <t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</t>
  </si>
  <si>
    <t>Ц410970150</t>
  </si>
  <si>
    <t>Основное мероприятие "Инвестиционные мероприятия. Укрепление материально-технической базы учреждений культуры"</t>
  </si>
  <si>
    <t>Ц411000000</t>
  </si>
  <si>
    <t>Основное мероприятие "Оказание финансовой поддержки муниципальным образованиям на развитие сферы культуры"</t>
  </si>
  <si>
    <t>Ц411400000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</si>
  <si>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РФ от 7 мая 2012 года № 597</t>
  </si>
  <si>
    <t>Ц4114S7090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</si>
  <si>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</si>
  <si>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Ц990000000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</si>
  <si>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</si>
  <si>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</si>
  <si>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Осуществление капитального и текущего ремонта объектов социально-культурной сферы муниципальных образований (не в рамках софинансирования)</t>
  </si>
  <si>
    <t>Ц990270160</t>
  </si>
  <si>
    <t>сельского поселения Цивильского района №32/1 от 27.02.2019 г.</t>
  </si>
  <si>
    <t xml:space="preserve">          Таушкасинского сельского поселения Цивильского района №32/1 </t>
  </si>
  <si>
    <t>от 27.02.2019 г. "Об утверждении годового отчета "Об исполнении</t>
  </si>
  <si>
    <t>к решению Собрания депутатов Таушкасинского №32/1</t>
  </si>
  <si>
    <t xml:space="preserve">              сельского поселения Цивильского района от 27.02.2019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</si>
</sst>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b/>
      <sz val="18"/>
      <color theme="3"/>
      <name val="Cambria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" fontId="1" fillId="3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3.00390625" style="0" customWidth="1"/>
    <col min="2" max="2" width="36.7109375" style="0" customWidth="1"/>
    <col min="3" max="3" width="17.57421875" style="4" customWidth="1"/>
    <col min="4" max="4" width="16.421875" style="0" customWidth="1"/>
  </cols>
  <sheetData>
    <row r="1" spans="2:4" ht="12.75">
      <c r="B1" s="73" t="s">
        <v>4</v>
      </c>
      <c r="C1" s="73"/>
      <c r="D1" s="73"/>
    </row>
    <row r="2" spans="2:4" ht="12.75">
      <c r="B2" s="73" t="s">
        <v>92</v>
      </c>
      <c r="C2" s="73"/>
      <c r="D2" s="73"/>
    </row>
    <row r="3" spans="1:4" ht="12.75">
      <c r="A3" s="73" t="s">
        <v>348</v>
      </c>
      <c r="B3" s="73"/>
      <c r="C3" s="73"/>
      <c r="D3" s="73"/>
    </row>
    <row r="4" spans="1:4" ht="12.75">
      <c r="A4" s="73" t="s">
        <v>90</v>
      </c>
      <c r="B4" s="73"/>
      <c r="C4" s="73"/>
      <c r="D4" s="73"/>
    </row>
    <row r="5" spans="1:4" ht="12.75">
      <c r="A5" s="73" t="s">
        <v>287</v>
      </c>
      <c r="B5" s="73"/>
      <c r="C5" s="73"/>
      <c r="D5" s="73"/>
    </row>
    <row r="6" spans="2:3" ht="12.75">
      <c r="B6" s="2"/>
      <c r="C6" s="3"/>
    </row>
    <row r="7" spans="1:3" ht="12.75">
      <c r="A7" s="10"/>
      <c r="B7" s="23" t="s">
        <v>2</v>
      </c>
      <c r="C7" s="24"/>
    </row>
    <row r="8" spans="1:3" ht="12.75">
      <c r="A8" s="74" t="s">
        <v>288</v>
      </c>
      <c r="B8" s="74"/>
      <c r="C8" s="74"/>
    </row>
    <row r="9" spans="1:4" ht="12.75">
      <c r="A9" s="23"/>
      <c r="B9" s="23"/>
      <c r="C9" s="23"/>
      <c r="D9" s="41" t="s">
        <v>44</v>
      </c>
    </row>
    <row r="10" spans="1:4" ht="33.75">
      <c r="A10" s="9" t="s">
        <v>1</v>
      </c>
      <c r="B10" s="5" t="s">
        <v>39</v>
      </c>
      <c r="C10" s="13" t="s">
        <v>45</v>
      </c>
      <c r="D10" s="13" t="s">
        <v>46</v>
      </c>
    </row>
    <row r="11" spans="1:4" ht="12.75">
      <c r="A11" s="22">
        <v>1</v>
      </c>
      <c r="B11" s="5">
        <v>2</v>
      </c>
      <c r="C11" s="13">
        <v>3</v>
      </c>
      <c r="D11" s="13">
        <v>4</v>
      </c>
    </row>
    <row r="12" spans="1:4" ht="16.5" customHeight="1">
      <c r="A12" s="27" t="s">
        <v>5</v>
      </c>
      <c r="B12" s="26" t="s">
        <v>6</v>
      </c>
      <c r="C12" s="44">
        <f>C13+C20+C25+C33+C34+C38+C42</f>
        <v>2194080</v>
      </c>
      <c r="D12" s="44">
        <f>D13+D20+D25+D33+D34+D38+D42</f>
        <v>2263909.71</v>
      </c>
    </row>
    <row r="13" spans="1:4" ht="12.75">
      <c r="A13" s="25" t="s">
        <v>9</v>
      </c>
      <c r="B13" s="6" t="s">
        <v>10</v>
      </c>
      <c r="C13" s="45">
        <f>C14+C15+C16+C17+C18+C19</f>
        <v>257100</v>
      </c>
      <c r="D13" s="45">
        <f>D14+D15+D16+D17+D18+D19</f>
        <v>272164.18999999994</v>
      </c>
    </row>
    <row r="14" spans="1:4" ht="78.75">
      <c r="A14" s="7" t="s">
        <v>48</v>
      </c>
      <c r="B14" s="7" t="s">
        <v>67</v>
      </c>
      <c r="C14" s="46">
        <v>257100</v>
      </c>
      <c r="D14" s="46">
        <v>266207.55</v>
      </c>
    </row>
    <row r="15" spans="1:4" ht="82.5" customHeight="1">
      <c r="A15" s="7" t="s">
        <v>68</v>
      </c>
      <c r="B15" s="7" t="s">
        <v>69</v>
      </c>
      <c r="C15" s="46">
        <v>0</v>
      </c>
      <c r="D15" s="46">
        <v>51.94</v>
      </c>
    </row>
    <row r="16" spans="1:4" ht="79.5" customHeight="1">
      <c r="A16" s="7" t="s">
        <v>49</v>
      </c>
      <c r="B16" s="7" t="s">
        <v>74</v>
      </c>
      <c r="C16" s="46">
        <v>0</v>
      </c>
      <c r="D16" s="46">
        <v>4611.48</v>
      </c>
    </row>
    <row r="17" spans="1:4" ht="45">
      <c r="A17" s="31" t="s">
        <v>50</v>
      </c>
      <c r="B17" s="29" t="s">
        <v>70</v>
      </c>
      <c r="C17" s="47">
        <v>0</v>
      </c>
      <c r="D17" s="47">
        <v>1161.99</v>
      </c>
    </row>
    <row r="18" spans="1:4" ht="45">
      <c r="A18" s="31" t="s">
        <v>71</v>
      </c>
      <c r="B18" s="29" t="s">
        <v>72</v>
      </c>
      <c r="C18" s="47">
        <v>0</v>
      </c>
      <c r="D18" s="47">
        <v>1.24</v>
      </c>
    </row>
    <row r="19" spans="1:4" ht="45">
      <c r="A19" s="31" t="s">
        <v>51</v>
      </c>
      <c r="B19" s="29" t="s">
        <v>73</v>
      </c>
      <c r="C19" s="47">
        <v>0</v>
      </c>
      <c r="D19" s="47">
        <v>129.99</v>
      </c>
    </row>
    <row r="20" spans="1:4" ht="33.75">
      <c r="A20" s="14" t="s">
        <v>52</v>
      </c>
      <c r="B20" s="32" t="s">
        <v>53</v>
      </c>
      <c r="C20" s="49">
        <f>C21+C22+C23+C24</f>
        <v>427000</v>
      </c>
      <c r="D20" s="49">
        <f>D21+D22+D23+D24</f>
        <v>454377.56999999995</v>
      </c>
    </row>
    <row r="21" spans="1:4" ht="70.5" customHeight="1">
      <c r="A21" s="48" t="s">
        <v>54</v>
      </c>
      <c r="B21" s="36" t="s">
        <v>57</v>
      </c>
      <c r="C21" s="47">
        <v>182500</v>
      </c>
      <c r="D21" s="47">
        <v>202454.87</v>
      </c>
    </row>
    <row r="22" spans="1:4" ht="84.75" customHeight="1">
      <c r="A22" s="48" t="s">
        <v>55</v>
      </c>
      <c r="B22" s="36" t="s">
        <v>56</v>
      </c>
      <c r="C22" s="47">
        <v>3000</v>
      </c>
      <c r="D22" s="47">
        <v>1949.83</v>
      </c>
    </row>
    <row r="23" spans="1:4" ht="67.5">
      <c r="A23" s="48" t="s">
        <v>58</v>
      </c>
      <c r="B23" s="36" t="s">
        <v>59</v>
      </c>
      <c r="C23" s="47">
        <v>241500</v>
      </c>
      <c r="D23" s="47">
        <v>295334.25</v>
      </c>
    </row>
    <row r="24" spans="1:4" ht="67.5">
      <c r="A24" s="48" t="s">
        <v>60</v>
      </c>
      <c r="B24" s="36" t="s">
        <v>61</v>
      </c>
      <c r="C24" s="47">
        <v>0</v>
      </c>
      <c r="D24" s="47">
        <v>-45361.38</v>
      </c>
    </row>
    <row r="25" spans="1:4" ht="12.75">
      <c r="A25" s="14" t="s">
        <v>11</v>
      </c>
      <c r="B25" s="14" t="s">
        <v>12</v>
      </c>
      <c r="C25" s="19">
        <f>C26+C27+C28+C29+C30+C31+C32</f>
        <v>970400</v>
      </c>
      <c r="D25" s="19">
        <f>D26+D27+D28+D29+D30+D31+D32</f>
        <v>997784.7000000001</v>
      </c>
    </row>
    <row r="26" spans="1:4" ht="50.25" customHeight="1">
      <c r="A26" s="31" t="s">
        <v>62</v>
      </c>
      <c r="B26" s="29" t="s">
        <v>75</v>
      </c>
      <c r="C26" s="39">
        <v>110400</v>
      </c>
      <c r="D26" s="39">
        <v>121165.58</v>
      </c>
    </row>
    <row r="27" spans="1:4" ht="45">
      <c r="A27" s="31" t="s">
        <v>76</v>
      </c>
      <c r="B27" s="29" t="s">
        <v>77</v>
      </c>
      <c r="C27" s="39">
        <v>0</v>
      </c>
      <c r="D27" s="39">
        <v>585.9</v>
      </c>
    </row>
    <row r="28" spans="1:4" ht="42" customHeight="1">
      <c r="A28" s="31" t="s">
        <v>78</v>
      </c>
      <c r="B28" s="29" t="s">
        <v>79</v>
      </c>
      <c r="C28" s="39">
        <v>155000</v>
      </c>
      <c r="D28" s="39">
        <v>155132.7</v>
      </c>
    </row>
    <row r="29" spans="1:4" ht="41.25" customHeight="1">
      <c r="A29" s="31" t="s">
        <v>80</v>
      </c>
      <c r="B29" s="29" t="s">
        <v>81</v>
      </c>
      <c r="C29" s="39">
        <v>0</v>
      </c>
      <c r="D29" s="39">
        <v>3563.9</v>
      </c>
    </row>
    <row r="30" spans="1:4" ht="38.25" customHeight="1">
      <c r="A30" s="31" t="s">
        <v>82</v>
      </c>
      <c r="B30" s="29" t="s">
        <v>83</v>
      </c>
      <c r="C30" s="39">
        <v>0</v>
      </c>
      <c r="D30" s="39">
        <v>4.4</v>
      </c>
    </row>
    <row r="31" spans="1:4" ht="48.75" customHeight="1">
      <c r="A31" s="31" t="s">
        <v>84</v>
      </c>
      <c r="B31" s="29" t="s">
        <v>85</v>
      </c>
      <c r="C31" s="39">
        <v>705000</v>
      </c>
      <c r="D31" s="39">
        <v>710302.09</v>
      </c>
    </row>
    <row r="32" spans="1:4" ht="48.75" customHeight="1">
      <c r="A32" s="31" t="s">
        <v>86</v>
      </c>
      <c r="B32" s="29" t="s">
        <v>87</v>
      </c>
      <c r="C32" s="39">
        <v>0</v>
      </c>
      <c r="D32" s="39">
        <v>7030.13</v>
      </c>
    </row>
    <row r="33" spans="1:4" ht="69" customHeight="1">
      <c r="A33" s="14" t="s">
        <v>63</v>
      </c>
      <c r="B33" s="32" t="s">
        <v>13</v>
      </c>
      <c r="C33" s="19">
        <v>6220</v>
      </c>
      <c r="D33" s="19">
        <v>6220</v>
      </c>
    </row>
    <row r="34" spans="1:4" ht="45">
      <c r="A34" s="14" t="s">
        <v>14</v>
      </c>
      <c r="B34" s="32" t="s">
        <v>15</v>
      </c>
      <c r="C34" s="19">
        <f>C35+C36+C37</f>
        <v>211736</v>
      </c>
      <c r="D34" s="19">
        <f>D35+D36+D37</f>
        <v>211736.66</v>
      </c>
    </row>
    <row r="35" spans="1:4" ht="95.25" customHeight="1">
      <c r="A35" s="31" t="s">
        <v>16</v>
      </c>
      <c r="B35" s="30" t="s">
        <v>17</v>
      </c>
      <c r="C35" s="39">
        <v>197634</v>
      </c>
      <c r="D35" s="39">
        <v>197634.66</v>
      </c>
    </row>
    <row r="36" spans="1:4" ht="67.5">
      <c r="A36" s="31" t="s">
        <v>18</v>
      </c>
      <c r="B36" s="29" t="s">
        <v>64</v>
      </c>
      <c r="C36" s="39">
        <v>7330</v>
      </c>
      <c r="D36" s="39">
        <v>7330</v>
      </c>
    </row>
    <row r="37" spans="1:4" ht="27" customHeight="1">
      <c r="A37" s="31" t="s">
        <v>88</v>
      </c>
      <c r="B37" s="29" t="s">
        <v>89</v>
      </c>
      <c r="C37" s="39">
        <v>6772</v>
      </c>
      <c r="D37" s="39">
        <v>6772</v>
      </c>
    </row>
    <row r="38" spans="1:4" ht="22.5">
      <c r="A38" s="14" t="s">
        <v>19</v>
      </c>
      <c r="B38" s="32" t="s">
        <v>20</v>
      </c>
      <c r="C38" s="19">
        <f>C39+C41+C40</f>
        <v>313511</v>
      </c>
      <c r="D38" s="19">
        <f>D39+D41+D40</f>
        <v>313512.66000000003</v>
      </c>
    </row>
    <row r="39" spans="1:4" ht="33.75">
      <c r="A39" s="31" t="s">
        <v>41</v>
      </c>
      <c r="B39" s="29" t="s">
        <v>42</v>
      </c>
      <c r="C39" s="39">
        <v>122250</v>
      </c>
      <c r="D39" s="39">
        <v>122250</v>
      </c>
    </row>
    <row r="40" spans="1:4" ht="36.75" customHeight="1">
      <c r="A40" s="31" t="s">
        <v>289</v>
      </c>
      <c r="B40" s="29" t="s">
        <v>290</v>
      </c>
      <c r="C40" s="39">
        <v>142355</v>
      </c>
      <c r="D40" s="39">
        <v>142355.95</v>
      </c>
    </row>
    <row r="41" spans="1:4" ht="27.75" customHeight="1">
      <c r="A41" s="31" t="s">
        <v>93</v>
      </c>
      <c r="B41" s="29" t="s">
        <v>94</v>
      </c>
      <c r="C41" s="39">
        <v>48906</v>
      </c>
      <c r="D41" s="39">
        <v>48906.71</v>
      </c>
    </row>
    <row r="42" spans="1:4" ht="27.75" customHeight="1">
      <c r="A42" s="38" t="s">
        <v>233</v>
      </c>
      <c r="B42" s="50" t="s">
        <v>234</v>
      </c>
      <c r="C42" s="40">
        <f>C43</f>
        <v>8113</v>
      </c>
      <c r="D42" s="40">
        <f>D43</f>
        <v>8113.93</v>
      </c>
    </row>
    <row r="43" spans="1:4" ht="27.75" customHeight="1">
      <c r="A43" s="31" t="s">
        <v>291</v>
      </c>
      <c r="B43" s="29" t="s">
        <v>292</v>
      </c>
      <c r="C43" s="39">
        <v>8113</v>
      </c>
      <c r="D43" s="39">
        <v>8113.93</v>
      </c>
    </row>
    <row r="44" spans="1:4" ht="33.75">
      <c r="A44" s="14" t="s">
        <v>7</v>
      </c>
      <c r="B44" s="32" t="s">
        <v>8</v>
      </c>
      <c r="C44" s="19">
        <f>C45+C48+C50+C53+C55+C56+C57</f>
        <v>3534510.09</v>
      </c>
      <c r="D44" s="19">
        <f>D45+D48+D50+D53+D55+D56+D57</f>
        <v>3534510.09</v>
      </c>
    </row>
    <row r="45" spans="1:4" ht="22.5">
      <c r="A45" s="38" t="s">
        <v>21</v>
      </c>
      <c r="B45" s="50" t="s">
        <v>22</v>
      </c>
      <c r="C45" s="40">
        <f>C46+C47</f>
        <v>1990200</v>
      </c>
      <c r="D45" s="40">
        <f>D46+D47</f>
        <v>1990200</v>
      </c>
    </row>
    <row r="46" spans="1:4" ht="22.5">
      <c r="A46" s="31" t="s">
        <v>235</v>
      </c>
      <c r="B46" s="29" t="s">
        <v>23</v>
      </c>
      <c r="C46" s="39">
        <v>1552400</v>
      </c>
      <c r="D46" s="39">
        <v>1552400</v>
      </c>
    </row>
    <row r="47" spans="1:4" ht="22.5">
      <c r="A47" s="31" t="s">
        <v>236</v>
      </c>
      <c r="B47" s="29" t="s">
        <v>24</v>
      </c>
      <c r="C47" s="39">
        <v>437800</v>
      </c>
      <c r="D47" s="39">
        <v>437800</v>
      </c>
    </row>
    <row r="48" spans="1:4" ht="22.5">
      <c r="A48" s="38" t="s">
        <v>25</v>
      </c>
      <c r="B48" s="50" t="s">
        <v>26</v>
      </c>
      <c r="C48" s="40">
        <f>C49</f>
        <v>1382914</v>
      </c>
      <c r="D48" s="40">
        <f>D49</f>
        <v>1382914</v>
      </c>
    </row>
    <row r="49" spans="1:4" ht="21.75" customHeight="1">
      <c r="A49" s="31" t="s">
        <v>237</v>
      </c>
      <c r="B49" s="31" t="s">
        <v>27</v>
      </c>
      <c r="C49" s="39">
        <v>1382914</v>
      </c>
      <c r="D49" s="39">
        <v>1382914</v>
      </c>
    </row>
    <row r="50" spans="1:4" ht="33.75">
      <c r="A50" s="38" t="s">
        <v>28</v>
      </c>
      <c r="B50" s="50" t="s">
        <v>29</v>
      </c>
      <c r="C50" s="40">
        <f>C51+C52</f>
        <v>88812</v>
      </c>
      <c r="D50" s="40">
        <f>D51+D52</f>
        <v>88812</v>
      </c>
    </row>
    <row r="51" spans="1:4" ht="45">
      <c r="A51" s="31" t="s">
        <v>238</v>
      </c>
      <c r="B51" s="29" t="s">
        <v>65</v>
      </c>
      <c r="C51" s="39">
        <v>82122</v>
      </c>
      <c r="D51" s="39">
        <v>82122</v>
      </c>
    </row>
    <row r="52" spans="1:4" ht="33.75">
      <c r="A52" s="31" t="s">
        <v>239</v>
      </c>
      <c r="B52" s="29" t="s">
        <v>66</v>
      </c>
      <c r="C52" s="39">
        <v>6690</v>
      </c>
      <c r="D52" s="39">
        <v>6690</v>
      </c>
    </row>
    <row r="53" spans="1:4" ht="24" customHeight="1">
      <c r="A53" s="38" t="s">
        <v>293</v>
      </c>
      <c r="B53" s="50" t="s">
        <v>221</v>
      </c>
      <c r="C53" s="40">
        <v>4842</v>
      </c>
      <c r="D53" s="40">
        <v>4842</v>
      </c>
    </row>
    <row r="54" spans="1:4" ht="28.5" customHeight="1">
      <c r="A54" s="31" t="s">
        <v>294</v>
      </c>
      <c r="B54" s="29" t="s">
        <v>295</v>
      </c>
      <c r="C54" s="39">
        <v>4842</v>
      </c>
      <c r="D54" s="39">
        <v>4842</v>
      </c>
    </row>
    <row r="55" spans="1:4" ht="49.5" customHeight="1">
      <c r="A55" s="38" t="s">
        <v>296</v>
      </c>
      <c r="B55" s="50" t="s">
        <v>297</v>
      </c>
      <c r="C55" s="40">
        <v>5000</v>
      </c>
      <c r="D55" s="40">
        <v>5000</v>
      </c>
    </row>
    <row r="56" spans="1:4" ht="45" customHeight="1">
      <c r="A56" s="38" t="s">
        <v>298</v>
      </c>
      <c r="B56" s="50" t="s">
        <v>299</v>
      </c>
      <c r="C56" s="40">
        <v>65900</v>
      </c>
      <c r="D56" s="40">
        <v>65900</v>
      </c>
    </row>
    <row r="57" spans="1:4" ht="46.5" customHeight="1">
      <c r="A57" s="38" t="s">
        <v>300</v>
      </c>
      <c r="B57" s="50" t="s">
        <v>301</v>
      </c>
      <c r="C57" s="40">
        <v>-3157.91</v>
      </c>
      <c r="D57" s="40">
        <v>-3157.91</v>
      </c>
    </row>
    <row r="58" spans="1:4" ht="15" customHeight="1">
      <c r="A58" s="14" t="s">
        <v>3</v>
      </c>
      <c r="B58" s="14"/>
      <c r="C58" s="19">
        <f>C44+C12</f>
        <v>5728590.09</v>
      </c>
      <c r="D58" s="19">
        <f>D44+D12</f>
        <v>5798419.8</v>
      </c>
    </row>
  </sheetData>
  <sheetProtection/>
  <mergeCells count="6">
    <mergeCell ref="A5:D5"/>
    <mergeCell ref="A8:C8"/>
    <mergeCell ref="B1:D1"/>
    <mergeCell ref="B2:D2"/>
    <mergeCell ref="A3:D3"/>
    <mergeCell ref="A4:D4"/>
  </mergeCells>
  <printOptions/>
  <pageMargins left="1.062992125984252" right="0.5905511811023623" top="0.31496062992125984" bottom="0.3937007874015748" header="0.2755905511811024" footer="0.3543307086614173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202">
      <selection activeCell="A7" sqref="A7:H7"/>
    </sheetView>
  </sheetViews>
  <sheetFormatPr defaultColWidth="9.140625" defaultRowHeight="12.75"/>
  <cols>
    <col min="1" max="1" width="33.57421875" style="8" customWidth="1"/>
    <col min="2" max="2" width="5.57421875" style="1" customWidth="1"/>
    <col min="3" max="4" width="4.8515625" style="16" customWidth="1"/>
    <col min="5" max="5" width="11.00390625" style="16" customWidth="1"/>
    <col min="6" max="6" width="4.57421875" style="16" customWidth="1"/>
    <col min="7" max="7" width="16.57421875" style="17" customWidth="1"/>
    <col min="8" max="8" width="18.8515625" style="0" customWidth="1"/>
  </cols>
  <sheetData>
    <row r="1" spans="1:8" ht="20.25" customHeight="1">
      <c r="A1" s="51"/>
      <c r="B1" s="51"/>
      <c r="C1" s="52"/>
      <c r="D1" s="52"/>
      <c r="E1" s="73" t="s">
        <v>95</v>
      </c>
      <c r="F1" s="73"/>
      <c r="G1" s="73"/>
      <c r="H1" s="73"/>
    </row>
    <row r="2" spans="1:8" ht="16.5" customHeight="1">
      <c r="A2" s="51"/>
      <c r="B2" s="51"/>
      <c r="C2" s="52"/>
      <c r="D2" s="52"/>
      <c r="E2" s="73" t="s">
        <v>349</v>
      </c>
      <c r="F2" s="73"/>
      <c r="G2" s="73"/>
      <c r="H2" s="73"/>
    </row>
    <row r="3" spans="1:8" ht="18.75" customHeight="1">
      <c r="A3" s="78" t="s">
        <v>350</v>
      </c>
      <c r="B3" s="78"/>
      <c r="C3" s="78"/>
      <c r="D3" s="78"/>
      <c r="E3" s="78"/>
      <c r="F3" s="78"/>
      <c r="G3" s="78"/>
      <c r="H3" s="78"/>
    </row>
    <row r="4" spans="1:8" ht="18.75" customHeight="1">
      <c r="A4" s="51"/>
      <c r="B4" s="51"/>
      <c r="C4" s="52"/>
      <c r="D4" s="52"/>
      <c r="E4" s="73" t="s">
        <v>224</v>
      </c>
      <c r="F4" s="73"/>
      <c r="G4" s="73"/>
      <c r="H4" s="73"/>
    </row>
    <row r="5" spans="1:8" ht="18" customHeight="1">
      <c r="A5" s="51"/>
      <c r="B5" s="51"/>
      <c r="C5" s="52"/>
      <c r="D5" s="52"/>
      <c r="E5" s="73" t="s">
        <v>303</v>
      </c>
      <c r="F5" s="73"/>
      <c r="G5" s="73"/>
      <c r="H5" s="73"/>
    </row>
    <row r="6" spans="5:7" ht="12.75">
      <c r="E6" s="53"/>
      <c r="F6" s="53"/>
      <c r="G6" s="54"/>
    </row>
    <row r="7" spans="1:8" ht="12.75">
      <c r="A7" s="74" t="s">
        <v>96</v>
      </c>
      <c r="B7" s="74"/>
      <c r="C7" s="74"/>
      <c r="D7" s="74"/>
      <c r="E7" s="74"/>
      <c r="F7" s="74"/>
      <c r="G7" s="74"/>
      <c r="H7" s="74"/>
    </row>
    <row r="8" spans="1:8" ht="12.75">
      <c r="A8" s="74" t="s">
        <v>288</v>
      </c>
      <c r="B8" s="74"/>
      <c r="C8" s="74"/>
      <c r="D8" s="74"/>
      <c r="E8" s="74"/>
      <c r="F8" s="74"/>
      <c r="G8" s="74"/>
      <c r="H8" s="74"/>
    </row>
    <row r="9" spans="1:7" ht="12.75">
      <c r="A9" s="55" t="s">
        <v>97</v>
      </c>
      <c r="B9" s="55"/>
      <c r="C9" s="55"/>
      <c r="D9" s="55"/>
      <c r="E9" s="55"/>
      <c r="F9" s="55"/>
      <c r="G9" s="55"/>
    </row>
    <row r="10" spans="1:8" ht="12.75">
      <c r="A10" s="74" t="s">
        <v>98</v>
      </c>
      <c r="B10" s="74"/>
      <c r="C10" s="74"/>
      <c r="D10" s="74"/>
      <c r="E10" s="74"/>
      <c r="F10" s="74"/>
      <c r="G10" s="74"/>
      <c r="H10" s="74"/>
    </row>
    <row r="12" ht="12.75">
      <c r="H12" s="41" t="s">
        <v>44</v>
      </c>
    </row>
    <row r="13" spans="1:8" ht="12.75">
      <c r="A13" s="75" t="s">
        <v>99</v>
      </c>
      <c r="B13" s="75" t="s">
        <v>100</v>
      </c>
      <c r="C13" s="76" t="s">
        <v>101</v>
      </c>
      <c r="D13" s="76" t="s">
        <v>102</v>
      </c>
      <c r="E13" s="76" t="s">
        <v>103</v>
      </c>
      <c r="F13" s="76" t="s">
        <v>104</v>
      </c>
      <c r="G13" s="77" t="s">
        <v>47</v>
      </c>
      <c r="H13" s="77" t="s">
        <v>46</v>
      </c>
    </row>
    <row r="14" spans="1:8" ht="12.75">
      <c r="A14" s="75"/>
      <c r="B14" s="75"/>
      <c r="C14" s="76"/>
      <c r="D14" s="76"/>
      <c r="E14" s="76"/>
      <c r="F14" s="76"/>
      <c r="G14" s="77"/>
      <c r="H14" s="77"/>
    </row>
    <row r="15" spans="1:8" ht="12.75">
      <c r="A15" s="56">
        <v>1</v>
      </c>
      <c r="B15" s="56">
        <v>2</v>
      </c>
      <c r="C15" s="57" t="s">
        <v>105</v>
      </c>
      <c r="D15" s="57" t="s">
        <v>106</v>
      </c>
      <c r="E15" s="57" t="s">
        <v>107</v>
      </c>
      <c r="F15" s="57" t="s">
        <v>108</v>
      </c>
      <c r="G15" s="58">
        <v>7</v>
      </c>
      <c r="H15" s="58">
        <v>8</v>
      </c>
    </row>
    <row r="16" spans="1:8" ht="25.5" customHeight="1">
      <c r="A16" s="59" t="s">
        <v>225</v>
      </c>
      <c r="B16" s="60">
        <v>993</v>
      </c>
      <c r="C16" s="57"/>
      <c r="D16" s="57"/>
      <c r="E16" s="57"/>
      <c r="F16" s="57"/>
      <c r="G16" s="19">
        <f>G212</f>
        <v>5893085.34</v>
      </c>
      <c r="H16" s="19">
        <f>H212</f>
        <v>5724638.89</v>
      </c>
    </row>
    <row r="17" spans="1:8" ht="18.75" customHeight="1">
      <c r="A17" s="61" t="s">
        <v>109</v>
      </c>
      <c r="B17" s="62">
        <v>993</v>
      </c>
      <c r="C17" s="63" t="s">
        <v>110</v>
      </c>
      <c r="D17" s="63"/>
      <c r="E17" s="63"/>
      <c r="F17" s="63"/>
      <c r="G17" s="64">
        <f>G18+G35+G42</f>
        <v>1411279.98</v>
      </c>
      <c r="H17" s="64">
        <f>H18+H35+H42</f>
        <v>1408779.98</v>
      </c>
    </row>
    <row r="18" spans="1:8" ht="56.25">
      <c r="A18" s="65" t="s">
        <v>111</v>
      </c>
      <c r="B18" s="66">
        <v>993</v>
      </c>
      <c r="C18" s="67" t="s">
        <v>110</v>
      </c>
      <c r="D18" s="67" t="s">
        <v>112</v>
      </c>
      <c r="E18" s="67"/>
      <c r="F18" s="67"/>
      <c r="G18" s="68">
        <f>G19+G25</f>
        <v>1302991.98</v>
      </c>
      <c r="H18" s="68">
        <f>H19+H25</f>
        <v>1302991.98</v>
      </c>
    </row>
    <row r="19" spans="1:8" ht="36.75" customHeight="1">
      <c r="A19" s="65" t="s">
        <v>135</v>
      </c>
      <c r="B19" s="66">
        <v>993</v>
      </c>
      <c r="C19" s="67" t="s">
        <v>110</v>
      </c>
      <c r="D19" s="67" t="s">
        <v>112</v>
      </c>
      <c r="E19" s="67" t="s">
        <v>136</v>
      </c>
      <c r="F19" s="67"/>
      <c r="G19" s="68">
        <f aca="true" t="shared" si="0" ref="G19:H23">G20</f>
        <v>47960</v>
      </c>
      <c r="H19" s="68">
        <f t="shared" si="0"/>
        <v>47960</v>
      </c>
    </row>
    <row r="20" spans="1:8" ht="57" customHeight="1">
      <c r="A20" s="65" t="s">
        <v>137</v>
      </c>
      <c r="B20" s="66">
        <v>993</v>
      </c>
      <c r="C20" s="67" t="s">
        <v>110</v>
      </c>
      <c r="D20" s="67" t="s">
        <v>112</v>
      </c>
      <c r="E20" s="67" t="s">
        <v>138</v>
      </c>
      <c r="F20" s="67"/>
      <c r="G20" s="68">
        <f t="shared" si="0"/>
        <v>47960</v>
      </c>
      <c r="H20" s="68">
        <f t="shared" si="0"/>
        <v>47960</v>
      </c>
    </row>
    <row r="21" spans="1:8" ht="63" customHeight="1">
      <c r="A21" s="65" t="s">
        <v>276</v>
      </c>
      <c r="B21" s="66">
        <v>993</v>
      </c>
      <c r="C21" s="67" t="s">
        <v>110</v>
      </c>
      <c r="D21" s="67" t="s">
        <v>112</v>
      </c>
      <c r="E21" s="67" t="s">
        <v>157</v>
      </c>
      <c r="F21" s="67"/>
      <c r="G21" s="68">
        <f t="shared" si="0"/>
        <v>47960</v>
      </c>
      <c r="H21" s="68">
        <f t="shared" si="0"/>
        <v>47960</v>
      </c>
    </row>
    <row r="22" spans="1:8" ht="81" customHeight="1">
      <c r="A22" s="65" t="s">
        <v>304</v>
      </c>
      <c r="B22" s="66">
        <v>993</v>
      </c>
      <c r="C22" s="67" t="s">
        <v>110</v>
      </c>
      <c r="D22" s="67" t="s">
        <v>112</v>
      </c>
      <c r="E22" s="67" t="s">
        <v>305</v>
      </c>
      <c r="F22" s="67"/>
      <c r="G22" s="68">
        <f t="shared" si="0"/>
        <v>47960</v>
      </c>
      <c r="H22" s="68">
        <f t="shared" si="0"/>
        <v>47960</v>
      </c>
    </row>
    <row r="23" spans="1:8" ht="60" customHeight="1">
      <c r="A23" s="65" t="s">
        <v>121</v>
      </c>
      <c r="B23" s="66">
        <v>993</v>
      </c>
      <c r="C23" s="67" t="s">
        <v>110</v>
      </c>
      <c r="D23" s="67" t="s">
        <v>112</v>
      </c>
      <c r="E23" s="67" t="s">
        <v>305</v>
      </c>
      <c r="F23" s="67" t="s">
        <v>122</v>
      </c>
      <c r="G23" s="68">
        <f t="shared" si="0"/>
        <v>47960</v>
      </c>
      <c r="H23" s="68">
        <f t="shared" si="0"/>
        <v>47960</v>
      </c>
    </row>
    <row r="24" spans="1:8" ht="36" customHeight="1">
      <c r="A24" s="65" t="s">
        <v>123</v>
      </c>
      <c r="B24" s="66">
        <v>993</v>
      </c>
      <c r="C24" s="67" t="s">
        <v>110</v>
      </c>
      <c r="D24" s="67" t="s">
        <v>112</v>
      </c>
      <c r="E24" s="67" t="s">
        <v>305</v>
      </c>
      <c r="F24" s="67" t="s">
        <v>124</v>
      </c>
      <c r="G24" s="68">
        <v>47960</v>
      </c>
      <c r="H24" s="68">
        <v>47960</v>
      </c>
    </row>
    <row r="25" spans="1:8" ht="31.5" customHeight="1">
      <c r="A25" s="65" t="s">
        <v>113</v>
      </c>
      <c r="B25" s="66">
        <v>993</v>
      </c>
      <c r="C25" s="67" t="s">
        <v>110</v>
      </c>
      <c r="D25" s="67" t="s">
        <v>112</v>
      </c>
      <c r="E25" s="67" t="s">
        <v>114</v>
      </c>
      <c r="F25" s="67"/>
      <c r="G25" s="68">
        <f aca="true" t="shared" si="1" ref="G25:H27">G26</f>
        <v>1255031.98</v>
      </c>
      <c r="H25" s="68">
        <f t="shared" si="1"/>
        <v>1255031.98</v>
      </c>
    </row>
    <row r="26" spans="1:8" ht="46.5" customHeight="1">
      <c r="A26" s="65" t="s">
        <v>115</v>
      </c>
      <c r="B26" s="66">
        <v>993</v>
      </c>
      <c r="C26" s="67" t="s">
        <v>110</v>
      </c>
      <c r="D26" s="67" t="s">
        <v>112</v>
      </c>
      <c r="E26" s="67" t="s">
        <v>116</v>
      </c>
      <c r="F26" s="67"/>
      <c r="G26" s="68">
        <f t="shared" si="1"/>
        <v>1255031.98</v>
      </c>
      <c r="H26" s="68">
        <f t="shared" si="1"/>
        <v>1255031.98</v>
      </c>
    </row>
    <row r="27" spans="1:8" ht="24.75" customHeight="1">
      <c r="A27" s="65" t="s">
        <v>117</v>
      </c>
      <c r="B27" s="66">
        <v>993</v>
      </c>
      <c r="C27" s="67" t="s">
        <v>110</v>
      </c>
      <c r="D27" s="67" t="s">
        <v>112</v>
      </c>
      <c r="E27" s="67" t="s">
        <v>118</v>
      </c>
      <c r="F27" s="67"/>
      <c r="G27" s="68">
        <f t="shared" si="1"/>
        <v>1255031.98</v>
      </c>
      <c r="H27" s="68">
        <f t="shared" si="1"/>
        <v>1255031.98</v>
      </c>
    </row>
    <row r="28" spans="1:8" ht="27.75" customHeight="1">
      <c r="A28" s="65" t="s">
        <v>119</v>
      </c>
      <c r="B28" s="66">
        <v>993</v>
      </c>
      <c r="C28" s="67" t="s">
        <v>110</v>
      </c>
      <c r="D28" s="67" t="s">
        <v>112</v>
      </c>
      <c r="E28" s="67" t="s">
        <v>120</v>
      </c>
      <c r="F28" s="67"/>
      <c r="G28" s="68">
        <f>G29+G31+G33</f>
        <v>1255031.98</v>
      </c>
      <c r="H28" s="68">
        <f>H29+H31+H33</f>
        <v>1255031.98</v>
      </c>
    </row>
    <row r="29" spans="1:8" ht="73.5" customHeight="1">
      <c r="A29" s="65" t="s">
        <v>121</v>
      </c>
      <c r="B29" s="66">
        <v>993</v>
      </c>
      <c r="C29" s="67" t="s">
        <v>110</v>
      </c>
      <c r="D29" s="67" t="s">
        <v>112</v>
      </c>
      <c r="E29" s="67" t="s">
        <v>120</v>
      </c>
      <c r="F29" s="67" t="s">
        <v>122</v>
      </c>
      <c r="G29" s="68">
        <f>G30</f>
        <v>1167900</v>
      </c>
      <c r="H29" s="68">
        <f>H30</f>
        <v>1167900</v>
      </c>
    </row>
    <row r="30" spans="1:8" ht="33" customHeight="1">
      <c r="A30" s="65" t="s">
        <v>123</v>
      </c>
      <c r="B30" s="66">
        <v>993</v>
      </c>
      <c r="C30" s="67" t="s">
        <v>110</v>
      </c>
      <c r="D30" s="67" t="s">
        <v>112</v>
      </c>
      <c r="E30" s="67" t="s">
        <v>120</v>
      </c>
      <c r="F30" s="67" t="s">
        <v>124</v>
      </c>
      <c r="G30" s="68">
        <v>1167900</v>
      </c>
      <c r="H30" s="68">
        <v>1167900</v>
      </c>
    </row>
    <row r="31" spans="1:8" ht="38.25" customHeight="1">
      <c r="A31" s="65" t="s">
        <v>125</v>
      </c>
      <c r="B31" s="66">
        <v>993</v>
      </c>
      <c r="C31" s="67" t="s">
        <v>110</v>
      </c>
      <c r="D31" s="67" t="s">
        <v>112</v>
      </c>
      <c r="E31" s="67" t="s">
        <v>120</v>
      </c>
      <c r="F31" s="67" t="s">
        <v>126</v>
      </c>
      <c r="G31" s="68">
        <f>G32</f>
        <v>82032.18</v>
      </c>
      <c r="H31" s="68">
        <f>H32</f>
        <v>82032.18</v>
      </c>
    </row>
    <row r="32" spans="1:8" ht="36.75" customHeight="1">
      <c r="A32" s="65" t="s">
        <v>127</v>
      </c>
      <c r="B32" s="66">
        <v>993</v>
      </c>
      <c r="C32" s="67" t="s">
        <v>110</v>
      </c>
      <c r="D32" s="67" t="s">
        <v>112</v>
      </c>
      <c r="E32" s="67" t="s">
        <v>120</v>
      </c>
      <c r="F32" s="67" t="s">
        <v>128</v>
      </c>
      <c r="G32" s="68">
        <v>82032.18</v>
      </c>
      <c r="H32" s="68">
        <v>82032.18</v>
      </c>
    </row>
    <row r="33" spans="1:8" ht="24" customHeight="1">
      <c r="A33" s="65" t="s">
        <v>129</v>
      </c>
      <c r="B33" s="66">
        <v>993</v>
      </c>
      <c r="C33" s="67" t="s">
        <v>110</v>
      </c>
      <c r="D33" s="67" t="s">
        <v>112</v>
      </c>
      <c r="E33" s="67" t="s">
        <v>120</v>
      </c>
      <c r="F33" s="67" t="s">
        <v>130</v>
      </c>
      <c r="G33" s="68">
        <f>G34</f>
        <v>5099.8</v>
      </c>
      <c r="H33" s="68">
        <f>H34</f>
        <v>5099.8</v>
      </c>
    </row>
    <row r="34" spans="1:8" ht="24.75" customHeight="1">
      <c r="A34" s="65" t="s">
        <v>131</v>
      </c>
      <c r="B34" s="66">
        <v>993</v>
      </c>
      <c r="C34" s="67" t="s">
        <v>110</v>
      </c>
      <c r="D34" s="67" t="s">
        <v>112</v>
      </c>
      <c r="E34" s="67" t="s">
        <v>120</v>
      </c>
      <c r="F34" s="67" t="s">
        <v>132</v>
      </c>
      <c r="G34" s="68">
        <v>5099.8</v>
      </c>
      <c r="H34" s="68">
        <v>5099.8</v>
      </c>
    </row>
    <row r="35" spans="1:8" ht="22.5" customHeight="1">
      <c r="A35" s="65" t="s">
        <v>133</v>
      </c>
      <c r="B35" s="66">
        <v>993</v>
      </c>
      <c r="C35" s="67" t="s">
        <v>110</v>
      </c>
      <c r="D35" s="67" t="s">
        <v>134</v>
      </c>
      <c r="E35" s="67"/>
      <c r="F35" s="67"/>
      <c r="G35" s="68">
        <f aca="true" t="shared" si="2" ref="G35:H40">G36</f>
        <v>2500</v>
      </c>
      <c r="H35" s="68">
        <f t="shared" si="2"/>
        <v>0</v>
      </c>
    </row>
    <row r="36" spans="1:8" ht="33.75" customHeight="1">
      <c r="A36" s="65" t="s">
        <v>135</v>
      </c>
      <c r="B36" s="66">
        <v>993</v>
      </c>
      <c r="C36" s="67" t="s">
        <v>110</v>
      </c>
      <c r="D36" s="67" t="s">
        <v>134</v>
      </c>
      <c r="E36" s="67" t="s">
        <v>136</v>
      </c>
      <c r="F36" s="67"/>
      <c r="G36" s="68">
        <f t="shared" si="2"/>
        <v>2500</v>
      </c>
      <c r="H36" s="68">
        <f t="shared" si="2"/>
        <v>0</v>
      </c>
    </row>
    <row r="37" spans="1:8" ht="70.5" customHeight="1">
      <c r="A37" s="65" t="s">
        <v>137</v>
      </c>
      <c r="B37" s="66">
        <v>993</v>
      </c>
      <c r="C37" s="67" t="s">
        <v>110</v>
      </c>
      <c r="D37" s="67" t="s">
        <v>134</v>
      </c>
      <c r="E37" s="67" t="s">
        <v>138</v>
      </c>
      <c r="F37" s="67"/>
      <c r="G37" s="68">
        <f t="shared" si="2"/>
        <v>2500</v>
      </c>
      <c r="H37" s="68">
        <f t="shared" si="2"/>
        <v>0</v>
      </c>
    </row>
    <row r="38" spans="1:8" ht="62.25" customHeight="1">
      <c r="A38" s="65" t="s">
        <v>139</v>
      </c>
      <c r="B38" s="66">
        <v>993</v>
      </c>
      <c r="C38" s="67" t="s">
        <v>110</v>
      </c>
      <c r="D38" s="67" t="s">
        <v>134</v>
      </c>
      <c r="E38" s="67" t="s">
        <v>140</v>
      </c>
      <c r="F38" s="67"/>
      <c r="G38" s="68">
        <f t="shared" si="2"/>
        <v>2500</v>
      </c>
      <c r="H38" s="68">
        <f t="shared" si="2"/>
        <v>0</v>
      </c>
    </row>
    <row r="39" spans="1:8" ht="38.25" customHeight="1">
      <c r="A39" s="65" t="s">
        <v>141</v>
      </c>
      <c r="B39" s="66">
        <v>993</v>
      </c>
      <c r="C39" s="67" t="s">
        <v>110</v>
      </c>
      <c r="D39" s="67" t="s">
        <v>134</v>
      </c>
      <c r="E39" s="67" t="s">
        <v>142</v>
      </c>
      <c r="F39" s="67"/>
      <c r="G39" s="68">
        <f t="shared" si="2"/>
        <v>2500</v>
      </c>
      <c r="H39" s="68">
        <f t="shared" si="2"/>
        <v>0</v>
      </c>
    </row>
    <row r="40" spans="1:8" ht="19.5" customHeight="1">
      <c r="A40" s="65" t="s">
        <v>129</v>
      </c>
      <c r="B40" s="66">
        <v>993</v>
      </c>
      <c r="C40" s="67" t="s">
        <v>110</v>
      </c>
      <c r="D40" s="67" t="s">
        <v>134</v>
      </c>
      <c r="E40" s="67" t="s">
        <v>142</v>
      </c>
      <c r="F40" s="67" t="s">
        <v>130</v>
      </c>
      <c r="G40" s="68">
        <f t="shared" si="2"/>
        <v>2500</v>
      </c>
      <c r="H40" s="68">
        <f t="shared" si="2"/>
        <v>0</v>
      </c>
    </row>
    <row r="41" spans="1:8" ht="23.25" customHeight="1">
      <c r="A41" s="65" t="s">
        <v>143</v>
      </c>
      <c r="B41" s="66">
        <v>993</v>
      </c>
      <c r="C41" s="67" t="s">
        <v>110</v>
      </c>
      <c r="D41" s="67" t="s">
        <v>134</v>
      </c>
      <c r="E41" s="67" t="s">
        <v>142</v>
      </c>
      <c r="F41" s="67" t="s">
        <v>144</v>
      </c>
      <c r="G41" s="68">
        <v>2500</v>
      </c>
      <c r="H41" s="68">
        <v>0</v>
      </c>
    </row>
    <row r="42" spans="1:8" ht="23.25" customHeight="1">
      <c r="A42" s="65" t="s">
        <v>145</v>
      </c>
      <c r="B42" s="66">
        <v>993</v>
      </c>
      <c r="C42" s="67" t="s">
        <v>110</v>
      </c>
      <c r="D42" s="67" t="s">
        <v>146</v>
      </c>
      <c r="E42" s="67"/>
      <c r="F42" s="67"/>
      <c r="G42" s="68">
        <f>G43+G48+G53+G59</f>
        <v>105788</v>
      </c>
      <c r="H42" s="68">
        <f>H43+H48+H53+H59</f>
        <v>105788</v>
      </c>
    </row>
    <row r="43" spans="1:8" ht="40.5" customHeight="1">
      <c r="A43" s="65" t="s">
        <v>183</v>
      </c>
      <c r="B43" s="66">
        <v>993</v>
      </c>
      <c r="C43" s="67" t="s">
        <v>110</v>
      </c>
      <c r="D43" s="67" t="s">
        <v>146</v>
      </c>
      <c r="E43" s="67" t="s">
        <v>184</v>
      </c>
      <c r="F43" s="67"/>
      <c r="G43" s="68">
        <f aca="true" t="shared" si="3" ref="G43:H46">G44</f>
        <v>90000</v>
      </c>
      <c r="H43" s="68">
        <f t="shared" si="3"/>
        <v>90000</v>
      </c>
    </row>
    <row r="44" spans="1:8" ht="49.5" customHeight="1">
      <c r="A44" s="65" t="s">
        <v>240</v>
      </c>
      <c r="B44" s="66">
        <v>993</v>
      </c>
      <c r="C44" s="67" t="s">
        <v>110</v>
      </c>
      <c r="D44" s="67" t="s">
        <v>146</v>
      </c>
      <c r="E44" s="67" t="s">
        <v>241</v>
      </c>
      <c r="F44" s="67"/>
      <c r="G44" s="68">
        <f t="shared" si="3"/>
        <v>90000</v>
      </c>
      <c r="H44" s="68">
        <f t="shared" si="3"/>
        <v>90000</v>
      </c>
    </row>
    <row r="45" spans="1:8" ht="49.5" customHeight="1">
      <c r="A45" s="65" t="s">
        <v>242</v>
      </c>
      <c r="B45" s="66">
        <v>993</v>
      </c>
      <c r="C45" s="67" t="s">
        <v>110</v>
      </c>
      <c r="D45" s="67" t="s">
        <v>146</v>
      </c>
      <c r="E45" s="67" t="s">
        <v>243</v>
      </c>
      <c r="F45" s="67"/>
      <c r="G45" s="68">
        <f t="shared" si="3"/>
        <v>90000</v>
      </c>
      <c r="H45" s="68">
        <f t="shared" si="3"/>
        <v>90000</v>
      </c>
    </row>
    <row r="46" spans="1:8" ht="27.75" customHeight="1">
      <c r="A46" s="65" t="s">
        <v>125</v>
      </c>
      <c r="B46" s="66">
        <v>993</v>
      </c>
      <c r="C46" s="67" t="s">
        <v>110</v>
      </c>
      <c r="D46" s="67" t="s">
        <v>146</v>
      </c>
      <c r="E46" s="67" t="s">
        <v>243</v>
      </c>
      <c r="F46" s="67" t="s">
        <v>126</v>
      </c>
      <c r="G46" s="68">
        <f t="shared" si="3"/>
        <v>90000</v>
      </c>
      <c r="H46" s="68">
        <f t="shared" si="3"/>
        <v>90000</v>
      </c>
    </row>
    <row r="47" spans="1:8" ht="32.25" customHeight="1">
      <c r="A47" s="65" t="s">
        <v>127</v>
      </c>
      <c r="B47" s="66">
        <v>993</v>
      </c>
      <c r="C47" s="67" t="s">
        <v>110</v>
      </c>
      <c r="D47" s="67" t="s">
        <v>146</v>
      </c>
      <c r="E47" s="67" t="s">
        <v>243</v>
      </c>
      <c r="F47" s="67" t="s">
        <v>128</v>
      </c>
      <c r="G47" s="68">
        <v>90000</v>
      </c>
      <c r="H47" s="68">
        <v>90000</v>
      </c>
    </row>
    <row r="48" spans="1:8" ht="32.25" customHeight="1">
      <c r="A48" s="65" t="s">
        <v>244</v>
      </c>
      <c r="B48" s="66">
        <v>993</v>
      </c>
      <c r="C48" s="67" t="s">
        <v>110</v>
      </c>
      <c r="D48" s="67" t="s">
        <v>146</v>
      </c>
      <c r="E48" s="67" t="s">
        <v>245</v>
      </c>
      <c r="F48" s="67"/>
      <c r="G48" s="68">
        <f aca="true" t="shared" si="4" ref="G48:H51">G49</f>
        <v>11514</v>
      </c>
      <c r="H48" s="68">
        <f t="shared" si="4"/>
        <v>11514</v>
      </c>
    </row>
    <row r="49" spans="1:8" ht="45" customHeight="1">
      <c r="A49" s="65" t="s">
        <v>246</v>
      </c>
      <c r="B49" s="66">
        <v>993</v>
      </c>
      <c r="C49" s="67" t="s">
        <v>110</v>
      </c>
      <c r="D49" s="67" t="s">
        <v>146</v>
      </c>
      <c r="E49" s="67" t="s">
        <v>247</v>
      </c>
      <c r="F49" s="67"/>
      <c r="G49" s="68">
        <f t="shared" si="4"/>
        <v>11514</v>
      </c>
      <c r="H49" s="68">
        <f t="shared" si="4"/>
        <v>11514</v>
      </c>
    </row>
    <row r="50" spans="1:8" ht="39" customHeight="1">
      <c r="A50" s="65" t="s">
        <v>248</v>
      </c>
      <c r="B50" s="66">
        <v>993</v>
      </c>
      <c r="C50" s="67" t="s">
        <v>110</v>
      </c>
      <c r="D50" s="67" t="s">
        <v>146</v>
      </c>
      <c r="E50" s="67" t="s">
        <v>249</v>
      </c>
      <c r="F50" s="67"/>
      <c r="G50" s="68">
        <f t="shared" si="4"/>
        <v>11514</v>
      </c>
      <c r="H50" s="68">
        <f t="shared" si="4"/>
        <v>11514</v>
      </c>
    </row>
    <row r="51" spans="1:8" ht="29.25" customHeight="1">
      <c r="A51" s="65" t="s">
        <v>125</v>
      </c>
      <c r="B51" s="66">
        <v>993</v>
      </c>
      <c r="C51" s="67" t="s">
        <v>110</v>
      </c>
      <c r="D51" s="67" t="s">
        <v>146</v>
      </c>
      <c r="E51" s="67" t="s">
        <v>249</v>
      </c>
      <c r="F51" s="67" t="s">
        <v>126</v>
      </c>
      <c r="G51" s="68">
        <f t="shared" si="4"/>
        <v>11514</v>
      </c>
      <c r="H51" s="68">
        <f t="shared" si="4"/>
        <v>11514</v>
      </c>
    </row>
    <row r="52" spans="1:8" ht="33" customHeight="1">
      <c r="A52" s="65" t="s">
        <v>127</v>
      </c>
      <c r="B52" s="66">
        <v>993</v>
      </c>
      <c r="C52" s="67" t="s">
        <v>110</v>
      </c>
      <c r="D52" s="67" t="s">
        <v>146</v>
      </c>
      <c r="E52" s="67" t="s">
        <v>249</v>
      </c>
      <c r="F52" s="67" t="s">
        <v>128</v>
      </c>
      <c r="G52" s="68">
        <v>11514</v>
      </c>
      <c r="H52" s="68">
        <v>11514</v>
      </c>
    </row>
    <row r="53" spans="1:8" ht="36.75" customHeight="1">
      <c r="A53" s="65" t="s">
        <v>253</v>
      </c>
      <c r="B53" s="66">
        <v>993</v>
      </c>
      <c r="C53" s="67" t="s">
        <v>110</v>
      </c>
      <c r="D53" s="67" t="s">
        <v>146</v>
      </c>
      <c r="E53" s="67" t="s">
        <v>254</v>
      </c>
      <c r="F53" s="67"/>
      <c r="G53" s="68">
        <f aca="true" t="shared" si="5" ref="G53:H57">G54</f>
        <v>530</v>
      </c>
      <c r="H53" s="68">
        <f t="shared" si="5"/>
        <v>530</v>
      </c>
    </row>
    <row r="54" spans="1:8" ht="77.25" customHeight="1">
      <c r="A54" s="65" t="s">
        <v>306</v>
      </c>
      <c r="B54" s="66">
        <v>993</v>
      </c>
      <c r="C54" s="67" t="s">
        <v>110</v>
      </c>
      <c r="D54" s="67" t="s">
        <v>146</v>
      </c>
      <c r="E54" s="67" t="s">
        <v>307</v>
      </c>
      <c r="F54" s="67"/>
      <c r="G54" s="68">
        <f t="shared" si="5"/>
        <v>530</v>
      </c>
      <c r="H54" s="68">
        <f t="shared" si="5"/>
        <v>530</v>
      </c>
    </row>
    <row r="55" spans="1:8" ht="45.75" customHeight="1">
      <c r="A55" s="65" t="s">
        <v>308</v>
      </c>
      <c r="B55" s="66">
        <v>993</v>
      </c>
      <c r="C55" s="67" t="s">
        <v>110</v>
      </c>
      <c r="D55" s="67" t="s">
        <v>146</v>
      </c>
      <c r="E55" s="67" t="s">
        <v>309</v>
      </c>
      <c r="F55" s="67"/>
      <c r="G55" s="68">
        <f t="shared" si="5"/>
        <v>530</v>
      </c>
      <c r="H55" s="68">
        <f t="shared" si="5"/>
        <v>530</v>
      </c>
    </row>
    <row r="56" spans="1:8" ht="40.5" customHeight="1">
      <c r="A56" s="65" t="s">
        <v>310</v>
      </c>
      <c r="B56" s="66">
        <v>993</v>
      </c>
      <c r="C56" s="67" t="s">
        <v>110</v>
      </c>
      <c r="D56" s="67" t="s">
        <v>146</v>
      </c>
      <c r="E56" s="67" t="s">
        <v>311</v>
      </c>
      <c r="F56" s="67"/>
      <c r="G56" s="68">
        <f t="shared" si="5"/>
        <v>530</v>
      </c>
      <c r="H56" s="68">
        <f t="shared" si="5"/>
        <v>530</v>
      </c>
    </row>
    <row r="57" spans="1:8" ht="37.5" customHeight="1">
      <c r="A57" s="65" t="s">
        <v>125</v>
      </c>
      <c r="B57" s="66">
        <v>993</v>
      </c>
      <c r="C57" s="67" t="s">
        <v>110</v>
      </c>
      <c r="D57" s="67" t="s">
        <v>146</v>
      </c>
      <c r="E57" s="67" t="s">
        <v>311</v>
      </c>
      <c r="F57" s="67" t="s">
        <v>126</v>
      </c>
      <c r="G57" s="68">
        <f t="shared" si="5"/>
        <v>530</v>
      </c>
      <c r="H57" s="68">
        <f t="shared" si="5"/>
        <v>530</v>
      </c>
    </row>
    <row r="58" spans="1:8" ht="36.75" customHeight="1">
      <c r="A58" s="65" t="s">
        <v>127</v>
      </c>
      <c r="B58" s="66">
        <v>993</v>
      </c>
      <c r="C58" s="67" t="s">
        <v>110</v>
      </c>
      <c r="D58" s="67" t="s">
        <v>146</v>
      </c>
      <c r="E58" s="67" t="s">
        <v>311</v>
      </c>
      <c r="F58" s="67" t="s">
        <v>128</v>
      </c>
      <c r="G58" s="68">
        <v>530</v>
      </c>
      <c r="H58" s="68">
        <v>530</v>
      </c>
    </row>
    <row r="59" spans="1:8" ht="31.5" customHeight="1">
      <c r="A59" s="65" t="s">
        <v>113</v>
      </c>
      <c r="B59" s="66">
        <v>993</v>
      </c>
      <c r="C59" s="67" t="s">
        <v>110</v>
      </c>
      <c r="D59" s="67" t="s">
        <v>146</v>
      </c>
      <c r="E59" s="67" t="s">
        <v>114</v>
      </c>
      <c r="F59" s="67"/>
      <c r="G59" s="68">
        <f aca="true" t="shared" si="6" ref="G59:H65">G60</f>
        <v>3744</v>
      </c>
      <c r="H59" s="68">
        <f t="shared" si="6"/>
        <v>3744</v>
      </c>
    </row>
    <row r="60" spans="1:8" ht="50.25" customHeight="1">
      <c r="A60" s="65" t="s">
        <v>149</v>
      </c>
      <c r="B60" s="66">
        <v>993</v>
      </c>
      <c r="C60" s="67" t="s">
        <v>110</v>
      </c>
      <c r="D60" s="67" t="s">
        <v>146</v>
      </c>
      <c r="E60" s="67" t="s">
        <v>116</v>
      </c>
      <c r="F60" s="67"/>
      <c r="G60" s="68">
        <f t="shared" si="6"/>
        <v>3744</v>
      </c>
      <c r="H60" s="68">
        <f t="shared" si="6"/>
        <v>3744</v>
      </c>
    </row>
    <row r="61" spans="1:8" ht="30" customHeight="1">
      <c r="A61" s="65" t="s">
        <v>117</v>
      </c>
      <c r="B61" s="66">
        <v>993</v>
      </c>
      <c r="C61" s="67" t="s">
        <v>110</v>
      </c>
      <c r="D61" s="67" t="s">
        <v>146</v>
      </c>
      <c r="E61" s="67" t="s">
        <v>118</v>
      </c>
      <c r="F61" s="67"/>
      <c r="G61" s="68">
        <f t="shared" si="6"/>
        <v>3744</v>
      </c>
      <c r="H61" s="68">
        <f t="shared" si="6"/>
        <v>3744</v>
      </c>
    </row>
    <row r="62" spans="1:8" ht="36.75" customHeight="1">
      <c r="A62" s="65" t="s">
        <v>150</v>
      </c>
      <c r="B62" s="66">
        <v>993</v>
      </c>
      <c r="C62" s="67" t="s">
        <v>110</v>
      </c>
      <c r="D62" s="67" t="s">
        <v>146</v>
      </c>
      <c r="E62" s="67" t="s">
        <v>151</v>
      </c>
      <c r="F62" s="67"/>
      <c r="G62" s="68">
        <f>G65+G63</f>
        <v>3744</v>
      </c>
      <c r="H62" s="68">
        <f>H65+H63</f>
        <v>3744</v>
      </c>
    </row>
    <row r="63" spans="1:8" ht="36.75" customHeight="1">
      <c r="A63" s="65" t="s">
        <v>125</v>
      </c>
      <c r="B63" s="66">
        <v>993</v>
      </c>
      <c r="C63" s="67" t="s">
        <v>110</v>
      </c>
      <c r="D63" s="67" t="s">
        <v>146</v>
      </c>
      <c r="E63" s="67" t="s">
        <v>151</v>
      </c>
      <c r="F63" s="67" t="s">
        <v>126</v>
      </c>
      <c r="G63" s="68">
        <f t="shared" si="6"/>
        <v>500</v>
      </c>
      <c r="H63" s="68">
        <f t="shared" si="6"/>
        <v>500</v>
      </c>
    </row>
    <row r="64" spans="1:8" ht="36.75" customHeight="1">
      <c r="A64" s="65" t="s">
        <v>127</v>
      </c>
      <c r="B64" s="66">
        <v>993</v>
      </c>
      <c r="C64" s="67" t="s">
        <v>110</v>
      </c>
      <c r="D64" s="67" t="s">
        <v>146</v>
      </c>
      <c r="E64" s="67" t="s">
        <v>151</v>
      </c>
      <c r="F64" s="67" t="s">
        <v>128</v>
      </c>
      <c r="G64" s="68">
        <v>500</v>
      </c>
      <c r="H64" s="68">
        <v>500</v>
      </c>
    </row>
    <row r="65" spans="1:8" ht="36.75" customHeight="1">
      <c r="A65" s="65" t="s">
        <v>129</v>
      </c>
      <c r="B65" s="66">
        <v>993</v>
      </c>
      <c r="C65" s="67" t="s">
        <v>110</v>
      </c>
      <c r="D65" s="67" t="s">
        <v>146</v>
      </c>
      <c r="E65" s="67" t="s">
        <v>151</v>
      </c>
      <c r="F65" s="67" t="s">
        <v>130</v>
      </c>
      <c r="G65" s="68">
        <f t="shared" si="6"/>
        <v>3244</v>
      </c>
      <c r="H65" s="68">
        <f t="shared" si="6"/>
        <v>3244</v>
      </c>
    </row>
    <row r="66" spans="1:8" ht="23.25" customHeight="1">
      <c r="A66" s="65" t="s">
        <v>131</v>
      </c>
      <c r="B66" s="66">
        <v>993</v>
      </c>
      <c r="C66" s="67" t="s">
        <v>110</v>
      </c>
      <c r="D66" s="67" t="s">
        <v>146</v>
      </c>
      <c r="E66" s="67" t="s">
        <v>151</v>
      </c>
      <c r="F66" s="67" t="s">
        <v>132</v>
      </c>
      <c r="G66" s="68">
        <v>3244</v>
      </c>
      <c r="H66" s="68">
        <v>3244</v>
      </c>
    </row>
    <row r="67" spans="1:8" ht="18.75" customHeight="1">
      <c r="A67" s="69" t="s">
        <v>152</v>
      </c>
      <c r="B67" s="66">
        <v>993</v>
      </c>
      <c r="C67" s="63" t="s">
        <v>153</v>
      </c>
      <c r="D67" s="63"/>
      <c r="E67" s="63"/>
      <c r="F67" s="63"/>
      <c r="G67" s="64">
        <f aca="true" t="shared" si="7" ref="G67:H69">G68</f>
        <v>82122</v>
      </c>
      <c r="H67" s="64">
        <f t="shared" si="7"/>
        <v>82122</v>
      </c>
    </row>
    <row r="68" spans="1:8" ht="22.5">
      <c r="A68" s="65" t="s">
        <v>154</v>
      </c>
      <c r="B68" s="66">
        <v>993</v>
      </c>
      <c r="C68" s="67" t="s">
        <v>153</v>
      </c>
      <c r="D68" s="67" t="s">
        <v>155</v>
      </c>
      <c r="E68" s="67"/>
      <c r="F68" s="67"/>
      <c r="G68" s="68">
        <f t="shared" si="7"/>
        <v>82122</v>
      </c>
      <c r="H68" s="68">
        <f t="shared" si="7"/>
        <v>82122</v>
      </c>
    </row>
    <row r="69" spans="1:8" ht="39.75" customHeight="1">
      <c r="A69" s="65" t="s">
        <v>135</v>
      </c>
      <c r="B69" s="66">
        <v>993</v>
      </c>
      <c r="C69" s="67" t="s">
        <v>153</v>
      </c>
      <c r="D69" s="67" t="s">
        <v>155</v>
      </c>
      <c r="E69" s="67" t="s">
        <v>136</v>
      </c>
      <c r="F69" s="67"/>
      <c r="G69" s="68">
        <f t="shared" si="7"/>
        <v>82122</v>
      </c>
      <c r="H69" s="68">
        <f t="shared" si="7"/>
        <v>82122</v>
      </c>
    </row>
    <row r="70" spans="1:8" ht="74.25" customHeight="1">
      <c r="A70" s="65" t="s">
        <v>137</v>
      </c>
      <c r="B70" s="66">
        <v>993</v>
      </c>
      <c r="C70" s="67" t="s">
        <v>153</v>
      </c>
      <c r="D70" s="67" t="s">
        <v>155</v>
      </c>
      <c r="E70" s="67" t="s">
        <v>138</v>
      </c>
      <c r="F70" s="67"/>
      <c r="G70" s="68">
        <f>G72</f>
        <v>82122</v>
      </c>
      <c r="H70" s="68">
        <f>H72</f>
        <v>82122</v>
      </c>
    </row>
    <row r="71" spans="1:8" ht="72" customHeight="1">
      <c r="A71" s="65" t="s">
        <v>156</v>
      </c>
      <c r="B71" s="66">
        <v>993</v>
      </c>
      <c r="C71" s="67" t="s">
        <v>153</v>
      </c>
      <c r="D71" s="67" t="s">
        <v>155</v>
      </c>
      <c r="E71" s="67" t="s">
        <v>157</v>
      </c>
      <c r="F71" s="67"/>
      <c r="G71" s="68">
        <f>G72</f>
        <v>82122</v>
      </c>
      <c r="H71" s="68">
        <f>H72</f>
        <v>82122</v>
      </c>
    </row>
    <row r="72" spans="1:8" ht="61.5" customHeight="1">
      <c r="A72" s="65" t="s">
        <v>158</v>
      </c>
      <c r="B72" s="66">
        <v>993</v>
      </c>
      <c r="C72" s="67" t="s">
        <v>153</v>
      </c>
      <c r="D72" s="67" t="s">
        <v>155</v>
      </c>
      <c r="E72" s="67" t="s">
        <v>159</v>
      </c>
      <c r="F72" s="67"/>
      <c r="G72" s="68">
        <f>G73+G75</f>
        <v>82122</v>
      </c>
      <c r="H72" s="68">
        <f>H73+H75</f>
        <v>82122</v>
      </c>
    </row>
    <row r="73" spans="1:8" ht="72" customHeight="1">
      <c r="A73" s="65" t="s">
        <v>121</v>
      </c>
      <c r="B73" s="66">
        <v>993</v>
      </c>
      <c r="C73" s="67" t="s">
        <v>153</v>
      </c>
      <c r="D73" s="67" t="s">
        <v>155</v>
      </c>
      <c r="E73" s="67" t="s">
        <v>159</v>
      </c>
      <c r="F73" s="67" t="s">
        <v>122</v>
      </c>
      <c r="G73" s="68">
        <f>G74</f>
        <v>80872</v>
      </c>
      <c r="H73" s="68">
        <f>H74</f>
        <v>80872</v>
      </c>
    </row>
    <row r="74" spans="1:8" ht="33.75">
      <c r="A74" s="65" t="s">
        <v>123</v>
      </c>
      <c r="B74" s="66">
        <v>993</v>
      </c>
      <c r="C74" s="67" t="s">
        <v>153</v>
      </c>
      <c r="D74" s="67" t="s">
        <v>155</v>
      </c>
      <c r="E74" s="67" t="s">
        <v>159</v>
      </c>
      <c r="F74" s="67" t="s">
        <v>124</v>
      </c>
      <c r="G74" s="68">
        <v>80872</v>
      </c>
      <c r="H74" s="68">
        <v>80872</v>
      </c>
    </row>
    <row r="75" spans="1:8" ht="37.5" customHeight="1">
      <c r="A75" s="65" t="s">
        <v>125</v>
      </c>
      <c r="B75" s="66">
        <v>993</v>
      </c>
      <c r="C75" s="67" t="s">
        <v>153</v>
      </c>
      <c r="D75" s="67" t="s">
        <v>155</v>
      </c>
      <c r="E75" s="67" t="s">
        <v>159</v>
      </c>
      <c r="F75" s="67" t="s">
        <v>126</v>
      </c>
      <c r="G75" s="68">
        <f>G76</f>
        <v>1250</v>
      </c>
      <c r="H75" s="68">
        <f>H76</f>
        <v>1250</v>
      </c>
    </row>
    <row r="76" spans="1:8" ht="41.25" customHeight="1">
      <c r="A76" s="65" t="s">
        <v>127</v>
      </c>
      <c r="B76" s="66">
        <v>993</v>
      </c>
      <c r="C76" s="67" t="s">
        <v>153</v>
      </c>
      <c r="D76" s="67" t="s">
        <v>155</v>
      </c>
      <c r="E76" s="67" t="s">
        <v>159</v>
      </c>
      <c r="F76" s="67" t="s">
        <v>128</v>
      </c>
      <c r="G76" s="68">
        <v>1250</v>
      </c>
      <c r="H76" s="68">
        <v>1250</v>
      </c>
    </row>
    <row r="77" spans="1:8" ht="41.25" customHeight="1">
      <c r="A77" s="69" t="s">
        <v>250</v>
      </c>
      <c r="B77" s="66">
        <v>993</v>
      </c>
      <c r="C77" s="63" t="s">
        <v>155</v>
      </c>
      <c r="D77" s="67"/>
      <c r="E77" s="67"/>
      <c r="F77" s="67"/>
      <c r="G77" s="64">
        <f aca="true" t="shared" si="8" ref="G77:H83">G78</f>
        <v>3241</v>
      </c>
      <c r="H77" s="64">
        <f t="shared" si="8"/>
        <v>3241</v>
      </c>
    </row>
    <row r="78" spans="1:8" ht="41.25" customHeight="1">
      <c r="A78" s="65" t="s">
        <v>251</v>
      </c>
      <c r="B78" s="66">
        <v>993</v>
      </c>
      <c r="C78" s="67" t="s">
        <v>155</v>
      </c>
      <c r="D78" s="67" t="s">
        <v>252</v>
      </c>
      <c r="E78" s="67"/>
      <c r="F78" s="67"/>
      <c r="G78" s="68">
        <f t="shared" si="8"/>
        <v>3241</v>
      </c>
      <c r="H78" s="68">
        <f t="shared" si="8"/>
        <v>3241</v>
      </c>
    </row>
    <row r="79" spans="1:8" ht="41.25" customHeight="1">
      <c r="A79" s="65" t="s">
        <v>253</v>
      </c>
      <c r="B79" s="66">
        <v>993</v>
      </c>
      <c r="C79" s="67" t="s">
        <v>155</v>
      </c>
      <c r="D79" s="67" t="s">
        <v>252</v>
      </c>
      <c r="E79" s="67" t="s">
        <v>254</v>
      </c>
      <c r="F79" s="67"/>
      <c r="G79" s="68">
        <f t="shared" si="8"/>
        <v>3241</v>
      </c>
      <c r="H79" s="68">
        <f t="shared" si="8"/>
        <v>3241</v>
      </c>
    </row>
    <row r="80" spans="1:8" ht="108" customHeight="1">
      <c r="A80" s="65" t="s">
        <v>255</v>
      </c>
      <c r="B80" s="66">
        <v>993</v>
      </c>
      <c r="C80" s="67" t="s">
        <v>155</v>
      </c>
      <c r="D80" s="67" t="s">
        <v>252</v>
      </c>
      <c r="E80" s="67" t="s">
        <v>256</v>
      </c>
      <c r="F80" s="67"/>
      <c r="G80" s="68">
        <f t="shared" si="8"/>
        <v>3241</v>
      </c>
      <c r="H80" s="68">
        <f t="shared" si="8"/>
        <v>3241</v>
      </c>
    </row>
    <row r="81" spans="1:8" ht="90" customHeight="1">
      <c r="A81" s="65" t="s">
        <v>257</v>
      </c>
      <c r="B81" s="66">
        <v>993</v>
      </c>
      <c r="C81" s="67" t="s">
        <v>155</v>
      </c>
      <c r="D81" s="67" t="s">
        <v>252</v>
      </c>
      <c r="E81" s="67" t="s">
        <v>258</v>
      </c>
      <c r="F81" s="67"/>
      <c r="G81" s="68">
        <f t="shared" si="8"/>
        <v>3241</v>
      </c>
      <c r="H81" s="68">
        <f t="shared" si="8"/>
        <v>3241</v>
      </c>
    </row>
    <row r="82" spans="1:8" ht="36" customHeight="1">
      <c r="A82" s="65" t="s">
        <v>259</v>
      </c>
      <c r="B82" s="66">
        <v>993</v>
      </c>
      <c r="C82" s="67" t="s">
        <v>155</v>
      </c>
      <c r="D82" s="67" t="s">
        <v>252</v>
      </c>
      <c r="E82" s="67" t="s">
        <v>260</v>
      </c>
      <c r="F82" s="67"/>
      <c r="G82" s="68">
        <f t="shared" si="8"/>
        <v>3241</v>
      </c>
      <c r="H82" s="68">
        <f t="shared" si="8"/>
        <v>3241</v>
      </c>
    </row>
    <row r="83" spans="1:8" ht="33.75" customHeight="1">
      <c r="A83" s="65" t="s">
        <v>125</v>
      </c>
      <c r="B83" s="66">
        <v>993</v>
      </c>
      <c r="C83" s="67" t="s">
        <v>155</v>
      </c>
      <c r="D83" s="67" t="s">
        <v>252</v>
      </c>
      <c r="E83" s="67" t="s">
        <v>260</v>
      </c>
      <c r="F83" s="67" t="s">
        <v>126</v>
      </c>
      <c r="G83" s="68">
        <f t="shared" si="8"/>
        <v>3241</v>
      </c>
      <c r="H83" s="68">
        <f t="shared" si="8"/>
        <v>3241</v>
      </c>
    </row>
    <row r="84" spans="1:8" ht="41.25" customHeight="1">
      <c r="A84" s="65" t="s">
        <v>127</v>
      </c>
      <c r="B84" s="66">
        <v>993</v>
      </c>
      <c r="C84" s="67" t="s">
        <v>155</v>
      </c>
      <c r="D84" s="67" t="s">
        <v>252</v>
      </c>
      <c r="E84" s="67" t="s">
        <v>260</v>
      </c>
      <c r="F84" s="67" t="s">
        <v>128</v>
      </c>
      <c r="G84" s="68">
        <v>3241</v>
      </c>
      <c r="H84" s="68">
        <v>3241</v>
      </c>
    </row>
    <row r="85" spans="1:8" ht="36" customHeight="1">
      <c r="A85" s="69" t="s">
        <v>160</v>
      </c>
      <c r="B85" s="66">
        <v>993</v>
      </c>
      <c r="C85" s="63" t="s">
        <v>112</v>
      </c>
      <c r="D85" s="63"/>
      <c r="E85" s="63"/>
      <c r="F85" s="63"/>
      <c r="G85" s="64">
        <f>G99+G118+G86+G92</f>
        <v>1667510.73</v>
      </c>
      <c r="H85" s="64">
        <f>H99+H118+H86+H92</f>
        <v>1667510.73</v>
      </c>
    </row>
    <row r="86" spans="1:8" ht="36" customHeight="1">
      <c r="A86" s="65" t="s">
        <v>261</v>
      </c>
      <c r="B86" s="66">
        <v>993</v>
      </c>
      <c r="C86" s="67" t="s">
        <v>112</v>
      </c>
      <c r="D86" s="67" t="s">
        <v>110</v>
      </c>
      <c r="E86" s="63"/>
      <c r="F86" s="63"/>
      <c r="G86" s="68">
        <f aca="true" t="shared" si="9" ref="G86:H90">G87</f>
        <v>4842</v>
      </c>
      <c r="H86" s="68">
        <f t="shared" si="9"/>
        <v>4842</v>
      </c>
    </row>
    <row r="87" spans="1:8" ht="36" customHeight="1">
      <c r="A87" s="65" t="s">
        <v>262</v>
      </c>
      <c r="B87" s="66">
        <v>993</v>
      </c>
      <c r="C87" s="67" t="s">
        <v>112</v>
      </c>
      <c r="D87" s="67" t="s">
        <v>110</v>
      </c>
      <c r="E87" s="67" t="s">
        <v>263</v>
      </c>
      <c r="F87" s="63"/>
      <c r="G87" s="68">
        <f t="shared" si="9"/>
        <v>4842</v>
      </c>
      <c r="H87" s="68">
        <f t="shared" si="9"/>
        <v>4842</v>
      </c>
    </row>
    <row r="88" spans="1:8" ht="49.5" customHeight="1">
      <c r="A88" s="65" t="s">
        <v>264</v>
      </c>
      <c r="B88" s="66">
        <v>993</v>
      </c>
      <c r="C88" s="67" t="s">
        <v>112</v>
      </c>
      <c r="D88" s="67" t="s">
        <v>110</v>
      </c>
      <c r="E88" s="67" t="s">
        <v>265</v>
      </c>
      <c r="F88" s="63"/>
      <c r="G88" s="68">
        <f t="shared" si="9"/>
        <v>4842</v>
      </c>
      <c r="H88" s="68">
        <f t="shared" si="9"/>
        <v>4842</v>
      </c>
    </row>
    <row r="89" spans="1:8" ht="36" customHeight="1">
      <c r="A89" s="65" t="s">
        <v>266</v>
      </c>
      <c r="B89" s="66">
        <v>993</v>
      </c>
      <c r="C89" s="67" t="s">
        <v>112</v>
      </c>
      <c r="D89" s="67" t="s">
        <v>110</v>
      </c>
      <c r="E89" s="67" t="s">
        <v>267</v>
      </c>
      <c r="F89" s="63"/>
      <c r="G89" s="68">
        <f t="shared" si="9"/>
        <v>4842</v>
      </c>
      <c r="H89" s="68">
        <f t="shared" si="9"/>
        <v>4842</v>
      </c>
    </row>
    <row r="90" spans="1:8" ht="36" customHeight="1">
      <c r="A90" s="65" t="s">
        <v>125</v>
      </c>
      <c r="B90" s="66">
        <v>993</v>
      </c>
      <c r="C90" s="67" t="s">
        <v>112</v>
      </c>
      <c r="D90" s="67" t="s">
        <v>110</v>
      </c>
      <c r="E90" s="67" t="s">
        <v>267</v>
      </c>
      <c r="F90" s="67" t="s">
        <v>126</v>
      </c>
      <c r="G90" s="68">
        <f t="shared" si="9"/>
        <v>4842</v>
      </c>
      <c r="H90" s="68">
        <f t="shared" si="9"/>
        <v>4842</v>
      </c>
    </row>
    <row r="91" spans="1:8" ht="36" customHeight="1">
      <c r="A91" s="65" t="s">
        <v>127</v>
      </c>
      <c r="B91" s="66">
        <v>993</v>
      </c>
      <c r="C91" s="67" t="s">
        <v>112</v>
      </c>
      <c r="D91" s="67" t="s">
        <v>110</v>
      </c>
      <c r="E91" s="67" t="s">
        <v>267</v>
      </c>
      <c r="F91" s="67" t="s">
        <v>128</v>
      </c>
      <c r="G91" s="68">
        <v>4842</v>
      </c>
      <c r="H91" s="68">
        <v>4842</v>
      </c>
    </row>
    <row r="92" spans="1:8" ht="36" customHeight="1">
      <c r="A92" s="65" t="s">
        <v>268</v>
      </c>
      <c r="B92" s="66">
        <v>993</v>
      </c>
      <c r="C92" s="67" t="s">
        <v>112</v>
      </c>
      <c r="D92" s="67" t="s">
        <v>161</v>
      </c>
      <c r="E92" s="63"/>
      <c r="F92" s="63"/>
      <c r="G92" s="68">
        <f aca="true" t="shared" si="10" ref="G92:H97">G93</f>
        <v>6500</v>
      </c>
      <c r="H92" s="68">
        <f t="shared" si="10"/>
        <v>6500</v>
      </c>
    </row>
    <row r="93" spans="1:8" ht="58.5" customHeight="1">
      <c r="A93" s="65" t="s">
        <v>162</v>
      </c>
      <c r="B93" s="66">
        <v>993</v>
      </c>
      <c r="C93" s="67" t="s">
        <v>112</v>
      </c>
      <c r="D93" s="67" t="s">
        <v>161</v>
      </c>
      <c r="E93" s="67" t="s">
        <v>269</v>
      </c>
      <c r="F93" s="63"/>
      <c r="G93" s="68">
        <f t="shared" si="10"/>
        <v>6500</v>
      </c>
      <c r="H93" s="68">
        <f t="shared" si="10"/>
        <v>6500</v>
      </c>
    </row>
    <row r="94" spans="1:8" ht="68.25" customHeight="1">
      <c r="A94" s="65" t="s">
        <v>270</v>
      </c>
      <c r="B94" s="66">
        <v>993</v>
      </c>
      <c r="C94" s="67" t="s">
        <v>112</v>
      </c>
      <c r="D94" s="67" t="s">
        <v>161</v>
      </c>
      <c r="E94" s="67" t="s">
        <v>271</v>
      </c>
      <c r="F94" s="67"/>
      <c r="G94" s="68">
        <f t="shared" si="10"/>
        <v>6500</v>
      </c>
      <c r="H94" s="68">
        <f t="shared" si="10"/>
        <v>6500</v>
      </c>
    </row>
    <row r="95" spans="1:8" ht="36" customHeight="1">
      <c r="A95" s="65" t="s">
        <v>272</v>
      </c>
      <c r="B95" s="66">
        <v>993</v>
      </c>
      <c r="C95" s="67" t="s">
        <v>112</v>
      </c>
      <c r="D95" s="67" t="s">
        <v>161</v>
      </c>
      <c r="E95" s="67" t="s">
        <v>273</v>
      </c>
      <c r="F95" s="67"/>
      <c r="G95" s="68">
        <f t="shared" si="10"/>
        <v>6500</v>
      </c>
      <c r="H95" s="68">
        <f t="shared" si="10"/>
        <v>6500</v>
      </c>
    </row>
    <row r="96" spans="1:8" ht="104.25" customHeight="1">
      <c r="A96" s="65" t="s">
        <v>312</v>
      </c>
      <c r="B96" s="66">
        <v>993</v>
      </c>
      <c r="C96" s="67" t="s">
        <v>112</v>
      </c>
      <c r="D96" s="67" t="s">
        <v>161</v>
      </c>
      <c r="E96" s="67" t="s">
        <v>313</v>
      </c>
      <c r="F96" s="67"/>
      <c r="G96" s="68">
        <f t="shared" si="10"/>
        <v>6500</v>
      </c>
      <c r="H96" s="68">
        <f t="shared" si="10"/>
        <v>6500</v>
      </c>
    </row>
    <row r="97" spans="1:8" ht="36" customHeight="1">
      <c r="A97" s="65" t="s">
        <v>125</v>
      </c>
      <c r="B97" s="66">
        <v>993</v>
      </c>
      <c r="C97" s="67" t="s">
        <v>112</v>
      </c>
      <c r="D97" s="67" t="s">
        <v>161</v>
      </c>
      <c r="E97" s="67" t="s">
        <v>313</v>
      </c>
      <c r="F97" s="67" t="s">
        <v>126</v>
      </c>
      <c r="G97" s="68">
        <f t="shared" si="10"/>
        <v>6500</v>
      </c>
      <c r="H97" s="68">
        <f t="shared" si="10"/>
        <v>6500</v>
      </c>
    </row>
    <row r="98" spans="1:8" ht="57.75" customHeight="1">
      <c r="A98" s="65" t="s">
        <v>127</v>
      </c>
      <c r="B98" s="66">
        <v>993</v>
      </c>
      <c r="C98" s="67" t="s">
        <v>112</v>
      </c>
      <c r="D98" s="67" t="s">
        <v>161</v>
      </c>
      <c r="E98" s="67" t="s">
        <v>313</v>
      </c>
      <c r="F98" s="67" t="s">
        <v>128</v>
      </c>
      <c r="G98" s="68">
        <v>6500</v>
      </c>
      <c r="H98" s="37">
        <v>6500</v>
      </c>
    </row>
    <row r="99" spans="1:8" ht="20.25" customHeight="1">
      <c r="A99" s="65" t="s">
        <v>163</v>
      </c>
      <c r="B99" s="66">
        <v>993</v>
      </c>
      <c r="C99" s="67" t="s">
        <v>112</v>
      </c>
      <c r="D99" s="67" t="s">
        <v>164</v>
      </c>
      <c r="E99" s="67"/>
      <c r="F99" s="67"/>
      <c r="G99" s="68">
        <f>G100+G112</f>
        <v>1632700</v>
      </c>
      <c r="H99" s="68">
        <f>H100+H112</f>
        <v>1632700</v>
      </c>
    </row>
    <row r="100" spans="1:8" ht="30" customHeight="1">
      <c r="A100" s="65" t="s">
        <v>165</v>
      </c>
      <c r="B100" s="66">
        <v>993</v>
      </c>
      <c r="C100" s="67" t="s">
        <v>112</v>
      </c>
      <c r="D100" s="67" t="s">
        <v>164</v>
      </c>
      <c r="E100" s="67" t="s">
        <v>166</v>
      </c>
      <c r="F100" s="67"/>
      <c r="G100" s="68">
        <f>G101</f>
        <v>894700</v>
      </c>
      <c r="H100" s="68">
        <f>H101</f>
        <v>894700</v>
      </c>
    </row>
    <row r="101" spans="1:8" ht="42.75" customHeight="1">
      <c r="A101" s="65" t="s">
        <v>167</v>
      </c>
      <c r="B101" s="66">
        <v>993</v>
      </c>
      <c r="C101" s="67" t="s">
        <v>112</v>
      </c>
      <c r="D101" s="67" t="s">
        <v>164</v>
      </c>
      <c r="E101" s="67" t="s">
        <v>168</v>
      </c>
      <c r="F101" s="67"/>
      <c r="G101" s="68">
        <f>G102</f>
        <v>894700</v>
      </c>
      <c r="H101" s="68">
        <f>H102</f>
        <v>894700</v>
      </c>
    </row>
    <row r="102" spans="1:8" ht="50.25" customHeight="1">
      <c r="A102" s="65" t="s">
        <v>169</v>
      </c>
      <c r="B102" s="66">
        <v>993</v>
      </c>
      <c r="C102" s="67" t="s">
        <v>112</v>
      </c>
      <c r="D102" s="67" t="s">
        <v>164</v>
      </c>
      <c r="E102" s="67" t="s">
        <v>170</v>
      </c>
      <c r="F102" s="67"/>
      <c r="G102" s="68">
        <f>G103+G106+G109</f>
        <v>894700</v>
      </c>
      <c r="H102" s="68">
        <f>H103+H106+H109</f>
        <v>894700</v>
      </c>
    </row>
    <row r="103" spans="1:8" ht="60.75" customHeight="1">
      <c r="A103" s="65" t="s">
        <v>274</v>
      </c>
      <c r="B103" s="66">
        <v>993</v>
      </c>
      <c r="C103" s="67" t="s">
        <v>112</v>
      </c>
      <c r="D103" s="67" t="s">
        <v>164</v>
      </c>
      <c r="E103" s="67" t="s">
        <v>275</v>
      </c>
      <c r="F103" s="67"/>
      <c r="G103" s="68">
        <f>G104</f>
        <v>65780</v>
      </c>
      <c r="H103" s="68">
        <f>H104</f>
        <v>65780</v>
      </c>
    </row>
    <row r="104" spans="1:8" ht="39" customHeight="1">
      <c r="A104" s="65" t="s">
        <v>125</v>
      </c>
      <c r="B104" s="66">
        <v>993</v>
      </c>
      <c r="C104" s="67" t="s">
        <v>112</v>
      </c>
      <c r="D104" s="67" t="s">
        <v>164</v>
      </c>
      <c r="E104" s="67" t="s">
        <v>275</v>
      </c>
      <c r="F104" s="67" t="s">
        <v>126</v>
      </c>
      <c r="G104" s="68">
        <f>G105</f>
        <v>65780</v>
      </c>
      <c r="H104" s="68">
        <f>H105</f>
        <v>65780</v>
      </c>
    </row>
    <row r="105" spans="1:8" ht="36.75" customHeight="1">
      <c r="A105" s="65" t="s">
        <v>127</v>
      </c>
      <c r="B105" s="66">
        <v>993</v>
      </c>
      <c r="C105" s="67" t="s">
        <v>112</v>
      </c>
      <c r="D105" s="67" t="s">
        <v>164</v>
      </c>
      <c r="E105" s="67" t="s">
        <v>275</v>
      </c>
      <c r="F105" s="67" t="s">
        <v>128</v>
      </c>
      <c r="G105" s="68">
        <v>65780</v>
      </c>
      <c r="H105" s="68">
        <v>65780</v>
      </c>
    </row>
    <row r="106" spans="1:8" ht="47.25" customHeight="1">
      <c r="A106" s="65" t="s">
        <v>226</v>
      </c>
      <c r="B106" s="66">
        <v>993</v>
      </c>
      <c r="C106" s="67" t="s">
        <v>112</v>
      </c>
      <c r="D106" s="67" t="s">
        <v>164</v>
      </c>
      <c r="E106" s="67" t="s">
        <v>227</v>
      </c>
      <c r="F106" s="67"/>
      <c r="G106" s="68">
        <f>G107</f>
        <v>400700</v>
      </c>
      <c r="H106" s="68">
        <f>H107</f>
        <v>400700</v>
      </c>
    </row>
    <row r="107" spans="1:8" ht="30" customHeight="1">
      <c r="A107" s="65" t="s">
        <v>125</v>
      </c>
      <c r="B107" s="66">
        <v>993</v>
      </c>
      <c r="C107" s="67" t="s">
        <v>112</v>
      </c>
      <c r="D107" s="67" t="s">
        <v>164</v>
      </c>
      <c r="E107" s="67" t="s">
        <v>227</v>
      </c>
      <c r="F107" s="67" t="s">
        <v>126</v>
      </c>
      <c r="G107" s="68">
        <f>G108</f>
        <v>400700</v>
      </c>
      <c r="H107" s="68">
        <f>H108</f>
        <v>400700</v>
      </c>
    </row>
    <row r="108" spans="1:8" ht="32.25" customHeight="1">
      <c r="A108" s="65" t="s">
        <v>127</v>
      </c>
      <c r="B108" s="66">
        <v>993</v>
      </c>
      <c r="C108" s="67" t="s">
        <v>112</v>
      </c>
      <c r="D108" s="67" t="s">
        <v>164</v>
      </c>
      <c r="E108" s="67" t="s">
        <v>227</v>
      </c>
      <c r="F108" s="67" t="s">
        <v>128</v>
      </c>
      <c r="G108" s="68">
        <v>400700</v>
      </c>
      <c r="H108" s="68">
        <v>400700</v>
      </c>
    </row>
    <row r="109" spans="1:8" ht="59.25" customHeight="1">
      <c r="A109" s="65" t="s">
        <v>171</v>
      </c>
      <c r="B109" s="66">
        <v>993</v>
      </c>
      <c r="C109" s="67" t="s">
        <v>112</v>
      </c>
      <c r="D109" s="67" t="s">
        <v>164</v>
      </c>
      <c r="E109" s="67" t="s">
        <v>172</v>
      </c>
      <c r="F109" s="67"/>
      <c r="G109" s="68">
        <f>G110</f>
        <v>428220</v>
      </c>
      <c r="H109" s="68">
        <f>H110</f>
        <v>428220</v>
      </c>
    </row>
    <row r="110" spans="1:8" ht="36.75" customHeight="1">
      <c r="A110" s="65" t="s">
        <v>125</v>
      </c>
      <c r="B110" s="66">
        <v>993</v>
      </c>
      <c r="C110" s="67" t="s">
        <v>112</v>
      </c>
      <c r="D110" s="67" t="s">
        <v>164</v>
      </c>
      <c r="E110" s="67" t="s">
        <v>172</v>
      </c>
      <c r="F110" s="67" t="s">
        <v>126</v>
      </c>
      <c r="G110" s="68">
        <f>G111</f>
        <v>428220</v>
      </c>
      <c r="H110" s="68">
        <f>H111</f>
        <v>428220</v>
      </c>
    </row>
    <row r="111" spans="1:8" ht="33.75">
      <c r="A111" s="65" t="s">
        <v>127</v>
      </c>
      <c r="B111" s="66">
        <v>993</v>
      </c>
      <c r="C111" s="67" t="s">
        <v>112</v>
      </c>
      <c r="D111" s="67" t="s">
        <v>164</v>
      </c>
      <c r="E111" s="67" t="s">
        <v>172</v>
      </c>
      <c r="F111" s="67" t="s">
        <v>128</v>
      </c>
      <c r="G111" s="68">
        <v>428220</v>
      </c>
      <c r="H111" s="68">
        <v>428220</v>
      </c>
    </row>
    <row r="112" spans="1:8" ht="41.25" customHeight="1">
      <c r="A112" s="65" t="s">
        <v>135</v>
      </c>
      <c r="B112" s="66">
        <v>993</v>
      </c>
      <c r="C112" s="67" t="s">
        <v>112</v>
      </c>
      <c r="D112" s="67" t="s">
        <v>164</v>
      </c>
      <c r="E112" s="67" t="s">
        <v>136</v>
      </c>
      <c r="F112" s="67"/>
      <c r="G112" s="68">
        <f aca="true" t="shared" si="11" ref="G112:H116">G113</f>
        <v>738000</v>
      </c>
      <c r="H112" s="68">
        <f t="shared" si="11"/>
        <v>738000</v>
      </c>
    </row>
    <row r="113" spans="1:8" ht="47.25" customHeight="1">
      <c r="A113" s="65" t="s">
        <v>314</v>
      </c>
      <c r="B113" s="66">
        <v>993</v>
      </c>
      <c r="C113" s="67" t="s">
        <v>112</v>
      </c>
      <c r="D113" s="67" t="s">
        <v>164</v>
      </c>
      <c r="E113" s="67" t="s">
        <v>315</v>
      </c>
      <c r="F113" s="67"/>
      <c r="G113" s="68">
        <f t="shared" si="11"/>
        <v>738000</v>
      </c>
      <c r="H113" s="68">
        <f t="shared" si="11"/>
        <v>738000</v>
      </c>
    </row>
    <row r="114" spans="1:8" ht="28.5" customHeight="1">
      <c r="A114" s="65" t="s">
        <v>316</v>
      </c>
      <c r="B114" s="66">
        <v>993</v>
      </c>
      <c r="C114" s="67" t="s">
        <v>112</v>
      </c>
      <c r="D114" s="67" t="s">
        <v>164</v>
      </c>
      <c r="E114" s="67" t="s">
        <v>317</v>
      </c>
      <c r="F114" s="67"/>
      <c r="G114" s="68">
        <f t="shared" si="11"/>
        <v>738000</v>
      </c>
      <c r="H114" s="68">
        <f t="shared" si="11"/>
        <v>738000</v>
      </c>
    </row>
    <row r="115" spans="1:8" ht="39.75" customHeight="1">
      <c r="A115" s="65" t="s">
        <v>318</v>
      </c>
      <c r="B115" s="66">
        <v>993</v>
      </c>
      <c r="C115" s="67" t="s">
        <v>112</v>
      </c>
      <c r="D115" s="67" t="s">
        <v>164</v>
      </c>
      <c r="E115" s="67" t="s">
        <v>319</v>
      </c>
      <c r="F115" s="67"/>
      <c r="G115" s="68">
        <f t="shared" si="11"/>
        <v>738000</v>
      </c>
      <c r="H115" s="68">
        <f t="shared" si="11"/>
        <v>738000</v>
      </c>
    </row>
    <row r="116" spans="1:8" ht="33.75">
      <c r="A116" s="65" t="s">
        <v>125</v>
      </c>
      <c r="B116" s="66">
        <v>993</v>
      </c>
      <c r="C116" s="67" t="s">
        <v>112</v>
      </c>
      <c r="D116" s="67" t="s">
        <v>164</v>
      </c>
      <c r="E116" s="67" t="s">
        <v>319</v>
      </c>
      <c r="F116" s="67" t="s">
        <v>126</v>
      </c>
      <c r="G116" s="68">
        <f t="shared" si="11"/>
        <v>738000</v>
      </c>
      <c r="H116" s="68">
        <f t="shared" si="11"/>
        <v>738000</v>
      </c>
    </row>
    <row r="117" spans="1:8" ht="33.75">
      <c r="A117" s="65" t="s">
        <v>127</v>
      </c>
      <c r="B117" s="66">
        <v>993</v>
      </c>
      <c r="C117" s="67" t="s">
        <v>112</v>
      </c>
      <c r="D117" s="67" t="s">
        <v>164</v>
      </c>
      <c r="E117" s="67" t="s">
        <v>319</v>
      </c>
      <c r="F117" s="67" t="s">
        <v>128</v>
      </c>
      <c r="G117" s="68">
        <v>738000</v>
      </c>
      <c r="H117" s="68">
        <v>738000</v>
      </c>
    </row>
    <row r="118" spans="1:8" ht="27" customHeight="1">
      <c r="A118" s="65" t="s">
        <v>173</v>
      </c>
      <c r="B118" s="66">
        <v>993</v>
      </c>
      <c r="C118" s="67" t="s">
        <v>112</v>
      </c>
      <c r="D118" s="67" t="s">
        <v>174</v>
      </c>
      <c r="E118" s="67"/>
      <c r="F118" s="67"/>
      <c r="G118" s="68">
        <f aca="true" t="shared" si="12" ref="G118:H120">G119</f>
        <v>23468.73</v>
      </c>
      <c r="H118" s="68">
        <f t="shared" si="12"/>
        <v>23468.73</v>
      </c>
    </row>
    <row r="119" spans="1:8" ht="33.75">
      <c r="A119" s="65" t="s">
        <v>135</v>
      </c>
      <c r="B119" s="66">
        <v>993</v>
      </c>
      <c r="C119" s="67" t="s">
        <v>112</v>
      </c>
      <c r="D119" s="67" t="s">
        <v>174</v>
      </c>
      <c r="E119" s="67" t="s">
        <v>136</v>
      </c>
      <c r="F119" s="67"/>
      <c r="G119" s="68">
        <f t="shared" si="12"/>
        <v>23468.73</v>
      </c>
      <c r="H119" s="68">
        <f t="shared" si="12"/>
        <v>23468.73</v>
      </c>
    </row>
    <row r="120" spans="1:8" ht="56.25">
      <c r="A120" s="65" t="s">
        <v>147</v>
      </c>
      <c r="B120" s="66">
        <v>993</v>
      </c>
      <c r="C120" s="67" t="s">
        <v>112</v>
      </c>
      <c r="D120" s="67" t="s">
        <v>174</v>
      </c>
      <c r="E120" s="67" t="s">
        <v>148</v>
      </c>
      <c r="F120" s="67"/>
      <c r="G120" s="68">
        <f t="shared" si="12"/>
        <v>23468.73</v>
      </c>
      <c r="H120" s="68">
        <f t="shared" si="12"/>
        <v>23468.73</v>
      </c>
    </row>
    <row r="121" spans="1:8" ht="50.25" customHeight="1">
      <c r="A121" s="65" t="s">
        <v>175</v>
      </c>
      <c r="B121" s="66">
        <v>993</v>
      </c>
      <c r="C121" s="67" t="s">
        <v>112</v>
      </c>
      <c r="D121" s="67" t="s">
        <v>174</v>
      </c>
      <c r="E121" s="67" t="s">
        <v>176</v>
      </c>
      <c r="F121" s="67"/>
      <c r="G121" s="68">
        <f>G122+G125</f>
        <v>23468.73</v>
      </c>
      <c r="H121" s="68">
        <f>H122+H125</f>
        <v>23468.73</v>
      </c>
    </row>
    <row r="122" spans="1:8" ht="59.25" customHeight="1">
      <c r="A122" s="65" t="s">
        <v>177</v>
      </c>
      <c r="B122" s="66">
        <v>993</v>
      </c>
      <c r="C122" s="67" t="s">
        <v>112</v>
      </c>
      <c r="D122" s="67" t="s">
        <v>174</v>
      </c>
      <c r="E122" s="67" t="s">
        <v>178</v>
      </c>
      <c r="F122" s="67"/>
      <c r="G122" s="68">
        <f>G123</f>
        <v>13468.73</v>
      </c>
      <c r="H122" s="68">
        <f>H123</f>
        <v>13468.73</v>
      </c>
    </row>
    <row r="123" spans="1:8" ht="38.25" customHeight="1">
      <c r="A123" s="65" t="s">
        <v>125</v>
      </c>
      <c r="B123" s="66">
        <v>993</v>
      </c>
      <c r="C123" s="67" t="s">
        <v>112</v>
      </c>
      <c r="D123" s="67" t="s">
        <v>174</v>
      </c>
      <c r="E123" s="67" t="s">
        <v>178</v>
      </c>
      <c r="F123" s="67" t="s">
        <v>126</v>
      </c>
      <c r="G123" s="68">
        <f>G124</f>
        <v>13468.73</v>
      </c>
      <c r="H123" s="68">
        <f>H124</f>
        <v>13468.73</v>
      </c>
    </row>
    <row r="124" spans="1:8" ht="42" customHeight="1">
      <c r="A124" s="65" t="s">
        <v>127</v>
      </c>
      <c r="B124" s="66">
        <v>993</v>
      </c>
      <c r="C124" s="67" t="s">
        <v>112</v>
      </c>
      <c r="D124" s="67" t="s">
        <v>174</v>
      </c>
      <c r="E124" s="67" t="s">
        <v>178</v>
      </c>
      <c r="F124" s="67" t="s">
        <v>128</v>
      </c>
      <c r="G124" s="68">
        <v>13468.73</v>
      </c>
      <c r="H124" s="68">
        <v>13468.73</v>
      </c>
    </row>
    <row r="125" spans="1:8" ht="60" customHeight="1">
      <c r="A125" s="65" t="s">
        <v>179</v>
      </c>
      <c r="B125" s="66">
        <v>993</v>
      </c>
      <c r="C125" s="67" t="s">
        <v>112</v>
      </c>
      <c r="D125" s="67" t="s">
        <v>174</v>
      </c>
      <c r="E125" s="67" t="s">
        <v>180</v>
      </c>
      <c r="F125" s="67"/>
      <c r="G125" s="68">
        <f>G126</f>
        <v>10000</v>
      </c>
      <c r="H125" s="68">
        <f>H126</f>
        <v>10000</v>
      </c>
    </row>
    <row r="126" spans="1:8" ht="40.5" customHeight="1">
      <c r="A126" s="65" t="s">
        <v>125</v>
      </c>
      <c r="B126" s="66">
        <v>993</v>
      </c>
      <c r="C126" s="67" t="s">
        <v>112</v>
      </c>
      <c r="D126" s="67" t="s">
        <v>174</v>
      </c>
      <c r="E126" s="67" t="s">
        <v>180</v>
      </c>
      <c r="F126" s="67" t="s">
        <v>126</v>
      </c>
      <c r="G126" s="68">
        <f>G127</f>
        <v>10000</v>
      </c>
      <c r="H126" s="68">
        <f>H127</f>
        <v>10000</v>
      </c>
    </row>
    <row r="127" spans="1:8" ht="36" customHeight="1">
      <c r="A127" s="65" t="s">
        <v>127</v>
      </c>
      <c r="B127" s="66">
        <v>993</v>
      </c>
      <c r="C127" s="67" t="s">
        <v>112</v>
      </c>
      <c r="D127" s="67" t="s">
        <v>174</v>
      </c>
      <c r="E127" s="67" t="s">
        <v>180</v>
      </c>
      <c r="F127" s="67" t="s">
        <v>128</v>
      </c>
      <c r="G127" s="68">
        <v>10000</v>
      </c>
      <c r="H127" s="68">
        <v>10000</v>
      </c>
    </row>
    <row r="128" spans="1:8" ht="19.5" customHeight="1">
      <c r="A128" s="69" t="s">
        <v>181</v>
      </c>
      <c r="B128" s="66">
        <v>993</v>
      </c>
      <c r="C128" s="63" t="s">
        <v>161</v>
      </c>
      <c r="D128" s="63"/>
      <c r="E128" s="63"/>
      <c r="F128" s="63"/>
      <c r="G128" s="64">
        <f>G129+G136+G155+G173</f>
        <v>901944.8300000001</v>
      </c>
      <c r="H128" s="64">
        <f>H129+H136+H155+H173</f>
        <v>755398.3799999999</v>
      </c>
    </row>
    <row r="129" spans="1:8" ht="19.5" customHeight="1">
      <c r="A129" s="65" t="s">
        <v>182</v>
      </c>
      <c r="B129" s="66">
        <v>993</v>
      </c>
      <c r="C129" s="67" t="s">
        <v>161</v>
      </c>
      <c r="D129" s="67" t="s">
        <v>110</v>
      </c>
      <c r="E129" s="63"/>
      <c r="F129" s="67"/>
      <c r="G129" s="68">
        <f aca="true" t="shared" si="13" ref="G129:H131">G130</f>
        <v>2000</v>
      </c>
      <c r="H129" s="68">
        <f t="shared" si="13"/>
        <v>2000</v>
      </c>
    </row>
    <row r="130" spans="1:8" ht="40.5" customHeight="1">
      <c r="A130" s="65" t="s">
        <v>183</v>
      </c>
      <c r="B130" s="66">
        <v>993</v>
      </c>
      <c r="C130" s="67" t="s">
        <v>161</v>
      </c>
      <c r="D130" s="67" t="s">
        <v>110</v>
      </c>
      <c r="E130" s="67" t="s">
        <v>184</v>
      </c>
      <c r="F130" s="67"/>
      <c r="G130" s="68">
        <f t="shared" si="13"/>
        <v>2000</v>
      </c>
      <c r="H130" s="68">
        <f t="shared" si="13"/>
        <v>2000</v>
      </c>
    </row>
    <row r="131" spans="1:8" ht="61.5" customHeight="1">
      <c r="A131" s="65" t="s">
        <v>228</v>
      </c>
      <c r="B131" s="66">
        <v>993</v>
      </c>
      <c r="C131" s="67" t="s">
        <v>161</v>
      </c>
      <c r="D131" s="67" t="s">
        <v>110</v>
      </c>
      <c r="E131" s="67" t="s">
        <v>207</v>
      </c>
      <c r="F131" s="67"/>
      <c r="G131" s="68">
        <f t="shared" si="13"/>
        <v>2000</v>
      </c>
      <c r="H131" s="68">
        <f t="shared" si="13"/>
        <v>2000</v>
      </c>
    </row>
    <row r="132" spans="1:8" ht="36" customHeight="1">
      <c r="A132" s="65" t="s">
        <v>229</v>
      </c>
      <c r="B132" s="66">
        <v>993</v>
      </c>
      <c r="C132" s="67" t="s">
        <v>161</v>
      </c>
      <c r="D132" s="67" t="s">
        <v>110</v>
      </c>
      <c r="E132" s="67" t="s">
        <v>230</v>
      </c>
      <c r="F132" s="67"/>
      <c r="G132" s="68">
        <f aca="true" t="shared" si="14" ref="G132:H134">G133</f>
        <v>2000</v>
      </c>
      <c r="H132" s="68">
        <f t="shared" si="14"/>
        <v>2000</v>
      </c>
    </row>
    <row r="133" spans="1:8" ht="60" customHeight="1">
      <c r="A133" s="65" t="s">
        <v>231</v>
      </c>
      <c r="B133" s="66">
        <v>993</v>
      </c>
      <c r="C133" s="67" t="s">
        <v>161</v>
      </c>
      <c r="D133" s="67" t="s">
        <v>110</v>
      </c>
      <c r="E133" s="67" t="s">
        <v>232</v>
      </c>
      <c r="F133" s="67"/>
      <c r="G133" s="68">
        <f t="shared" si="14"/>
        <v>2000</v>
      </c>
      <c r="H133" s="68">
        <f t="shared" si="14"/>
        <v>2000</v>
      </c>
    </row>
    <row r="134" spans="1:8" ht="36" customHeight="1">
      <c r="A134" s="65" t="s">
        <v>125</v>
      </c>
      <c r="B134" s="66">
        <v>993</v>
      </c>
      <c r="C134" s="67" t="s">
        <v>161</v>
      </c>
      <c r="D134" s="67" t="s">
        <v>110</v>
      </c>
      <c r="E134" s="67" t="s">
        <v>232</v>
      </c>
      <c r="F134" s="67" t="s">
        <v>126</v>
      </c>
      <c r="G134" s="68">
        <f t="shared" si="14"/>
        <v>2000</v>
      </c>
      <c r="H134" s="68">
        <f t="shared" si="14"/>
        <v>2000</v>
      </c>
    </row>
    <row r="135" spans="1:8" ht="36" customHeight="1">
      <c r="A135" s="65" t="s">
        <v>127</v>
      </c>
      <c r="B135" s="66">
        <v>993</v>
      </c>
      <c r="C135" s="67" t="s">
        <v>161</v>
      </c>
      <c r="D135" s="67" t="s">
        <v>110</v>
      </c>
      <c r="E135" s="67" t="s">
        <v>232</v>
      </c>
      <c r="F135" s="67" t="s">
        <v>128</v>
      </c>
      <c r="G135" s="68">
        <v>2000</v>
      </c>
      <c r="H135" s="68">
        <v>2000</v>
      </c>
    </row>
    <row r="136" spans="1:8" ht="19.5" customHeight="1">
      <c r="A136" s="65" t="s">
        <v>187</v>
      </c>
      <c r="B136" s="66">
        <v>993</v>
      </c>
      <c r="C136" s="67" t="s">
        <v>161</v>
      </c>
      <c r="D136" s="67" t="s">
        <v>153</v>
      </c>
      <c r="E136" s="67"/>
      <c r="F136" s="67"/>
      <c r="G136" s="68">
        <f aca="true" t="shared" si="15" ref="G136:H139">G137</f>
        <v>296034.27</v>
      </c>
      <c r="H136" s="68">
        <f t="shared" si="15"/>
        <v>227319.93</v>
      </c>
    </row>
    <row r="137" spans="1:8" ht="36.75" customHeight="1">
      <c r="A137" s="65" t="s">
        <v>183</v>
      </c>
      <c r="B137" s="66">
        <v>993</v>
      </c>
      <c r="C137" s="67" t="s">
        <v>161</v>
      </c>
      <c r="D137" s="67" t="s">
        <v>153</v>
      </c>
      <c r="E137" s="67" t="s">
        <v>184</v>
      </c>
      <c r="F137" s="67"/>
      <c r="G137" s="68">
        <f>G138+G145</f>
        <v>296034.27</v>
      </c>
      <c r="H137" s="68">
        <f>H138+H145</f>
        <v>227319.93</v>
      </c>
    </row>
    <row r="138" spans="1:8" s="70" customFormat="1" ht="54" customHeight="1">
      <c r="A138" s="65" t="s">
        <v>185</v>
      </c>
      <c r="B138" s="66">
        <v>993</v>
      </c>
      <c r="C138" s="67" t="s">
        <v>161</v>
      </c>
      <c r="D138" s="67" t="s">
        <v>153</v>
      </c>
      <c r="E138" s="67" t="s">
        <v>186</v>
      </c>
      <c r="F138" s="67"/>
      <c r="G138" s="68">
        <f t="shared" si="15"/>
        <v>112484</v>
      </c>
      <c r="H138" s="68">
        <f t="shared" si="15"/>
        <v>109234</v>
      </c>
    </row>
    <row r="139" spans="1:8" ht="78.75">
      <c r="A139" s="65" t="s">
        <v>188</v>
      </c>
      <c r="B139" s="66">
        <v>993</v>
      </c>
      <c r="C139" s="67" t="s">
        <v>161</v>
      </c>
      <c r="D139" s="67" t="s">
        <v>153</v>
      </c>
      <c r="E139" s="67" t="s">
        <v>189</v>
      </c>
      <c r="F139" s="67"/>
      <c r="G139" s="68">
        <f t="shared" si="15"/>
        <v>112484</v>
      </c>
      <c r="H139" s="68">
        <f t="shared" si="15"/>
        <v>109234</v>
      </c>
    </row>
    <row r="140" spans="1:8" ht="46.5" customHeight="1">
      <c r="A140" s="65" t="s">
        <v>190</v>
      </c>
      <c r="B140" s="66">
        <v>993</v>
      </c>
      <c r="C140" s="67" t="s">
        <v>161</v>
      </c>
      <c r="D140" s="67" t="s">
        <v>153</v>
      </c>
      <c r="E140" s="67" t="s">
        <v>191</v>
      </c>
      <c r="F140" s="67"/>
      <c r="G140" s="68">
        <f>G141+G143</f>
        <v>112484</v>
      </c>
      <c r="H140" s="68">
        <f>H141+H143</f>
        <v>109234</v>
      </c>
    </row>
    <row r="141" spans="1:8" ht="29.25" customHeight="1">
      <c r="A141" s="65" t="s">
        <v>125</v>
      </c>
      <c r="B141" s="66">
        <v>993</v>
      </c>
      <c r="C141" s="67" t="s">
        <v>161</v>
      </c>
      <c r="D141" s="67" t="s">
        <v>153</v>
      </c>
      <c r="E141" s="67" t="s">
        <v>191</v>
      </c>
      <c r="F141" s="67" t="s">
        <v>126</v>
      </c>
      <c r="G141" s="68">
        <f>G142</f>
        <v>30600</v>
      </c>
      <c r="H141" s="68">
        <f>H142</f>
        <v>27350</v>
      </c>
    </row>
    <row r="142" spans="1:8" ht="38.25" customHeight="1">
      <c r="A142" s="65" t="s">
        <v>127</v>
      </c>
      <c r="B142" s="66">
        <v>993</v>
      </c>
      <c r="C142" s="67" t="s">
        <v>161</v>
      </c>
      <c r="D142" s="67" t="s">
        <v>153</v>
      </c>
      <c r="E142" s="67" t="s">
        <v>191</v>
      </c>
      <c r="F142" s="67" t="s">
        <v>128</v>
      </c>
      <c r="G142" s="68">
        <v>30600</v>
      </c>
      <c r="H142" s="68">
        <v>27350</v>
      </c>
    </row>
    <row r="143" spans="1:8" ht="18.75" customHeight="1">
      <c r="A143" s="65" t="s">
        <v>129</v>
      </c>
      <c r="B143" s="66">
        <v>993</v>
      </c>
      <c r="C143" s="67" t="s">
        <v>161</v>
      </c>
      <c r="D143" s="67" t="s">
        <v>153</v>
      </c>
      <c r="E143" s="67" t="s">
        <v>191</v>
      </c>
      <c r="F143" s="67" t="s">
        <v>130</v>
      </c>
      <c r="G143" s="68">
        <f>G144</f>
        <v>81884</v>
      </c>
      <c r="H143" s="68">
        <f>H144</f>
        <v>81884</v>
      </c>
    </row>
    <row r="144" spans="1:8" ht="19.5" customHeight="1">
      <c r="A144" s="65" t="s">
        <v>131</v>
      </c>
      <c r="B144" s="66">
        <v>993</v>
      </c>
      <c r="C144" s="67" t="s">
        <v>161</v>
      </c>
      <c r="D144" s="67" t="s">
        <v>153</v>
      </c>
      <c r="E144" s="67" t="s">
        <v>191</v>
      </c>
      <c r="F144" s="67" t="s">
        <v>132</v>
      </c>
      <c r="G144" s="68">
        <v>81884</v>
      </c>
      <c r="H144" s="37">
        <v>81884</v>
      </c>
    </row>
    <row r="145" spans="1:8" ht="49.5" customHeight="1">
      <c r="A145" s="65" t="s">
        <v>192</v>
      </c>
      <c r="B145" s="66">
        <v>993</v>
      </c>
      <c r="C145" s="67" t="s">
        <v>161</v>
      </c>
      <c r="D145" s="67" t="s">
        <v>153</v>
      </c>
      <c r="E145" s="67" t="s">
        <v>193</v>
      </c>
      <c r="F145" s="67"/>
      <c r="G145" s="68">
        <f aca="true" t="shared" si="16" ref="G145:H148">G146</f>
        <v>183550.27000000002</v>
      </c>
      <c r="H145" s="68">
        <f t="shared" si="16"/>
        <v>118085.93</v>
      </c>
    </row>
    <row r="146" spans="1:8" ht="30" customHeight="1">
      <c r="A146" s="65" t="s">
        <v>194</v>
      </c>
      <c r="B146" s="66">
        <v>993</v>
      </c>
      <c r="C146" s="67" t="s">
        <v>161</v>
      </c>
      <c r="D146" s="67" t="s">
        <v>153</v>
      </c>
      <c r="E146" s="67" t="s">
        <v>195</v>
      </c>
      <c r="F146" s="67"/>
      <c r="G146" s="68">
        <f>G147+G150</f>
        <v>183550.27000000002</v>
      </c>
      <c r="H146" s="68">
        <f>H147+H150</f>
        <v>118085.93</v>
      </c>
    </row>
    <row r="147" spans="1:8" ht="48" customHeight="1">
      <c r="A147" s="65" t="s">
        <v>196</v>
      </c>
      <c r="B147" s="66">
        <v>993</v>
      </c>
      <c r="C147" s="67" t="s">
        <v>161</v>
      </c>
      <c r="D147" s="67" t="s">
        <v>153</v>
      </c>
      <c r="E147" s="67" t="s">
        <v>197</v>
      </c>
      <c r="F147" s="67"/>
      <c r="G147" s="68">
        <f t="shared" si="16"/>
        <v>30655.14</v>
      </c>
      <c r="H147" s="68">
        <f t="shared" si="16"/>
        <v>30655.14</v>
      </c>
    </row>
    <row r="148" spans="1:8" ht="30.75" customHeight="1">
      <c r="A148" s="65" t="s">
        <v>125</v>
      </c>
      <c r="B148" s="66">
        <v>993</v>
      </c>
      <c r="C148" s="67" t="s">
        <v>161</v>
      </c>
      <c r="D148" s="67" t="s">
        <v>153</v>
      </c>
      <c r="E148" s="67" t="s">
        <v>197</v>
      </c>
      <c r="F148" s="67" t="s">
        <v>126</v>
      </c>
      <c r="G148" s="68">
        <f t="shared" si="16"/>
        <v>30655.14</v>
      </c>
      <c r="H148" s="68">
        <f t="shared" si="16"/>
        <v>30655.14</v>
      </c>
    </row>
    <row r="149" spans="1:8" ht="39" customHeight="1">
      <c r="A149" s="65" t="s">
        <v>127</v>
      </c>
      <c r="B149" s="66">
        <v>993</v>
      </c>
      <c r="C149" s="67" t="s">
        <v>161</v>
      </c>
      <c r="D149" s="67" t="s">
        <v>153</v>
      </c>
      <c r="E149" s="67" t="s">
        <v>197</v>
      </c>
      <c r="F149" s="67" t="s">
        <v>128</v>
      </c>
      <c r="G149" s="68">
        <v>30655.14</v>
      </c>
      <c r="H149" s="37">
        <v>30655.14</v>
      </c>
    </row>
    <row r="150" spans="1:8" ht="39" customHeight="1">
      <c r="A150" s="65" t="s">
        <v>320</v>
      </c>
      <c r="B150" s="66">
        <v>993</v>
      </c>
      <c r="C150" s="67" t="s">
        <v>161</v>
      </c>
      <c r="D150" s="67" t="s">
        <v>153</v>
      </c>
      <c r="E150" s="67" t="s">
        <v>321</v>
      </c>
      <c r="F150" s="67"/>
      <c r="G150" s="68">
        <f>G151+G153</f>
        <v>152895.13</v>
      </c>
      <c r="H150" s="68">
        <f>H151+H153</f>
        <v>87430.79</v>
      </c>
    </row>
    <row r="151" spans="1:8" ht="39" customHeight="1">
      <c r="A151" s="65" t="s">
        <v>125</v>
      </c>
      <c r="B151" s="66">
        <v>993</v>
      </c>
      <c r="C151" s="67" t="s">
        <v>161</v>
      </c>
      <c r="D151" s="67" t="s">
        <v>153</v>
      </c>
      <c r="E151" s="67" t="s">
        <v>321</v>
      </c>
      <c r="F151" s="67" t="s">
        <v>126</v>
      </c>
      <c r="G151" s="68">
        <f>G152</f>
        <v>150000</v>
      </c>
      <c r="H151" s="68">
        <f>H152</f>
        <v>86497.79</v>
      </c>
    </row>
    <row r="152" spans="1:8" ht="39" customHeight="1">
      <c r="A152" s="65" t="s">
        <v>127</v>
      </c>
      <c r="B152" s="66">
        <v>993</v>
      </c>
      <c r="C152" s="67" t="s">
        <v>161</v>
      </c>
      <c r="D152" s="67" t="s">
        <v>153</v>
      </c>
      <c r="E152" s="67" t="s">
        <v>321</v>
      </c>
      <c r="F152" s="67" t="s">
        <v>128</v>
      </c>
      <c r="G152" s="68">
        <v>150000</v>
      </c>
      <c r="H152" s="37">
        <v>86497.79</v>
      </c>
    </row>
    <row r="153" spans="1:8" ht="39" customHeight="1">
      <c r="A153" s="65" t="s">
        <v>129</v>
      </c>
      <c r="B153" s="66">
        <v>993</v>
      </c>
      <c r="C153" s="67" t="s">
        <v>161</v>
      </c>
      <c r="D153" s="67" t="s">
        <v>153</v>
      </c>
      <c r="E153" s="67" t="s">
        <v>321</v>
      </c>
      <c r="F153" s="67" t="s">
        <v>130</v>
      </c>
      <c r="G153" s="68">
        <f>G154</f>
        <v>2895.13</v>
      </c>
      <c r="H153" s="68">
        <f>H154</f>
        <v>933</v>
      </c>
    </row>
    <row r="154" spans="1:8" ht="39" customHeight="1">
      <c r="A154" s="65" t="s">
        <v>131</v>
      </c>
      <c r="B154" s="66">
        <v>993</v>
      </c>
      <c r="C154" s="67" t="s">
        <v>161</v>
      </c>
      <c r="D154" s="67" t="s">
        <v>153</v>
      </c>
      <c r="E154" s="67" t="s">
        <v>321</v>
      </c>
      <c r="F154" s="67" t="s">
        <v>132</v>
      </c>
      <c r="G154" s="68">
        <v>2895.13</v>
      </c>
      <c r="H154" s="37">
        <v>933</v>
      </c>
    </row>
    <row r="155" spans="1:8" ht="24.75" customHeight="1">
      <c r="A155" s="65" t="s">
        <v>198</v>
      </c>
      <c r="B155" s="66">
        <v>993</v>
      </c>
      <c r="C155" s="67" t="s">
        <v>161</v>
      </c>
      <c r="D155" s="67" t="s">
        <v>155</v>
      </c>
      <c r="E155" s="67"/>
      <c r="F155" s="67"/>
      <c r="G155" s="68">
        <f>G156+G168</f>
        <v>603720.56</v>
      </c>
      <c r="H155" s="68">
        <f>H156+H168</f>
        <v>525888.45</v>
      </c>
    </row>
    <row r="156" spans="1:8" ht="39" customHeight="1">
      <c r="A156" s="65" t="s">
        <v>183</v>
      </c>
      <c r="B156" s="66">
        <v>993</v>
      </c>
      <c r="C156" s="67" t="s">
        <v>161</v>
      </c>
      <c r="D156" s="67" t="s">
        <v>155</v>
      </c>
      <c r="E156" s="67" t="s">
        <v>184</v>
      </c>
      <c r="F156" s="67"/>
      <c r="G156" s="68">
        <f>G157</f>
        <v>313210.56</v>
      </c>
      <c r="H156" s="68">
        <f>H157</f>
        <v>235378.45</v>
      </c>
    </row>
    <row r="157" spans="1:8" ht="57" customHeight="1">
      <c r="A157" s="65" t="s">
        <v>185</v>
      </c>
      <c r="B157" s="66">
        <v>993</v>
      </c>
      <c r="C157" s="67" t="s">
        <v>161</v>
      </c>
      <c r="D157" s="67" t="s">
        <v>155</v>
      </c>
      <c r="E157" s="67" t="s">
        <v>186</v>
      </c>
      <c r="F157" s="67"/>
      <c r="G157" s="68">
        <f>G158</f>
        <v>313210.56</v>
      </c>
      <c r="H157" s="68">
        <f>H158</f>
        <v>235378.45</v>
      </c>
    </row>
    <row r="158" spans="1:8" ht="37.5" customHeight="1">
      <c r="A158" s="65" t="s">
        <v>199</v>
      </c>
      <c r="B158" s="66">
        <v>993</v>
      </c>
      <c r="C158" s="67" t="s">
        <v>161</v>
      </c>
      <c r="D158" s="67" t="s">
        <v>155</v>
      </c>
      <c r="E158" s="67" t="s">
        <v>200</v>
      </c>
      <c r="F158" s="67"/>
      <c r="G158" s="68">
        <f>G159+G165</f>
        <v>313210.56</v>
      </c>
      <c r="H158" s="68">
        <f>H159+H165</f>
        <v>235378.45</v>
      </c>
    </row>
    <row r="159" spans="1:8" ht="18" customHeight="1">
      <c r="A159" s="65" t="s">
        <v>201</v>
      </c>
      <c r="B159" s="66">
        <v>993</v>
      </c>
      <c r="C159" s="67" t="s">
        <v>161</v>
      </c>
      <c r="D159" s="67" t="s">
        <v>155</v>
      </c>
      <c r="E159" s="67" t="s">
        <v>202</v>
      </c>
      <c r="F159" s="67"/>
      <c r="G159" s="68">
        <f>G160+G162</f>
        <v>277400.56</v>
      </c>
      <c r="H159" s="68">
        <f>H160+H162</f>
        <v>199568.45</v>
      </c>
    </row>
    <row r="160" spans="1:8" ht="27" customHeight="1">
      <c r="A160" s="65" t="s">
        <v>125</v>
      </c>
      <c r="B160" s="66">
        <v>993</v>
      </c>
      <c r="C160" s="67" t="s">
        <v>161</v>
      </c>
      <c r="D160" s="67" t="s">
        <v>155</v>
      </c>
      <c r="E160" s="67" t="s">
        <v>202</v>
      </c>
      <c r="F160" s="67" t="s">
        <v>126</v>
      </c>
      <c r="G160" s="68">
        <f>G161</f>
        <v>272715.27</v>
      </c>
      <c r="H160" s="68">
        <f>H161</f>
        <v>194883.16</v>
      </c>
    </row>
    <row r="161" spans="1:8" ht="39" customHeight="1">
      <c r="A161" s="65" t="s">
        <v>127</v>
      </c>
      <c r="B161" s="66">
        <v>993</v>
      </c>
      <c r="C161" s="67" t="s">
        <v>161</v>
      </c>
      <c r="D161" s="67" t="s">
        <v>155</v>
      </c>
      <c r="E161" s="67" t="s">
        <v>202</v>
      </c>
      <c r="F161" s="67" t="s">
        <v>128</v>
      </c>
      <c r="G161" s="68">
        <v>272715.27</v>
      </c>
      <c r="H161" s="37">
        <v>194883.16</v>
      </c>
    </row>
    <row r="162" spans="1:8" ht="32.25" customHeight="1">
      <c r="A162" s="65" t="s">
        <v>129</v>
      </c>
      <c r="B162" s="66">
        <v>993</v>
      </c>
      <c r="C162" s="67" t="s">
        <v>161</v>
      </c>
      <c r="D162" s="67" t="s">
        <v>155</v>
      </c>
      <c r="E162" s="67" t="s">
        <v>202</v>
      </c>
      <c r="F162" s="67" t="s">
        <v>130</v>
      </c>
      <c r="G162" s="68">
        <f>G163+G164</f>
        <v>4685.290000000001</v>
      </c>
      <c r="H162" s="68">
        <f>H163+H164</f>
        <v>4685.290000000001</v>
      </c>
    </row>
    <row r="163" spans="1:8" ht="27" customHeight="1">
      <c r="A163" s="65" t="s">
        <v>322</v>
      </c>
      <c r="B163" s="66">
        <v>993</v>
      </c>
      <c r="C163" s="67" t="s">
        <v>161</v>
      </c>
      <c r="D163" s="67" t="s">
        <v>155</v>
      </c>
      <c r="E163" s="67" t="s">
        <v>202</v>
      </c>
      <c r="F163" s="67" t="s">
        <v>323</v>
      </c>
      <c r="G163" s="68">
        <v>2282.53</v>
      </c>
      <c r="H163" s="37">
        <v>2282.53</v>
      </c>
    </row>
    <row r="164" spans="1:8" ht="30.75" customHeight="1">
      <c r="A164" s="65" t="s">
        <v>131</v>
      </c>
      <c r="B164" s="66">
        <v>993</v>
      </c>
      <c r="C164" s="67" t="s">
        <v>161</v>
      </c>
      <c r="D164" s="67" t="s">
        <v>155</v>
      </c>
      <c r="E164" s="67" t="s">
        <v>202</v>
      </c>
      <c r="F164" s="67" t="s">
        <v>132</v>
      </c>
      <c r="G164" s="68">
        <v>2402.76</v>
      </c>
      <c r="H164" s="37">
        <v>2402.76</v>
      </c>
    </row>
    <row r="165" spans="1:8" ht="22.5">
      <c r="A165" s="65" t="s">
        <v>203</v>
      </c>
      <c r="B165" s="66">
        <v>993</v>
      </c>
      <c r="C165" s="67" t="s">
        <v>161</v>
      </c>
      <c r="D165" s="67" t="s">
        <v>155</v>
      </c>
      <c r="E165" s="67" t="s">
        <v>204</v>
      </c>
      <c r="F165" s="67"/>
      <c r="G165" s="68">
        <f>G166</f>
        <v>35810</v>
      </c>
      <c r="H165" s="68">
        <f>H166</f>
        <v>35810</v>
      </c>
    </row>
    <row r="166" spans="1:8" s="70" customFormat="1" ht="27" customHeight="1">
      <c r="A166" s="65" t="s">
        <v>125</v>
      </c>
      <c r="B166" s="66">
        <v>993</v>
      </c>
      <c r="C166" s="67" t="s">
        <v>161</v>
      </c>
      <c r="D166" s="67" t="s">
        <v>155</v>
      </c>
      <c r="E166" s="67" t="s">
        <v>204</v>
      </c>
      <c r="F166" s="67" t="s">
        <v>126</v>
      </c>
      <c r="G166" s="68">
        <f>G167</f>
        <v>35810</v>
      </c>
      <c r="H166" s="68">
        <f>H167</f>
        <v>35810</v>
      </c>
    </row>
    <row r="167" spans="1:8" ht="46.5" customHeight="1">
      <c r="A167" s="65" t="s">
        <v>127</v>
      </c>
      <c r="B167" s="66">
        <v>993</v>
      </c>
      <c r="C167" s="67" t="s">
        <v>161</v>
      </c>
      <c r="D167" s="67" t="s">
        <v>155</v>
      </c>
      <c r="E167" s="67" t="s">
        <v>204</v>
      </c>
      <c r="F167" s="67" t="s">
        <v>128</v>
      </c>
      <c r="G167" s="68">
        <v>35810</v>
      </c>
      <c r="H167" s="37">
        <v>35810</v>
      </c>
    </row>
    <row r="168" spans="1:8" ht="46.5" customHeight="1">
      <c r="A168" s="65" t="s">
        <v>135</v>
      </c>
      <c r="B168" s="66">
        <v>993</v>
      </c>
      <c r="C168" s="67" t="s">
        <v>161</v>
      </c>
      <c r="D168" s="67" t="s">
        <v>155</v>
      </c>
      <c r="E168" s="67" t="s">
        <v>136</v>
      </c>
      <c r="F168" s="67"/>
      <c r="G168" s="68">
        <f aca="true" t="shared" si="17" ref="G168:H171">G169</f>
        <v>290510</v>
      </c>
      <c r="H168" s="68">
        <f t="shared" si="17"/>
        <v>290510</v>
      </c>
    </row>
    <row r="169" spans="1:8" ht="33.75" customHeight="1">
      <c r="A169" s="65" t="s">
        <v>316</v>
      </c>
      <c r="B169" s="66">
        <v>993</v>
      </c>
      <c r="C169" s="67" t="s">
        <v>161</v>
      </c>
      <c r="D169" s="67" t="s">
        <v>155</v>
      </c>
      <c r="E169" s="67" t="s">
        <v>317</v>
      </c>
      <c r="F169" s="67"/>
      <c r="G169" s="68">
        <f t="shared" si="17"/>
        <v>290510</v>
      </c>
      <c r="H169" s="68">
        <f t="shared" si="17"/>
        <v>290510</v>
      </c>
    </row>
    <row r="170" spans="1:8" ht="46.5" customHeight="1">
      <c r="A170" s="65" t="s">
        <v>318</v>
      </c>
      <c r="B170" s="66">
        <v>993</v>
      </c>
      <c r="C170" s="67" t="s">
        <v>161</v>
      </c>
      <c r="D170" s="67" t="s">
        <v>155</v>
      </c>
      <c r="E170" s="67" t="s">
        <v>319</v>
      </c>
      <c r="F170" s="67"/>
      <c r="G170" s="68">
        <f t="shared" si="17"/>
        <v>290510</v>
      </c>
      <c r="H170" s="68">
        <f t="shared" si="17"/>
        <v>290510</v>
      </c>
    </row>
    <row r="171" spans="1:8" ht="41.25" customHeight="1">
      <c r="A171" s="65" t="s">
        <v>324</v>
      </c>
      <c r="B171" s="66">
        <v>993</v>
      </c>
      <c r="C171" s="67" t="s">
        <v>161</v>
      </c>
      <c r="D171" s="67" t="s">
        <v>155</v>
      </c>
      <c r="E171" s="67" t="s">
        <v>319</v>
      </c>
      <c r="F171" s="67" t="s">
        <v>325</v>
      </c>
      <c r="G171" s="68">
        <f t="shared" si="17"/>
        <v>290510</v>
      </c>
      <c r="H171" s="68">
        <f t="shared" si="17"/>
        <v>290510</v>
      </c>
    </row>
    <row r="172" spans="1:8" ht="36.75" customHeight="1">
      <c r="A172" s="65" t="s">
        <v>326</v>
      </c>
      <c r="B172" s="66">
        <v>993</v>
      </c>
      <c r="C172" s="67" t="s">
        <v>161</v>
      </c>
      <c r="D172" s="67" t="s">
        <v>155</v>
      </c>
      <c r="E172" s="67" t="s">
        <v>319</v>
      </c>
      <c r="F172" s="67" t="s">
        <v>327</v>
      </c>
      <c r="G172" s="68">
        <v>290510</v>
      </c>
      <c r="H172" s="68">
        <v>290510</v>
      </c>
    </row>
    <row r="173" spans="1:8" ht="27" customHeight="1">
      <c r="A173" s="65" t="s">
        <v>205</v>
      </c>
      <c r="B173" s="66">
        <v>993</v>
      </c>
      <c r="C173" s="67" t="s">
        <v>161</v>
      </c>
      <c r="D173" s="67" t="s">
        <v>161</v>
      </c>
      <c r="E173" s="67"/>
      <c r="F173" s="67"/>
      <c r="G173" s="68">
        <f aca="true" t="shared" si="18" ref="G173:H178">G174</f>
        <v>190</v>
      </c>
      <c r="H173" s="68">
        <f t="shared" si="18"/>
        <v>190</v>
      </c>
    </row>
    <row r="174" spans="1:8" ht="39" customHeight="1">
      <c r="A174" s="65" t="s">
        <v>183</v>
      </c>
      <c r="B174" s="66">
        <v>993</v>
      </c>
      <c r="C174" s="67" t="s">
        <v>161</v>
      </c>
      <c r="D174" s="67" t="s">
        <v>161</v>
      </c>
      <c r="E174" s="67" t="s">
        <v>184</v>
      </c>
      <c r="F174" s="67"/>
      <c r="G174" s="68">
        <f t="shared" si="18"/>
        <v>190</v>
      </c>
      <c r="H174" s="68">
        <f t="shared" si="18"/>
        <v>190</v>
      </c>
    </row>
    <row r="175" spans="1:8" ht="60" customHeight="1">
      <c r="A175" s="65" t="s">
        <v>206</v>
      </c>
      <c r="B175" s="66">
        <v>993</v>
      </c>
      <c r="C175" s="67" t="s">
        <v>161</v>
      </c>
      <c r="D175" s="67" t="s">
        <v>161</v>
      </c>
      <c r="E175" s="67" t="s">
        <v>207</v>
      </c>
      <c r="F175" s="67"/>
      <c r="G175" s="68">
        <f t="shared" si="18"/>
        <v>190</v>
      </c>
      <c r="H175" s="68">
        <f t="shared" si="18"/>
        <v>190</v>
      </c>
    </row>
    <row r="176" spans="1:8" ht="37.5" customHeight="1">
      <c r="A176" s="65" t="s">
        <v>328</v>
      </c>
      <c r="B176" s="66">
        <v>993</v>
      </c>
      <c r="C176" s="67" t="s">
        <v>161</v>
      </c>
      <c r="D176" s="67" t="s">
        <v>161</v>
      </c>
      <c r="E176" s="67" t="s">
        <v>329</v>
      </c>
      <c r="F176" s="67"/>
      <c r="G176" s="68">
        <f t="shared" si="18"/>
        <v>190</v>
      </c>
      <c r="H176" s="68">
        <f t="shared" si="18"/>
        <v>190</v>
      </c>
    </row>
    <row r="177" spans="1:8" ht="72.75" customHeight="1">
      <c r="A177" s="65" t="s">
        <v>330</v>
      </c>
      <c r="B177" s="66">
        <v>993</v>
      </c>
      <c r="C177" s="67" t="s">
        <v>161</v>
      </c>
      <c r="D177" s="67" t="s">
        <v>161</v>
      </c>
      <c r="E177" s="67" t="s">
        <v>331</v>
      </c>
      <c r="F177" s="67"/>
      <c r="G177" s="68">
        <f t="shared" si="18"/>
        <v>190</v>
      </c>
      <c r="H177" s="68">
        <f t="shared" si="18"/>
        <v>190</v>
      </c>
    </row>
    <row r="178" spans="1:8" ht="38.25" customHeight="1">
      <c r="A178" s="65" t="s">
        <v>125</v>
      </c>
      <c r="B178" s="66">
        <v>993</v>
      </c>
      <c r="C178" s="67" t="s">
        <v>161</v>
      </c>
      <c r="D178" s="67" t="s">
        <v>161</v>
      </c>
      <c r="E178" s="67" t="s">
        <v>331</v>
      </c>
      <c r="F178" s="67" t="s">
        <v>126</v>
      </c>
      <c r="G178" s="68">
        <f t="shared" si="18"/>
        <v>190</v>
      </c>
      <c r="H178" s="68">
        <f t="shared" si="18"/>
        <v>190</v>
      </c>
    </row>
    <row r="179" spans="1:8" ht="36" customHeight="1">
      <c r="A179" s="65" t="s">
        <v>127</v>
      </c>
      <c r="B179" s="66">
        <v>993</v>
      </c>
      <c r="C179" s="67" t="s">
        <v>161</v>
      </c>
      <c r="D179" s="67" t="s">
        <v>161</v>
      </c>
      <c r="E179" s="67" t="s">
        <v>331</v>
      </c>
      <c r="F179" s="67" t="s">
        <v>128</v>
      </c>
      <c r="G179" s="68">
        <v>190</v>
      </c>
      <c r="H179" s="68">
        <v>190</v>
      </c>
    </row>
    <row r="180" spans="1:8" ht="21.75" customHeight="1">
      <c r="A180" s="69" t="s">
        <v>208</v>
      </c>
      <c r="B180" s="66">
        <v>993</v>
      </c>
      <c r="C180" s="63" t="s">
        <v>209</v>
      </c>
      <c r="D180" s="63"/>
      <c r="E180" s="63"/>
      <c r="F180" s="63"/>
      <c r="G180" s="64">
        <f>G181</f>
        <v>1818116.8</v>
      </c>
      <c r="H180" s="64">
        <f>H181</f>
        <v>1798716.8</v>
      </c>
    </row>
    <row r="181" spans="1:8" ht="20.25" customHeight="1">
      <c r="A181" s="65" t="s">
        <v>210</v>
      </c>
      <c r="B181" s="66">
        <v>993</v>
      </c>
      <c r="C181" s="67" t="s">
        <v>209</v>
      </c>
      <c r="D181" s="67" t="s">
        <v>110</v>
      </c>
      <c r="E181" s="67"/>
      <c r="F181" s="67"/>
      <c r="G181" s="68">
        <f>G182+G199</f>
        <v>1818116.8</v>
      </c>
      <c r="H181" s="68">
        <f>H182+H199</f>
        <v>1798716.8</v>
      </c>
    </row>
    <row r="182" spans="1:8" ht="26.25" customHeight="1">
      <c r="A182" s="65" t="s">
        <v>211</v>
      </c>
      <c r="B182" s="66">
        <v>993</v>
      </c>
      <c r="C182" s="67" t="s">
        <v>209</v>
      </c>
      <c r="D182" s="67" t="s">
        <v>110</v>
      </c>
      <c r="E182" s="67" t="s">
        <v>212</v>
      </c>
      <c r="F182" s="67"/>
      <c r="G182" s="68">
        <f aca="true" t="shared" si="19" ref="G182:H184">G183</f>
        <v>1718140.8</v>
      </c>
      <c r="H182" s="68">
        <f t="shared" si="19"/>
        <v>1698740.8</v>
      </c>
    </row>
    <row r="183" spans="1:8" ht="36" customHeight="1">
      <c r="A183" s="65" t="s">
        <v>213</v>
      </c>
      <c r="B183" s="66">
        <v>993</v>
      </c>
      <c r="C183" s="67" t="s">
        <v>209</v>
      </c>
      <c r="D183" s="67" t="s">
        <v>110</v>
      </c>
      <c r="E183" s="67" t="s">
        <v>214</v>
      </c>
      <c r="F183" s="67"/>
      <c r="G183" s="68">
        <f>G184+G190+G194</f>
        <v>1718140.8</v>
      </c>
      <c r="H183" s="68">
        <f>H184+H190+H194</f>
        <v>1698740.8</v>
      </c>
    </row>
    <row r="184" spans="1:8" ht="27.75" customHeight="1">
      <c r="A184" s="65" t="s">
        <v>215</v>
      </c>
      <c r="B184" s="66">
        <v>993</v>
      </c>
      <c r="C184" s="67" t="s">
        <v>209</v>
      </c>
      <c r="D184" s="67" t="s">
        <v>110</v>
      </c>
      <c r="E184" s="67" t="s">
        <v>216</v>
      </c>
      <c r="F184" s="67"/>
      <c r="G184" s="68">
        <f t="shared" si="19"/>
        <v>1498480.8</v>
      </c>
      <c r="H184" s="68">
        <f t="shared" si="19"/>
        <v>1479080.8</v>
      </c>
    </row>
    <row r="185" spans="1:8" ht="33.75">
      <c r="A185" s="65" t="s">
        <v>217</v>
      </c>
      <c r="B185" s="66">
        <v>993</v>
      </c>
      <c r="C185" s="67" t="s">
        <v>209</v>
      </c>
      <c r="D185" s="67" t="s">
        <v>110</v>
      </c>
      <c r="E185" s="67" t="s">
        <v>218</v>
      </c>
      <c r="F185" s="67"/>
      <c r="G185" s="68">
        <f>G186+G188</f>
        <v>1498480.8</v>
      </c>
      <c r="H185" s="68">
        <f>H186+H188</f>
        <v>1479080.8</v>
      </c>
    </row>
    <row r="186" spans="1:8" ht="33.75">
      <c r="A186" s="65" t="s">
        <v>125</v>
      </c>
      <c r="B186" s="66">
        <v>993</v>
      </c>
      <c r="C186" s="67" t="s">
        <v>209</v>
      </c>
      <c r="D186" s="67" t="s">
        <v>110</v>
      </c>
      <c r="E186" s="67" t="s">
        <v>218</v>
      </c>
      <c r="F186" s="67" t="s">
        <v>126</v>
      </c>
      <c r="G186" s="68">
        <f>G187</f>
        <v>391580.8</v>
      </c>
      <c r="H186" s="68">
        <f>H187</f>
        <v>372180.8</v>
      </c>
    </row>
    <row r="187" spans="1:8" ht="37.5" customHeight="1">
      <c r="A187" s="65" t="s">
        <v>127</v>
      </c>
      <c r="B187" s="66">
        <v>993</v>
      </c>
      <c r="C187" s="67" t="s">
        <v>209</v>
      </c>
      <c r="D187" s="67" t="s">
        <v>110</v>
      </c>
      <c r="E187" s="67" t="s">
        <v>218</v>
      </c>
      <c r="F187" s="67" t="s">
        <v>128</v>
      </c>
      <c r="G187" s="68">
        <v>391580.8</v>
      </c>
      <c r="H187" s="37">
        <v>372180.8</v>
      </c>
    </row>
    <row r="188" spans="1:8" ht="27.75" customHeight="1">
      <c r="A188" s="65" t="s">
        <v>219</v>
      </c>
      <c r="B188" s="66">
        <v>993</v>
      </c>
      <c r="C188" s="67" t="s">
        <v>209</v>
      </c>
      <c r="D188" s="67" t="s">
        <v>110</v>
      </c>
      <c r="E188" s="67" t="s">
        <v>218</v>
      </c>
      <c r="F188" s="67" t="s">
        <v>220</v>
      </c>
      <c r="G188" s="68">
        <f>G189</f>
        <v>1106900</v>
      </c>
      <c r="H188" s="68">
        <f>H189</f>
        <v>1106900</v>
      </c>
    </row>
    <row r="189" spans="1:8" ht="27.75" customHeight="1">
      <c r="A189" s="65" t="s">
        <v>221</v>
      </c>
      <c r="B189" s="66">
        <v>993</v>
      </c>
      <c r="C189" s="67" t="s">
        <v>209</v>
      </c>
      <c r="D189" s="67" t="s">
        <v>110</v>
      </c>
      <c r="E189" s="67" t="s">
        <v>218</v>
      </c>
      <c r="F189" s="67" t="s">
        <v>222</v>
      </c>
      <c r="G189" s="68">
        <v>1106900</v>
      </c>
      <c r="H189" s="37">
        <v>1106900</v>
      </c>
    </row>
    <row r="190" spans="1:8" ht="37.5" customHeight="1">
      <c r="A190" s="65" t="s">
        <v>332</v>
      </c>
      <c r="B190" s="66">
        <v>993</v>
      </c>
      <c r="C190" s="67" t="s">
        <v>209</v>
      </c>
      <c r="D190" s="67" t="s">
        <v>110</v>
      </c>
      <c r="E190" s="67" t="s">
        <v>333</v>
      </c>
      <c r="F190" s="67"/>
      <c r="G190" s="68">
        <f aca="true" t="shared" si="20" ref="G190:H192">G191</f>
        <v>1060</v>
      </c>
      <c r="H190" s="68">
        <f t="shared" si="20"/>
        <v>1060</v>
      </c>
    </row>
    <row r="191" spans="1:8" ht="60.75" customHeight="1">
      <c r="A191" s="65" t="s">
        <v>334</v>
      </c>
      <c r="B191" s="66">
        <v>993</v>
      </c>
      <c r="C191" s="67" t="s">
        <v>209</v>
      </c>
      <c r="D191" s="67" t="s">
        <v>110</v>
      </c>
      <c r="E191" s="67" t="s">
        <v>335</v>
      </c>
      <c r="F191" s="67"/>
      <c r="G191" s="68">
        <f t="shared" si="20"/>
        <v>1060</v>
      </c>
      <c r="H191" s="68">
        <f t="shared" si="20"/>
        <v>1060</v>
      </c>
    </row>
    <row r="192" spans="1:8" ht="31.5" customHeight="1">
      <c r="A192" s="65" t="s">
        <v>125</v>
      </c>
      <c r="B192" s="66">
        <v>993</v>
      </c>
      <c r="C192" s="67" t="s">
        <v>209</v>
      </c>
      <c r="D192" s="67" t="s">
        <v>110</v>
      </c>
      <c r="E192" s="67" t="s">
        <v>335</v>
      </c>
      <c r="F192" s="67" t="s">
        <v>126</v>
      </c>
      <c r="G192" s="68">
        <f t="shared" si="20"/>
        <v>1060</v>
      </c>
      <c r="H192" s="68">
        <f t="shared" si="20"/>
        <v>1060</v>
      </c>
    </row>
    <row r="193" spans="1:8" ht="39.75" customHeight="1">
      <c r="A193" s="65" t="s">
        <v>127</v>
      </c>
      <c r="B193" s="66">
        <v>993</v>
      </c>
      <c r="C193" s="67" t="s">
        <v>209</v>
      </c>
      <c r="D193" s="67" t="s">
        <v>110</v>
      </c>
      <c r="E193" s="67" t="s">
        <v>335</v>
      </c>
      <c r="F193" s="67" t="s">
        <v>128</v>
      </c>
      <c r="G193" s="68">
        <v>1060</v>
      </c>
      <c r="H193" s="37">
        <v>1060</v>
      </c>
    </row>
    <row r="194" spans="1:8" ht="42" customHeight="1">
      <c r="A194" s="65" t="s">
        <v>336</v>
      </c>
      <c r="B194" s="66">
        <v>993</v>
      </c>
      <c r="C194" s="67" t="s">
        <v>209</v>
      </c>
      <c r="D194" s="67" t="s">
        <v>110</v>
      </c>
      <c r="E194" s="67" t="s">
        <v>337</v>
      </c>
      <c r="F194" s="67"/>
      <c r="G194" s="68">
        <f aca="true" t="shared" si="21" ref="G194:H197">G195</f>
        <v>218600</v>
      </c>
      <c r="H194" s="68">
        <f t="shared" si="21"/>
        <v>218600</v>
      </c>
    </row>
    <row r="195" spans="1:8" ht="43.5" customHeight="1">
      <c r="A195" s="65" t="s">
        <v>338</v>
      </c>
      <c r="B195" s="66">
        <v>993</v>
      </c>
      <c r="C195" s="67" t="s">
        <v>209</v>
      </c>
      <c r="D195" s="67" t="s">
        <v>110</v>
      </c>
      <c r="E195" s="67" t="s">
        <v>339</v>
      </c>
      <c r="F195" s="67"/>
      <c r="G195" s="68">
        <f t="shared" si="21"/>
        <v>218600</v>
      </c>
      <c r="H195" s="68">
        <f t="shared" si="21"/>
        <v>218600</v>
      </c>
    </row>
    <row r="196" spans="1:8" ht="68.25" customHeight="1">
      <c r="A196" s="65" t="s">
        <v>340</v>
      </c>
      <c r="B196" s="66">
        <v>993</v>
      </c>
      <c r="C196" s="67" t="s">
        <v>209</v>
      </c>
      <c r="D196" s="67" t="s">
        <v>110</v>
      </c>
      <c r="E196" s="67" t="s">
        <v>341</v>
      </c>
      <c r="F196" s="67"/>
      <c r="G196" s="68">
        <f t="shared" si="21"/>
        <v>218600</v>
      </c>
      <c r="H196" s="68">
        <f t="shared" si="21"/>
        <v>218600</v>
      </c>
    </row>
    <row r="197" spans="1:8" ht="27.75" customHeight="1">
      <c r="A197" s="65" t="s">
        <v>219</v>
      </c>
      <c r="B197" s="66">
        <v>993</v>
      </c>
      <c r="C197" s="67" t="s">
        <v>209</v>
      </c>
      <c r="D197" s="67" t="s">
        <v>110</v>
      </c>
      <c r="E197" s="67" t="s">
        <v>341</v>
      </c>
      <c r="F197" s="67" t="s">
        <v>220</v>
      </c>
      <c r="G197" s="68">
        <f t="shared" si="21"/>
        <v>218600</v>
      </c>
      <c r="H197" s="68">
        <f t="shared" si="21"/>
        <v>218600</v>
      </c>
    </row>
    <row r="198" spans="1:8" ht="27.75" customHeight="1">
      <c r="A198" s="65" t="s">
        <v>221</v>
      </c>
      <c r="B198" s="66">
        <v>993</v>
      </c>
      <c r="C198" s="67" t="s">
        <v>209</v>
      </c>
      <c r="D198" s="67" t="s">
        <v>110</v>
      </c>
      <c r="E198" s="67" t="s">
        <v>341</v>
      </c>
      <c r="F198" s="67" t="s">
        <v>222</v>
      </c>
      <c r="G198" s="68">
        <v>218600</v>
      </c>
      <c r="H198" s="37">
        <v>218600</v>
      </c>
    </row>
    <row r="199" spans="1:8" ht="68.25" customHeight="1">
      <c r="A199" s="65" t="s">
        <v>342</v>
      </c>
      <c r="B199" s="66">
        <v>993</v>
      </c>
      <c r="C199" s="67" t="s">
        <v>209</v>
      </c>
      <c r="D199" s="67" t="s">
        <v>110</v>
      </c>
      <c r="E199" s="67" t="s">
        <v>343</v>
      </c>
      <c r="F199" s="67"/>
      <c r="G199" s="68">
        <f aca="true" t="shared" si="22" ref="G199:H202">G200</f>
        <v>99976</v>
      </c>
      <c r="H199" s="68">
        <f t="shared" si="22"/>
        <v>99976</v>
      </c>
    </row>
    <row r="200" spans="1:8" ht="72" customHeight="1">
      <c r="A200" s="65" t="s">
        <v>344</v>
      </c>
      <c r="B200" s="66">
        <v>993</v>
      </c>
      <c r="C200" s="67" t="s">
        <v>209</v>
      </c>
      <c r="D200" s="67" t="s">
        <v>110</v>
      </c>
      <c r="E200" s="67" t="s">
        <v>345</v>
      </c>
      <c r="F200" s="67"/>
      <c r="G200" s="68">
        <f t="shared" si="22"/>
        <v>99976</v>
      </c>
      <c r="H200" s="68">
        <f t="shared" si="22"/>
        <v>99976</v>
      </c>
    </row>
    <row r="201" spans="1:8" ht="52.5" customHeight="1">
      <c r="A201" s="65" t="s">
        <v>346</v>
      </c>
      <c r="B201" s="66">
        <v>993</v>
      </c>
      <c r="C201" s="67" t="s">
        <v>209</v>
      </c>
      <c r="D201" s="67" t="s">
        <v>110</v>
      </c>
      <c r="E201" s="67" t="s">
        <v>347</v>
      </c>
      <c r="F201" s="67"/>
      <c r="G201" s="68">
        <f t="shared" si="22"/>
        <v>99976</v>
      </c>
      <c r="H201" s="68">
        <f t="shared" si="22"/>
        <v>99976</v>
      </c>
    </row>
    <row r="202" spans="1:8" ht="36" customHeight="1">
      <c r="A202" s="65" t="s">
        <v>125</v>
      </c>
      <c r="B202" s="66">
        <v>993</v>
      </c>
      <c r="C202" s="67" t="s">
        <v>209</v>
      </c>
      <c r="D202" s="67" t="s">
        <v>110</v>
      </c>
      <c r="E202" s="67" t="s">
        <v>347</v>
      </c>
      <c r="F202" s="67" t="s">
        <v>126</v>
      </c>
      <c r="G202" s="68">
        <f t="shared" si="22"/>
        <v>99976</v>
      </c>
      <c r="H202" s="68">
        <f t="shared" si="22"/>
        <v>99976</v>
      </c>
    </row>
    <row r="203" spans="1:8" ht="37.5" customHeight="1">
      <c r="A203" s="65" t="s">
        <v>127</v>
      </c>
      <c r="B203" s="66">
        <v>993</v>
      </c>
      <c r="C203" s="67" t="s">
        <v>209</v>
      </c>
      <c r="D203" s="67" t="s">
        <v>110</v>
      </c>
      <c r="E203" s="67" t="s">
        <v>347</v>
      </c>
      <c r="F203" s="67" t="s">
        <v>128</v>
      </c>
      <c r="G203" s="68">
        <v>99976</v>
      </c>
      <c r="H203" s="68">
        <v>99976</v>
      </c>
    </row>
    <row r="204" spans="1:8" ht="36" customHeight="1">
      <c r="A204" s="69" t="s">
        <v>277</v>
      </c>
      <c r="B204" s="66">
        <v>993</v>
      </c>
      <c r="C204" s="63" t="s">
        <v>134</v>
      </c>
      <c r="D204" s="67"/>
      <c r="E204" s="67"/>
      <c r="F204" s="67"/>
      <c r="G204" s="64">
        <f aca="true" t="shared" si="23" ref="G204:H210">G205</f>
        <v>8870</v>
      </c>
      <c r="H204" s="64">
        <f t="shared" si="23"/>
        <v>8870</v>
      </c>
    </row>
    <row r="205" spans="1:8" ht="36" customHeight="1">
      <c r="A205" s="65" t="s">
        <v>278</v>
      </c>
      <c r="B205" s="66">
        <v>993</v>
      </c>
      <c r="C205" s="67" t="s">
        <v>134</v>
      </c>
      <c r="D205" s="67" t="s">
        <v>153</v>
      </c>
      <c r="E205" s="67"/>
      <c r="F205" s="67"/>
      <c r="G205" s="68">
        <f t="shared" si="23"/>
        <v>8870</v>
      </c>
      <c r="H205" s="68">
        <f t="shared" si="23"/>
        <v>8870</v>
      </c>
    </row>
    <row r="206" spans="1:8" ht="36" customHeight="1">
      <c r="A206" s="65" t="s">
        <v>279</v>
      </c>
      <c r="B206" s="66">
        <v>993</v>
      </c>
      <c r="C206" s="67" t="s">
        <v>134</v>
      </c>
      <c r="D206" s="67" t="s">
        <v>153</v>
      </c>
      <c r="E206" s="67" t="s">
        <v>280</v>
      </c>
      <c r="F206" s="67"/>
      <c r="G206" s="68">
        <f t="shared" si="23"/>
        <v>8870</v>
      </c>
      <c r="H206" s="68">
        <f t="shared" si="23"/>
        <v>8870</v>
      </c>
    </row>
    <row r="207" spans="1:8" ht="36" customHeight="1">
      <c r="A207" s="65" t="s">
        <v>281</v>
      </c>
      <c r="B207" s="66">
        <v>993</v>
      </c>
      <c r="C207" s="67" t="s">
        <v>134</v>
      </c>
      <c r="D207" s="67" t="s">
        <v>153</v>
      </c>
      <c r="E207" s="67" t="s">
        <v>282</v>
      </c>
      <c r="F207" s="67"/>
      <c r="G207" s="68">
        <f t="shared" si="23"/>
        <v>8870</v>
      </c>
      <c r="H207" s="68">
        <f t="shared" si="23"/>
        <v>8870</v>
      </c>
    </row>
    <row r="208" spans="1:8" ht="36" customHeight="1">
      <c r="A208" s="65" t="s">
        <v>283</v>
      </c>
      <c r="B208" s="66">
        <v>993</v>
      </c>
      <c r="C208" s="67" t="s">
        <v>134</v>
      </c>
      <c r="D208" s="67" t="s">
        <v>153</v>
      </c>
      <c r="E208" s="67" t="s">
        <v>284</v>
      </c>
      <c r="F208" s="67"/>
      <c r="G208" s="68">
        <f t="shared" si="23"/>
        <v>8870</v>
      </c>
      <c r="H208" s="68">
        <f t="shared" si="23"/>
        <v>8870</v>
      </c>
    </row>
    <row r="209" spans="1:8" ht="36" customHeight="1">
      <c r="A209" s="65" t="s">
        <v>285</v>
      </c>
      <c r="B209" s="66">
        <v>993</v>
      </c>
      <c r="C209" s="67" t="s">
        <v>134</v>
      </c>
      <c r="D209" s="67" t="s">
        <v>153</v>
      </c>
      <c r="E209" s="67" t="s">
        <v>286</v>
      </c>
      <c r="F209" s="67"/>
      <c r="G209" s="68">
        <f t="shared" si="23"/>
        <v>8870</v>
      </c>
      <c r="H209" s="68">
        <f t="shared" si="23"/>
        <v>8870</v>
      </c>
    </row>
    <row r="210" spans="1:8" ht="36" customHeight="1">
      <c r="A210" s="65" t="s">
        <v>125</v>
      </c>
      <c r="B210" s="66">
        <v>993</v>
      </c>
      <c r="C210" s="67" t="s">
        <v>134</v>
      </c>
      <c r="D210" s="67" t="s">
        <v>153</v>
      </c>
      <c r="E210" s="67" t="s">
        <v>286</v>
      </c>
      <c r="F210" s="67" t="s">
        <v>126</v>
      </c>
      <c r="G210" s="68">
        <f t="shared" si="23"/>
        <v>8870</v>
      </c>
      <c r="H210" s="68">
        <f t="shared" si="23"/>
        <v>8870</v>
      </c>
    </row>
    <row r="211" spans="1:8" ht="36" customHeight="1">
      <c r="A211" s="65" t="s">
        <v>127</v>
      </c>
      <c r="B211" s="66">
        <v>993</v>
      </c>
      <c r="C211" s="67" t="s">
        <v>134</v>
      </c>
      <c r="D211" s="67" t="s">
        <v>153</v>
      </c>
      <c r="E211" s="67" t="s">
        <v>286</v>
      </c>
      <c r="F211" s="67" t="s">
        <v>128</v>
      </c>
      <c r="G211" s="68">
        <v>8870</v>
      </c>
      <c r="H211" s="37">
        <v>8870</v>
      </c>
    </row>
    <row r="212" spans="1:8" ht="21.75" customHeight="1">
      <c r="A212" s="71" t="s">
        <v>223</v>
      </c>
      <c r="B212" s="66"/>
      <c r="C212" s="72"/>
      <c r="D212" s="72"/>
      <c r="E212" s="72"/>
      <c r="F212" s="72"/>
      <c r="G212" s="40">
        <f>G17+G67+G77+G85+G128+G180+G204</f>
        <v>5893085.34</v>
      </c>
      <c r="H212" s="40">
        <f>H17+H67+H77+H85+H128+H180+H204</f>
        <v>5724638.89</v>
      </c>
    </row>
  </sheetData>
  <sheetProtection/>
  <mergeCells count="16">
    <mergeCell ref="E1:H1"/>
    <mergeCell ref="E2:H2"/>
    <mergeCell ref="A3:H3"/>
    <mergeCell ref="E4:H4"/>
    <mergeCell ref="E5:H5"/>
    <mergeCell ref="A7:H7"/>
    <mergeCell ref="A8:H8"/>
    <mergeCell ref="A10:H10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6299212598425197" right="0.1968503937007874" top="0.31496062992125984" bottom="0.31496062992125984" header="0.2755905511811024" footer="0.275590551181102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37.57421875" style="0" customWidth="1"/>
    <col min="2" max="2" width="29.28125" style="0" customWidth="1"/>
    <col min="3" max="3" width="17.7109375" style="0" customWidth="1"/>
    <col min="4" max="4" width="18.00390625" style="0" customWidth="1"/>
  </cols>
  <sheetData>
    <row r="1" spans="2:4" ht="12.75">
      <c r="B1" s="73" t="s">
        <v>31</v>
      </c>
      <c r="C1" s="73"/>
      <c r="D1" s="73"/>
    </row>
    <row r="2" spans="2:4" ht="12.75">
      <c r="B2" s="73" t="s">
        <v>351</v>
      </c>
      <c r="C2" s="73"/>
      <c r="D2" s="73"/>
    </row>
    <row r="3" spans="2:4" ht="15.75" customHeight="1">
      <c r="B3" s="78" t="s">
        <v>352</v>
      </c>
      <c r="C3" s="78"/>
      <c r="D3" s="78"/>
    </row>
    <row r="4" spans="2:4" ht="12.75">
      <c r="B4" s="73" t="s">
        <v>43</v>
      </c>
      <c r="C4" s="73"/>
      <c r="D4" s="73"/>
    </row>
    <row r="5" spans="2:4" ht="12.75">
      <c r="B5" s="78" t="s">
        <v>91</v>
      </c>
      <c r="C5" s="78"/>
      <c r="D5" s="78"/>
    </row>
    <row r="6" spans="2:4" ht="12.75">
      <c r="B6" s="80" t="s">
        <v>302</v>
      </c>
      <c r="C6" s="80"/>
      <c r="D6" s="80"/>
    </row>
    <row r="7" spans="2:4" ht="12.75">
      <c r="B7" s="11"/>
      <c r="C7" s="11"/>
      <c r="D7" s="11"/>
    </row>
    <row r="8" spans="1:4" ht="12.75">
      <c r="A8" s="74"/>
      <c r="B8" s="74"/>
      <c r="C8" s="74"/>
      <c r="D8" s="74"/>
    </row>
    <row r="9" spans="1:4" ht="12.75">
      <c r="A9" s="74" t="s">
        <v>30</v>
      </c>
      <c r="B9" s="74"/>
      <c r="C9" s="74"/>
      <c r="D9" s="74"/>
    </row>
    <row r="10" spans="1:4" ht="12.75">
      <c r="A10" s="74" t="s">
        <v>288</v>
      </c>
      <c r="B10" s="74"/>
      <c r="C10" s="74"/>
      <c r="D10" s="74"/>
    </row>
    <row r="11" spans="1:4" ht="12.75">
      <c r="A11" s="79"/>
      <c r="B11" s="79"/>
      <c r="C11" s="79"/>
      <c r="D11" s="79"/>
    </row>
    <row r="12" spans="1:9" ht="12.75">
      <c r="A12" s="12"/>
      <c r="B12" s="12"/>
      <c r="C12" s="12"/>
      <c r="D12" s="43" t="s">
        <v>44</v>
      </c>
      <c r="I12" t="s">
        <v>0</v>
      </c>
    </row>
    <row r="13" spans="1:6" ht="52.5" customHeight="1">
      <c r="A13" s="21" t="s">
        <v>32</v>
      </c>
      <c r="B13" s="21" t="s">
        <v>33</v>
      </c>
      <c r="C13" s="21" t="s">
        <v>47</v>
      </c>
      <c r="D13" s="21" t="s">
        <v>46</v>
      </c>
      <c r="F13" t="s">
        <v>0</v>
      </c>
    </row>
    <row r="14" spans="1:4" ht="12.75" customHeight="1">
      <c r="A14" s="21">
        <v>1</v>
      </c>
      <c r="B14" s="21">
        <v>2</v>
      </c>
      <c r="C14" s="21"/>
      <c r="D14" s="5">
        <v>3</v>
      </c>
    </row>
    <row r="15" spans="1:4" s="20" customFormat="1" ht="12.75">
      <c r="A15" s="14"/>
      <c r="B15" s="28"/>
      <c r="C15" s="28"/>
      <c r="D15" s="28"/>
    </row>
    <row r="16" spans="1:4" ht="12.75">
      <c r="A16" s="18" t="s">
        <v>34</v>
      </c>
      <c r="B16" s="15" t="s">
        <v>35</v>
      </c>
      <c r="C16" s="39">
        <f>C17-C18</f>
        <v>-164495.25</v>
      </c>
      <c r="D16" s="39">
        <f>D17-D18</f>
        <v>73780.91000000015</v>
      </c>
    </row>
    <row r="17" spans="1:4" ht="33.75">
      <c r="A17" s="18" t="s">
        <v>36</v>
      </c>
      <c r="B17" s="33" t="s">
        <v>37</v>
      </c>
      <c r="C17" s="42">
        <v>5728590.09</v>
      </c>
      <c r="D17" s="42">
        <v>5798419.8</v>
      </c>
    </row>
    <row r="18" spans="1:4" s="20" customFormat="1" ht="33.75">
      <c r="A18" s="34" t="s">
        <v>38</v>
      </c>
      <c r="B18" s="35" t="s">
        <v>40</v>
      </c>
      <c r="C18" s="37">
        <v>5893085.34</v>
      </c>
      <c r="D18" s="37">
        <v>5724638.89</v>
      </c>
    </row>
  </sheetData>
  <sheetProtection/>
  <mergeCells count="10">
    <mergeCell ref="A10:D10"/>
    <mergeCell ref="A11:D11"/>
    <mergeCell ref="B1:D1"/>
    <mergeCell ref="B2:D2"/>
    <mergeCell ref="A9:D9"/>
    <mergeCell ref="A8:D8"/>
    <mergeCell ref="B3:D3"/>
    <mergeCell ref="B4:D4"/>
    <mergeCell ref="B6:D6"/>
    <mergeCell ref="B5:D5"/>
  </mergeCells>
  <printOptions/>
  <pageMargins left="1.0236220472440944" right="0.4330708661417323" top="0.35433070866141736" bottom="0.35433070866141736" header="0.2362204724409449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2019-02-26T10:59:14Z</cp:lastPrinted>
  <dcterms:created xsi:type="dcterms:W3CDTF">1996-10-08T23:32:33Z</dcterms:created>
  <dcterms:modified xsi:type="dcterms:W3CDTF">2019-02-26T10:59:51Z</dcterms:modified>
  <cp:category/>
  <cp:version/>
  <cp:contentType/>
  <cp:contentStatus/>
</cp:coreProperties>
</file>