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81029"/>
</workbook>
</file>

<file path=xl/calcChain.xml><?xml version="1.0" encoding="utf-8"?>
<calcChain xmlns="http://schemas.openxmlformats.org/spreadsheetml/2006/main">
  <c r="F7" i="4" l="1"/>
  <c r="F8" i="4"/>
  <c r="F9" i="4"/>
  <c r="F10" i="4"/>
  <c r="F11" i="4"/>
  <c r="F12" i="4"/>
  <c r="F13" i="4"/>
  <c r="F6" i="4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6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16" i="2"/>
</calcChain>
</file>

<file path=xl/sharedStrings.xml><?xml version="1.0" encoding="utf-8"?>
<sst xmlns="http://schemas.openxmlformats.org/spreadsheetml/2006/main" count="268" uniqueCount="163">
  <si>
    <t xml:space="preserve"> ОТЧЕТ ОБ ИСПОЛНЕНИИ БЮДЖЕТА</t>
  </si>
  <si>
    <t>КОДЫ</t>
  </si>
  <si>
    <t>Форма по ОКУД</t>
  </si>
  <si>
    <t>0503117</t>
  </si>
  <si>
    <t>на 1 февраля 2019 г.</t>
  </si>
  <si>
    <t>Дата</t>
  </si>
  <si>
    <t>01.02.2019</t>
  </si>
  <si>
    <t>Наименование</t>
  </si>
  <si>
    <t xml:space="preserve">по ОКПО  </t>
  </si>
  <si>
    <t>финансового органа:</t>
  </si>
  <si>
    <t>Финансовый отдел администрации Красноармейского района Чувашской Республики</t>
  </si>
  <si>
    <t xml:space="preserve">    Глава по БК</t>
  </si>
  <si>
    <t>993</t>
  </si>
  <si>
    <t xml:space="preserve">Наименование публично-правового образования: </t>
  </si>
  <si>
    <t>Бюджет Красноармейского сельского поселения Красноармейского района Чувашской Республики</t>
  </si>
  <si>
    <t>по ОКТМО</t>
  </si>
  <si>
    <t>97624430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</si>
  <si>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</si>
  <si>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</si>
  <si>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</si>
  <si>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</si>
  <si>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</si>
  <si>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</si>
  <si>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</si>
  <si>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</si>
  <si>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</si>
  <si>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</si>
  <si>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010</t>
  </si>
  <si>
    <t>x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</si>
  <si>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</si>
  <si>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</si>
  <si>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</si>
  <si>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</si>
  <si>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</si>
  <si>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</si>
  <si>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</si>
  <si>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</si>
  <si>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</si>
  <si>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</si>
  <si>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(сумма платежа)</t>
  </si>
  <si>
    <t>18210102010011000110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</si>
  <si>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(пени)</t>
  </si>
  <si>
    <t>18210102010012100110</t>
  </si>
  <si>
    <t>НДФЛ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 (штраф)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</si>
  <si>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</si>
  <si>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</si>
  <si>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</si>
  <si>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</si>
  <si>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</si>
  <si>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</si>
  <si>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</si>
  <si>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</si>
  <si>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</si>
  <si>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</si>
  <si>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18210102030013000110</t>
  </si>
  <si>
    <t>Единый сельскохозяйственный налог</t>
  </si>
  <si>
    <t>18210503010010000110</t>
  </si>
  <si>
    <t>Единый сельскохозяйственный налог (сумма платежа)</t>
  </si>
  <si>
    <t>18210503010011000110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</si>
  <si>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</si>
  <si>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</si>
  <si>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</si>
  <si>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</si>
  <si>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(пени)</t>
  </si>
  <si>
    <t>18210601030102100110</t>
  </si>
  <si>
    <t>Земельный налог с организаций, обладающих земельным участком, расположенным в границах сельских 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</si>
  <si>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</si>
  <si>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платежа)</t>
  </si>
  <si>
    <t>18210606033101000110</t>
  </si>
  <si>
    <t>Земельный налог с организаций, обладающих земельным участком, расположенным в границах сельских поселений (пени)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</si>
  <si>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</si>
  <si>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</si>
  <si>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</si>
  <si>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Земельный налог с физических лиц, обладающих земельным участком, расположенным в границах сельских поселений (сумма платежа)</t>
  </si>
  <si>
    <t>18210606043101000110</t>
  </si>
  <si>
    <t>Земельный налог с физических лиц, обладающих земельным участком, расположенным в границах сельских поселений (пени)</t>
  </si>
  <si>
    <t>18210606043102100110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</si>
  <si>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селтских поселений (за исключением земельных участков муниципальных бюджетных и автономных учреждений)</t>
  </si>
  <si>
    <t>99311105025100000120</t>
  </si>
  <si>
    <t>Доходы от сдачи а аренду имущества, находящегося в оперативном управлении орагнов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</si>
  <si>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99311105035100000120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</si>
  <si>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</si>
  <si>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99311302065100000130</t>
  </si>
  <si>
    <t>Невыясненные поступления, зачисляемые в бюджеты сельских поселений</t>
  </si>
  <si>
    <t>99311701050100000180</t>
  </si>
  <si>
    <t>Дотации бюджетам сельских поселений на выравнивание бюджетной обеспеченности</t>
  </si>
  <si>
    <t>99320215001100000150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</si>
  <si>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</si>
  <si>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99320220216100000150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</si>
  <si>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</si>
  <si>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99320225555100000150</t>
  </si>
  <si>
    <t>Субвенции бюджетам сельских поселений на выполнение передаваемых полномочий субъектов Российской Федерации</t>
  </si>
  <si>
    <t>99320230024100000150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</si>
  <si>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</si>
  <si>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99320235118100000150</t>
  </si>
  <si>
    <t>Прочие безвозмездные поступления в бюджеты сельских поселений от бюджетов муниципальных районов</t>
  </si>
  <si>
    <t>99320290054100000150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</si>
  <si>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</si>
  <si>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</si>
  <si>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</si>
  <si>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</si>
  <si>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</si>
  <si>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</si>
  <si>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9930104Ч5Э0100200121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</si>
  <si>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</si>
  <si>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9930104Ч5Э0100200129</t>
  </si>
  <si>
    <t>Закупка товаров, работ, услуг в сфере информационно-коммуникационных технологий</t>
  </si>
  <si>
    <t>9930104Ч5Э0100200242</t>
  </si>
  <si>
    <t>Прочая закупка товаров, работ и услуг</t>
  </si>
  <si>
    <t>9930104Ч5Э0100200244</t>
  </si>
  <si>
    <t>Резервные средства</t>
  </si>
  <si>
    <t>9930111Ч410173430870</t>
  </si>
  <si>
    <t>Уплата иных платежей</t>
  </si>
  <si>
    <t>9930113Ч5Э0173770853</t>
  </si>
  <si>
    <t>9930203Ч410451180121</t>
  </si>
  <si>
    <t>9930203Ч410451180129</t>
  </si>
  <si>
    <t>9930203Ч410451180244</t>
  </si>
  <si>
    <t>9930405Ц970112750244</t>
  </si>
  <si>
    <t>9930409Ц9902S6570244</t>
  </si>
  <si>
    <t>9930409Ч2103S4190244</t>
  </si>
  <si>
    <t>9930409Ч2103S4210244</t>
  </si>
  <si>
    <t>9930501А21F172970244</t>
  </si>
  <si>
    <t>Уплата налога на имущество организаций и земельного налога</t>
  </si>
  <si>
    <t>9930502А110170230851</t>
  </si>
  <si>
    <t>9930503А510277400244</t>
  </si>
  <si>
    <t>9930503А510277420244</t>
  </si>
  <si>
    <t>9930503А51F2L5550244</t>
  </si>
  <si>
    <t>9930503Ц9902S6570244</t>
  </si>
  <si>
    <t>9930505Ц610172260244</t>
  </si>
  <si>
    <t>9930505Ц610172270244</t>
  </si>
  <si>
    <t>9930705Ч530273710244</t>
  </si>
  <si>
    <t>Иные межбюджетные трансферты</t>
  </si>
  <si>
    <t>9930801Ц410370760540</t>
  </si>
  <si>
    <t>9930801Ц410740390242</t>
  </si>
  <si>
    <t>9930801Ц410740390244</t>
  </si>
  <si>
    <t>9930801Ц410740390540</t>
  </si>
  <si>
    <t>Уплата прочих налогов, сборов</t>
  </si>
  <si>
    <t>9930801Ц410740390852</t>
  </si>
  <si>
    <t>9930804Ц411140700121</t>
  </si>
  <si>
    <t>9930804Ц411140700129</t>
  </si>
  <si>
    <t>9930804Ц411140700244</t>
  </si>
  <si>
    <t>9931105Ц510171390244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</si>
  <si>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</si>
  <si>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</si>
  <si>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</si>
  <si>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</si>
  <si>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</si>
  <si>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</si>
  <si>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</si>
  <si>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</si>
  <si>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</si>
  <si>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</si>
  <si>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</si>
  <si>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</si>
  <si>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</si>
  <si>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</si>
  <si>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</si>
  <si>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99301050201100000510</t>
  </si>
  <si>
    <t>уменьшение остатков средств, всего</t>
  </si>
  <si>
    <t>720</t>
  </si>
  <si>
    <t>Изменение прочих остатков денежных средств бюджетов поселений</t>
  </si>
  <si>
    <t>99301050201100000610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</si>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</sst>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100" workbookViewId="0">
      <selection activeCell="A52" sqref="A52:XFD52"/>
    </sheetView>
  </sheetViews>
  <sheetFormatPr defaultColWidth="9.140625"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1" t="s">
        <v>0</v>
      </c>
      <c r="B2" s="42"/>
      <c r="C2" s="42"/>
      <c r="D2" s="42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3" t="s">
        <v>4</v>
      </c>
      <c r="B4" s="44"/>
      <c r="C4" s="44"/>
      <c r="D4" s="44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/>
      <c r="G5" s="8"/>
    </row>
    <row r="6" spans="1:7" ht="19.7" customHeight="1" x14ac:dyDescent="0.25">
      <c r="A6" s="15" t="s">
        <v>9</v>
      </c>
      <c r="B6" s="45" t="s">
        <v>10</v>
      </c>
      <c r="C6" s="46"/>
      <c r="D6" s="46"/>
      <c r="E6" s="7" t="s">
        <v>11</v>
      </c>
      <c r="F6" s="16" t="s">
        <v>12</v>
      </c>
      <c r="G6" s="4"/>
    </row>
    <row r="7" spans="1:7" ht="19.7" customHeight="1" x14ac:dyDescent="0.25">
      <c r="A7" s="15" t="s">
        <v>13</v>
      </c>
      <c r="B7" s="45" t="s">
        <v>14</v>
      </c>
      <c r="C7" s="46"/>
      <c r="D7" s="46"/>
      <c r="E7" s="7" t="s">
        <v>15</v>
      </c>
      <c r="F7" s="17" t="s">
        <v>16</v>
      </c>
      <c r="G7" s="4"/>
    </row>
    <row r="8" spans="1:7" ht="15" customHeight="1" x14ac:dyDescent="0.25">
      <c r="A8" s="9" t="s">
        <v>17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18</v>
      </c>
      <c r="B9" s="4"/>
      <c r="C9" s="4"/>
      <c r="D9" s="5"/>
      <c r="E9" s="7" t="s">
        <v>19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47" t="s">
        <v>20</v>
      </c>
      <c r="B11" s="48"/>
      <c r="C11" s="48"/>
      <c r="D11" s="48"/>
      <c r="E11" s="48"/>
      <c r="F11" s="48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9" t="s">
        <v>21</v>
      </c>
      <c r="B13" s="49" t="s">
        <v>22</v>
      </c>
      <c r="C13" s="49" t="s">
        <v>23</v>
      </c>
      <c r="D13" s="49" t="s">
        <v>24</v>
      </c>
      <c r="E13" s="49" t="s">
        <v>25</v>
      </c>
      <c r="F13" s="49" t="s">
        <v>162</v>
      </c>
      <c r="G13" s="9"/>
    </row>
    <row r="14" spans="1:7" ht="45" customHeight="1" x14ac:dyDescent="0.25">
      <c r="A14" s="50"/>
      <c r="B14" s="50"/>
      <c r="C14" s="50"/>
      <c r="D14" s="50"/>
      <c r="E14" s="50"/>
      <c r="F14" s="50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26</v>
      </c>
      <c r="B16" s="26" t="s">
        <v>27</v>
      </c>
      <c r="C16" s="27" t="s">
        <v>28</v>
      </c>
      <c r="D16" s="28">
        <v>17298866.32</v>
      </c>
      <c r="E16" s="28">
        <v>772115.14</v>
      </c>
      <c r="F16" s="29">
        <f>E16/D16*100</f>
        <v>4.4633857833060588</v>
      </c>
      <c r="G16" s="30"/>
    </row>
    <row r="17" spans="1:7" ht="96" x14ac:dyDescent="0.25">
      <c r="A17" s="31" t="s">
        <v>29</v>
      </c>
      <c r="B17" s="32" t="s">
        <v>27</v>
      </c>
      <c r="C17" s="33" t="s">
        <v>30</v>
      </c>
      <c r="D17" s="34">
        <v>85600</v>
      </c>
      <c r="E17" s="34">
        <v>37917.279999999999</v>
      </c>
      <c r="F17" s="29">
        <f t="shared" ref="F17:F50" si="0">E17/D17*100</f>
        <v>44.295887850467288</v>
      </c>
      <c r="G17" s="35"/>
    </row>
    <row r="18" spans="1:7" ht="108" x14ac:dyDescent="0.25">
      <c r="A18" s="31" t="s">
        <v>31</v>
      </c>
      <c r="B18" s="32" t="s">
        <v>27</v>
      </c>
      <c r="C18" s="33" t="s">
        <v>32</v>
      </c>
      <c r="D18" s="34">
        <v>4500</v>
      </c>
      <c r="E18" s="34">
        <v>283.11</v>
      </c>
      <c r="F18" s="29">
        <f t="shared" si="0"/>
        <v>6.2913333333333332</v>
      </c>
      <c r="G18" s="35"/>
    </row>
    <row r="19" spans="1:7" ht="96" x14ac:dyDescent="0.25">
      <c r="A19" s="31" t="s">
        <v>33</v>
      </c>
      <c r="B19" s="32" t="s">
        <v>27</v>
      </c>
      <c r="C19" s="33" t="s">
        <v>34</v>
      </c>
      <c r="D19" s="34">
        <v>667700</v>
      </c>
      <c r="E19" s="34">
        <v>55186.96</v>
      </c>
      <c r="F19" s="29">
        <f t="shared" si="0"/>
        <v>8.2652328890220161</v>
      </c>
      <c r="G19" s="35"/>
    </row>
    <row r="20" spans="1:7" ht="96" x14ac:dyDescent="0.25">
      <c r="A20" s="31" t="s">
        <v>35</v>
      </c>
      <c r="B20" s="32" t="s">
        <v>27</v>
      </c>
      <c r="C20" s="33" t="s">
        <v>36</v>
      </c>
      <c r="D20" s="34">
        <v>0</v>
      </c>
      <c r="E20" s="34">
        <v>-6561.66</v>
      </c>
      <c r="F20" s="29" t="e">
        <f t="shared" si="0"/>
        <v>#DIV/0!</v>
      </c>
      <c r="G20" s="35"/>
    </row>
    <row r="21" spans="1:7" ht="60" x14ac:dyDescent="0.25">
      <c r="A21" s="31" t="s">
        <v>37</v>
      </c>
      <c r="B21" s="32" t="s">
        <v>27</v>
      </c>
      <c r="C21" s="33" t="s">
        <v>38</v>
      </c>
      <c r="D21" s="34">
        <v>3008900</v>
      </c>
      <c r="E21" s="34">
        <v>0</v>
      </c>
      <c r="F21" s="29">
        <f t="shared" si="0"/>
        <v>0</v>
      </c>
      <c r="G21" s="35"/>
    </row>
    <row r="22" spans="1:7" ht="60" x14ac:dyDescent="0.25">
      <c r="A22" s="31" t="s">
        <v>39</v>
      </c>
      <c r="B22" s="32" t="s">
        <v>27</v>
      </c>
      <c r="C22" s="33" t="s">
        <v>40</v>
      </c>
      <c r="D22" s="34">
        <v>0</v>
      </c>
      <c r="E22" s="34">
        <v>147511.65</v>
      </c>
      <c r="F22" s="29" t="e">
        <f t="shared" si="0"/>
        <v>#DIV/0!</v>
      </c>
      <c r="G22" s="35"/>
    </row>
    <row r="23" spans="1:7" ht="60" x14ac:dyDescent="0.25">
      <c r="A23" s="31" t="s">
        <v>41</v>
      </c>
      <c r="B23" s="32" t="s">
        <v>27</v>
      </c>
      <c r="C23" s="33" t="s">
        <v>42</v>
      </c>
      <c r="D23" s="34">
        <v>0</v>
      </c>
      <c r="E23" s="34">
        <v>53.92</v>
      </c>
      <c r="F23" s="29" t="e">
        <f t="shared" si="0"/>
        <v>#DIV/0!</v>
      </c>
      <c r="G23" s="35"/>
    </row>
    <row r="24" spans="1:7" ht="60" x14ac:dyDescent="0.25">
      <c r="A24" s="31" t="s">
        <v>43</v>
      </c>
      <c r="B24" s="32" t="s">
        <v>27</v>
      </c>
      <c r="C24" s="33" t="s">
        <v>44</v>
      </c>
      <c r="D24" s="34">
        <v>0</v>
      </c>
      <c r="E24" s="34">
        <v>22.22</v>
      </c>
      <c r="F24" s="29" t="e">
        <f t="shared" si="0"/>
        <v>#DIV/0!</v>
      </c>
      <c r="G24" s="35"/>
    </row>
    <row r="25" spans="1:7" ht="96" x14ac:dyDescent="0.25">
      <c r="A25" s="31" t="s">
        <v>45</v>
      </c>
      <c r="B25" s="32" t="s">
        <v>27</v>
      </c>
      <c r="C25" s="33" t="s">
        <v>46</v>
      </c>
      <c r="D25" s="34">
        <v>12100</v>
      </c>
      <c r="E25" s="34">
        <v>0</v>
      </c>
      <c r="F25" s="29">
        <f t="shared" si="0"/>
        <v>0</v>
      </c>
      <c r="G25" s="35"/>
    </row>
    <row r="26" spans="1:7" ht="36" x14ac:dyDescent="0.25">
      <c r="A26" s="31" t="s">
        <v>47</v>
      </c>
      <c r="B26" s="32" t="s">
        <v>27</v>
      </c>
      <c r="C26" s="33" t="s">
        <v>48</v>
      </c>
      <c r="D26" s="34">
        <v>15270</v>
      </c>
      <c r="E26" s="34">
        <v>0</v>
      </c>
      <c r="F26" s="29">
        <f t="shared" si="0"/>
        <v>0</v>
      </c>
      <c r="G26" s="35"/>
    </row>
    <row r="27" spans="1:7" ht="36" x14ac:dyDescent="0.25">
      <c r="A27" s="31" t="s">
        <v>49</v>
      </c>
      <c r="B27" s="32" t="s">
        <v>27</v>
      </c>
      <c r="C27" s="33" t="s">
        <v>50</v>
      </c>
      <c r="D27" s="34">
        <v>0</v>
      </c>
      <c r="E27" s="34">
        <v>19.32</v>
      </c>
      <c r="F27" s="29" t="e">
        <f t="shared" si="0"/>
        <v>#DIV/0!</v>
      </c>
      <c r="G27" s="35"/>
    </row>
    <row r="28" spans="1:7" ht="36" x14ac:dyDescent="0.25">
      <c r="A28" s="31" t="s">
        <v>51</v>
      </c>
      <c r="B28" s="32" t="s">
        <v>27</v>
      </c>
      <c r="C28" s="33" t="s">
        <v>52</v>
      </c>
      <c r="D28" s="34">
        <v>0</v>
      </c>
      <c r="E28" s="34">
        <v>0.34</v>
      </c>
      <c r="F28" s="29" t="e">
        <f t="shared" si="0"/>
        <v>#DIV/0!</v>
      </c>
      <c r="G28" s="35"/>
    </row>
    <row r="29" spans="1:7" ht="48" x14ac:dyDescent="0.25">
      <c r="A29" s="31" t="s">
        <v>53</v>
      </c>
      <c r="B29" s="32" t="s">
        <v>27</v>
      </c>
      <c r="C29" s="33" t="s">
        <v>54</v>
      </c>
      <c r="D29" s="34">
        <v>0</v>
      </c>
      <c r="E29" s="34">
        <v>7.5</v>
      </c>
      <c r="F29" s="29" t="e">
        <f t="shared" si="0"/>
        <v>#DIV/0!</v>
      </c>
      <c r="G29" s="35"/>
    </row>
    <row r="30" spans="1:7" x14ac:dyDescent="0.25">
      <c r="A30" s="31" t="s">
        <v>55</v>
      </c>
      <c r="B30" s="32" t="s">
        <v>27</v>
      </c>
      <c r="C30" s="33" t="s">
        <v>56</v>
      </c>
      <c r="D30" s="34">
        <v>4800</v>
      </c>
      <c r="E30" s="34">
        <v>0</v>
      </c>
      <c r="F30" s="29">
        <f t="shared" si="0"/>
        <v>0</v>
      </c>
      <c r="G30" s="35"/>
    </row>
    <row r="31" spans="1:7" x14ac:dyDescent="0.25">
      <c r="A31" s="31" t="s">
        <v>57</v>
      </c>
      <c r="B31" s="32" t="s">
        <v>27</v>
      </c>
      <c r="C31" s="33" t="s">
        <v>58</v>
      </c>
      <c r="D31" s="34">
        <v>0</v>
      </c>
      <c r="E31" s="34">
        <v>335.1</v>
      </c>
      <c r="F31" s="29" t="e">
        <f t="shared" si="0"/>
        <v>#DIV/0!</v>
      </c>
      <c r="G31" s="35"/>
    </row>
    <row r="32" spans="1:7" ht="36" x14ac:dyDescent="0.25">
      <c r="A32" s="31" t="s">
        <v>59</v>
      </c>
      <c r="B32" s="32" t="s">
        <v>27</v>
      </c>
      <c r="C32" s="33" t="s">
        <v>60</v>
      </c>
      <c r="D32" s="34">
        <v>550300</v>
      </c>
      <c r="E32" s="34">
        <v>0</v>
      </c>
      <c r="F32" s="29">
        <f t="shared" si="0"/>
        <v>0</v>
      </c>
      <c r="G32" s="35"/>
    </row>
    <row r="33" spans="1:7" ht="48" x14ac:dyDescent="0.25">
      <c r="A33" s="31" t="s">
        <v>61</v>
      </c>
      <c r="B33" s="32" t="s">
        <v>27</v>
      </c>
      <c r="C33" s="33" t="s">
        <v>62</v>
      </c>
      <c r="D33" s="34">
        <v>0</v>
      </c>
      <c r="E33" s="34">
        <v>16186.44</v>
      </c>
      <c r="F33" s="29" t="e">
        <f t="shared" si="0"/>
        <v>#DIV/0!</v>
      </c>
      <c r="G33" s="35"/>
    </row>
    <row r="34" spans="1:7" ht="36" x14ac:dyDescent="0.25">
      <c r="A34" s="31" t="s">
        <v>63</v>
      </c>
      <c r="B34" s="32" t="s">
        <v>27</v>
      </c>
      <c r="C34" s="33" t="s">
        <v>64</v>
      </c>
      <c r="D34" s="34">
        <v>0</v>
      </c>
      <c r="E34" s="34">
        <v>166.38</v>
      </c>
      <c r="F34" s="29" t="e">
        <f t="shared" si="0"/>
        <v>#DIV/0!</v>
      </c>
      <c r="G34" s="35"/>
    </row>
    <row r="35" spans="1:7" ht="24" x14ac:dyDescent="0.25">
      <c r="A35" s="31" t="s">
        <v>65</v>
      </c>
      <c r="B35" s="32" t="s">
        <v>27</v>
      </c>
      <c r="C35" s="33" t="s">
        <v>66</v>
      </c>
      <c r="D35" s="34">
        <v>462100</v>
      </c>
      <c r="E35" s="34">
        <v>0</v>
      </c>
      <c r="F35" s="29">
        <f t="shared" si="0"/>
        <v>0</v>
      </c>
      <c r="G35" s="35"/>
    </row>
    <row r="36" spans="1:7" ht="36" x14ac:dyDescent="0.25">
      <c r="A36" s="31" t="s">
        <v>67</v>
      </c>
      <c r="B36" s="32" t="s">
        <v>27</v>
      </c>
      <c r="C36" s="33" t="s">
        <v>68</v>
      </c>
      <c r="D36" s="34">
        <v>0</v>
      </c>
      <c r="E36" s="34">
        <v>65184</v>
      </c>
      <c r="F36" s="29" t="e">
        <f t="shared" si="0"/>
        <v>#DIV/0!</v>
      </c>
      <c r="G36" s="35"/>
    </row>
    <row r="37" spans="1:7" ht="36" x14ac:dyDescent="0.25">
      <c r="A37" s="31" t="s">
        <v>69</v>
      </c>
      <c r="B37" s="32" t="s">
        <v>27</v>
      </c>
      <c r="C37" s="33" t="s">
        <v>70</v>
      </c>
      <c r="D37" s="34">
        <v>0</v>
      </c>
      <c r="E37" s="34">
        <v>711.6</v>
      </c>
      <c r="F37" s="29" t="e">
        <f t="shared" si="0"/>
        <v>#DIV/0!</v>
      </c>
      <c r="G37" s="35"/>
    </row>
    <row r="38" spans="1:7" ht="24" x14ac:dyDescent="0.25">
      <c r="A38" s="31" t="s">
        <v>71</v>
      </c>
      <c r="B38" s="32" t="s">
        <v>27</v>
      </c>
      <c r="C38" s="33" t="s">
        <v>72</v>
      </c>
      <c r="D38" s="34">
        <v>458400</v>
      </c>
      <c r="E38" s="34">
        <v>0</v>
      </c>
      <c r="F38" s="29">
        <f t="shared" si="0"/>
        <v>0</v>
      </c>
      <c r="G38" s="35"/>
    </row>
    <row r="39" spans="1:7" ht="36" x14ac:dyDescent="0.25">
      <c r="A39" s="31" t="s">
        <v>73</v>
      </c>
      <c r="B39" s="32" t="s">
        <v>27</v>
      </c>
      <c r="C39" s="33" t="s">
        <v>74</v>
      </c>
      <c r="D39" s="34">
        <v>0</v>
      </c>
      <c r="E39" s="34">
        <v>5153.34</v>
      </c>
      <c r="F39" s="29" t="e">
        <f t="shared" si="0"/>
        <v>#DIV/0!</v>
      </c>
      <c r="G39" s="35"/>
    </row>
    <row r="40" spans="1:7" ht="36" x14ac:dyDescent="0.25">
      <c r="A40" s="31" t="s">
        <v>75</v>
      </c>
      <c r="B40" s="32" t="s">
        <v>27</v>
      </c>
      <c r="C40" s="33" t="s">
        <v>76</v>
      </c>
      <c r="D40" s="34">
        <v>0</v>
      </c>
      <c r="E40" s="34">
        <v>89.63</v>
      </c>
      <c r="F40" s="29" t="e">
        <f t="shared" si="0"/>
        <v>#DIV/0!</v>
      </c>
      <c r="G40" s="35"/>
    </row>
    <row r="41" spans="1:7" ht="60" x14ac:dyDescent="0.25">
      <c r="A41" s="31" t="s">
        <v>77</v>
      </c>
      <c r="B41" s="32" t="s">
        <v>27</v>
      </c>
      <c r="C41" s="33" t="s">
        <v>78</v>
      </c>
      <c r="D41" s="34">
        <v>500000</v>
      </c>
      <c r="E41" s="34">
        <v>159000.6</v>
      </c>
      <c r="F41" s="29">
        <f t="shared" si="0"/>
        <v>31.800120000000003</v>
      </c>
      <c r="G41" s="35"/>
    </row>
    <row r="42" spans="1:7" ht="60" x14ac:dyDescent="0.25">
      <c r="A42" s="31" t="s">
        <v>79</v>
      </c>
      <c r="B42" s="32" t="s">
        <v>27</v>
      </c>
      <c r="C42" s="33" t="s">
        <v>80</v>
      </c>
      <c r="D42" s="34">
        <v>39100</v>
      </c>
      <c r="E42" s="34">
        <v>699.96</v>
      </c>
      <c r="F42" s="29">
        <f t="shared" si="0"/>
        <v>1.7901790281329926</v>
      </c>
      <c r="G42" s="35"/>
    </row>
    <row r="43" spans="1:7" ht="36" x14ac:dyDescent="0.25">
      <c r="A43" s="31" t="s">
        <v>81</v>
      </c>
      <c r="B43" s="32" t="s">
        <v>27</v>
      </c>
      <c r="C43" s="33" t="s">
        <v>82</v>
      </c>
      <c r="D43" s="34">
        <v>453900</v>
      </c>
      <c r="E43" s="34">
        <v>25360.31</v>
      </c>
      <c r="F43" s="29">
        <f t="shared" si="0"/>
        <v>5.5872020268781668</v>
      </c>
      <c r="G43" s="35"/>
    </row>
    <row r="44" spans="1:7" ht="24" x14ac:dyDescent="0.25">
      <c r="A44" s="31" t="s">
        <v>83</v>
      </c>
      <c r="B44" s="32" t="s">
        <v>27</v>
      </c>
      <c r="C44" s="33" t="s">
        <v>84</v>
      </c>
      <c r="D44" s="34">
        <v>0</v>
      </c>
      <c r="E44" s="34">
        <v>-153012.85999999999</v>
      </c>
      <c r="F44" s="29" t="e">
        <f t="shared" si="0"/>
        <v>#DIV/0!</v>
      </c>
      <c r="G44" s="35"/>
    </row>
    <row r="45" spans="1:7" ht="24" x14ac:dyDescent="0.25">
      <c r="A45" s="31" t="s">
        <v>85</v>
      </c>
      <c r="B45" s="32" t="s">
        <v>27</v>
      </c>
      <c r="C45" s="33" t="s">
        <v>86</v>
      </c>
      <c r="D45" s="34">
        <v>4836100</v>
      </c>
      <c r="E45" s="34">
        <v>403000</v>
      </c>
      <c r="F45" s="29">
        <f t="shared" si="0"/>
        <v>8.3331610181758027</v>
      </c>
      <c r="G45" s="35"/>
    </row>
    <row r="46" spans="1:7" ht="72" x14ac:dyDescent="0.25">
      <c r="A46" s="31" t="s">
        <v>87</v>
      </c>
      <c r="B46" s="32" t="s">
        <v>27</v>
      </c>
      <c r="C46" s="33" t="s">
        <v>88</v>
      </c>
      <c r="D46" s="34">
        <v>2327500</v>
      </c>
      <c r="E46" s="34">
        <v>0</v>
      </c>
      <c r="F46" s="29">
        <f t="shared" si="0"/>
        <v>0</v>
      </c>
      <c r="G46" s="35"/>
    </row>
    <row r="47" spans="1:7" ht="48" x14ac:dyDescent="0.25">
      <c r="A47" s="31" t="s">
        <v>89</v>
      </c>
      <c r="B47" s="32" t="s">
        <v>27</v>
      </c>
      <c r="C47" s="33" t="s">
        <v>90</v>
      </c>
      <c r="D47" s="34">
        <v>3158656.32</v>
      </c>
      <c r="E47" s="34">
        <v>0</v>
      </c>
      <c r="F47" s="29">
        <f t="shared" si="0"/>
        <v>0</v>
      </c>
      <c r="G47" s="35"/>
    </row>
    <row r="48" spans="1:7" ht="24" x14ac:dyDescent="0.25">
      <c r="A48" s="31" t="s">
        <v>91</v>
      </c>
      <c r="B48" s="32" t="s">
        <v>27</v>
      </c>
      <c r="C48" s="33" t="s">
        <v>92</v>
      </c>
      <c r="D48" s="34">
        <v>13200</v>
      </c>
      <c r="E48" s="34">
        <v>0</v>
      </c>
      <c r="F48" s="29">
        <f t="shared" si="0"/>
        <v>0</v>
      </c>
      <c r="G48" s="35"/>
    </row>
    <row r="49" spans="1:7" ht="36" x14ac:dyDescent="0.25">
      <c r="A49" s="31" t="s">
        <v>93</v>
      </c>
      <c r="B49" s="32" t="s">
        <v>27</v>
      </c>
      <c r="C49" s="33" t="s">
        <v>94</v>
      </c>
      <c r="D49" s="34">
        <v>177940</v>
      </c>
      <c r="E49" s="34">
        <v>14800</v>
      </c>
      <c r="F49" s="29">
        <f t="shared" si="0"/>
        <v>8.3174103630437237</v>
      </c>
      <c r="G49" s="35"/>
    </row>
    <row r="50" spans="1:7" ht="24" x14ac:dyDescent="0.25">
      <c r="A50" s="31" t="s">
        <v>95</v>
      </c>
      <c r="B50" s="32" t="s">
        <v>27</v>
      </c>
      <c r="C50" s="33" t="s">
        <v>96</v>
      </c>
      <c r="D50" s="34">
        <v>522800</v>
      </c>
      <c r="E50" s="34">
        <v>0</v>
      </c>
      <c r="F50" s="29">
        <f t="shared" si="0"/>
        <v>0</v>
      </c>
      <c r="G50" s="35"/>
    </row>
    <row r="51" spans="1:7" ht="12" customHeight="1" x14ac:dyDescent="0.25">
      <c r="A51" s="36"/>
      <c r="B51" s="37"/>
      <c r="C51" s="37"/>
      <c r="D51" s="37"/>
      <c r="E51" s="37"/>
      <c r="F51" s="37"/>
      <c r="G51" s="36"/>
    </row>
  </sheetData>
  <mergeCells count="11">
    <mergeCell ref="F13:F14"/>
    <mergeCell ref="A13:A14"/>
    <mergeCell ref="B13:B14"/>
    <mergeCell ref="C13:C14"/>
    <mergeCell ref="D13:D14"/>
    <mergeCell ref="E13:E14"/>
    <mergeCell ref="A2:D2"/>
    <mergeCell ref="A4:D4"/>
    <mergeCell ref="B6:D6"/>
    <mergeCell ref="B7:D7"/>
    <mergeCell ref="A11:F11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A40" sqref="A40:XFD40"/>
    </sheetView>
  </sheetViews>
  <sheetFormatPr defaultColWidth="9.140625"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47" t="s">
        <v>97</v>
      </c>
      <c r="B1" s="48"/>
      <c r="C1" s="48"/>
      <c r="D1" s="48"/>
      <c r="E1" s="48"/>
      <c r="F1" s="48"/>
      <c r="G1" s="3"/>
      <c r="H1" s="3"/>
    </row>
    <row r="2" spans="1:8" ht="9" customHeight="1" x14ac:dyDescent="0.25">
      <c r="A2" s="39"/>
      <c r="B2" s="39"/>
      <c r="C2" s="39"/>
      <c r="D2" s="9"/>
      <c r="E2" s="9"/>
      <c r="F2" s="40" t="s">
        <v>98</v>
      </c>
      <c r="G2" s="8"/>
      <c r="H2" s="8"/>
    </row>
    <row r="3" spans="1:8" ht="27" customHeight="1" x14ac:dyDescent="0.25">
      <c r="A3" s="53" t="s">
        <v>21</v>
      </c>
      <c r="B3" s="55" t="s">
        <v>22</v>
      </c>
      <c r="C3" s="55" t="s">
        <v>99</v>
      </c>
      <c r="D3" s="49" t="s">
        <v>24</v>
      </c>
      <c r="E3" s="49" t="s">
        <v>25</v>
      </c>
      <c r="F3" s="49" t="s">
        <v>162</v>
      </c>
      <c r="G3" s="51"/>
      <c r="H3" s="4"/>
    </row>
    <row r="4" spans="1:8" ht="45" customHeight="1" x14ac:dyDescent="0.25">
      <c r="A4" s="54"/>
      <c r="B4" s="56"/>
      <c r="C4" s="56"/>
      <c r="D4" s="50"/>
      <c r="E4" s="50"/>
      <c r="F4" s="50"/>
      <c r="G4" s="52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100</v>
      </c>
      <c r="B6" s="26" t="s">
        <v>101</v>
      </c>
      <c r="C6" s="27" t="s">
        <v>28</v>
      </c>
      <c r="D6" s="28">
        <v>18896081.460000001</v>
      </c>
      <c r="E6" s="28">
        <v>308312.89</v>
      </c>
      <c r="F6" s="29">
        <f>E6/D6*100</f>
        <v>1.6316234170171702</v>
      </c>
      <c r="G6" s="30"/>
      <c r="H6" s="30"/>
    </row>
    <row r="7" spans="1:8" ht="24" x14ac:dyDescent="0.25">
      <c r="A7" s="31" t="s">
        <v>102</v>
      </c>
      <c r="B7" s="32" t="s">
        <v>101</v>
      </c>
      <c r="C7" s="33" t="s">
        <v>103</v>
      </c>
      <c r="D7" s="34">
        <v>1383000</v>
      </c>
      <c r="E7" s="34">
        <v>35000</v>
      </c>
      <c r="F7" s="29">
        <f t="shared" ref="F7:F37" si="0">E7/D7*100</f>
        <v>2.5307302964569773</v>
      </c>
      <c r="G7" s="35"/>
      <c r="H7" s="35"/>
    </row>
    <row r="8" spans="1:8" ht="36" x14ac:dyDescent="0.25">
      <c r="A8" s="31" t="s">
        <v>104</v>
      </c>
      <c r="B8" s="32" t="s">
        <v>101</v>
      </c>
      <c r="C8" s="33" t="s">
        <v>105</v>
      </c>
      <c r="D8" s="34">
        <v>417600</v>
      </c>
      <c r="E8" s="34">
        <v>0</v>
      </c>
      <c r="F8" s="29">
        <f t="shared" si="0"/>
        <v>0</v>
      </c>
      <c r="G8" s="35"/>
      <c r="H8" s="35"/>
    </row>
    <row r="9" spans="1:8" ht="24" x14ac:dyDescent="0.25">
      <c r="A9" s="31" t="s">
        <v>106</v>
      </c>
      <c r="B9" s="32" t="s">
        <v>101</v>
      </c>
      <c r="C9" s="33" t="s">
        <v>107</v>
      </c>
      <c r="D9" s="34">
        <v>76500</v>
      </c>
      <c r="E9" s="34">
        <v>538.08000000000004</v>
      </c>
      <c r="F9" s="29">
        <f t="shared" si="0"/>
        <v>0.70337254901960788</v>
      </c>
      <c r="G9" s="35"/>
      <c r="H9" s="35"/>
    </row>
    <row r="10" spans="1:8" x14ac:dyDescent="0.25">
      <c r="A10" s="31" t="s">
        <v>108</v>
      </c>
      <c r="B10" s="32" t="s">
        <v>101</v>
      </c>
      <c r="C10" s="33" t="s">
        <v>109</v>
      </c>
      <c r="D10" s="34">
        <v>77800</v>
      </c>
      <c r="E10" s="34">
        <v>15000</v>
      </c>
      <c r="F10" s="29">
        <f t="shared" si="0"/>
        <v>19.280205655526991</v>
      </c>
      <c r="G10" s="35"/>
      <c r="H10" s="35"/>
    </row>
    <row r="11" spans="1:8" x14ac:dyDescent="0.25">
      <c r="A11" s="31" t="s">
        <v>110</v>
      </c>
      <c r="B11" s="32" t="s">
        <v>101</v>
      </c>
      <c r="C11" s="33" t="s">
        <v>111</v>
      </c>
      <c r="D11" s="34">
        <v>1000</v>
      </c>
      <c r="E11" s="34">
        <v>0</v>
      </c>
      <c r="F11" s="29">
        <f t="shared" si="0"/>
        <v>0</v>
      </c>
      <c r="G11" s="35"/>
      <c r="H11" s="35"/>
    </row>
    <row r="12" spans="1:8" x14ac:dyDescent="0.25">
      <c r="A12" s="31" t="s">
        <v>112</v>
      </c>
      <c r="B12" s="32" t="s">
        <v>101</v>
      </c>
      <c r="C12" s="33" t="s">
        <v>113</v>
      </c>
      <c r="D12" s="34">
        <v>13562</v>
      </c>
      <c r="E12" s="34">
        <v>0</v>
      </c>
      <c r="F12" s="29">
        <f t="shared" si="0"/>
        <v>0</v>
      </c>
      <c r="G12" s="35"/>
      <c r="H12" s="35"/>
    </row>
    <row r="13" spans="1:8" ht="24" x14ac:dyDescent="0.25">
      <c r="A13" s="31" t="s">
        <v>102</v>
      </c>
      <c r="B13" s="32" t="s">
        <v>101</v>
      </c>
      <c r="C13" s="33" t="s">
        <v>114</v>
      </c>
      <c r="D13" s="34">
        <v>135300</v>
      </c>
      <c r="E13" s="34">
        <v>11280</v>
      </c>
      <c r="F13" s="29">
        <f t="shared" si="0"/>
        <v>8.3370288248337037</v>
      </c>
      <c r="G13" s="35"/>
      <c r="H13" s="35"/>
    </row>
    <row r="14" spans="1:8" ht="36" x14ac:dyDescent="0.25">
      <c r="A14" s="31" t="s">
        <v>104</v>
      </c>
      <c r="B14" s="32" t="s">
        <v>101</v>
      </c>
      <c r="C14" s="33" t="s">
        <v>115</v>
      </c>
      <c r="D14" s="34">
        <v>40900</v>
      </c>
      <c r="E14" s="34">
        <v>0</v>
      </c>
      <c r="F14" s="29">
        <f t="shared" si="0"/>
        <v>0</v>
      </c>
      <c r="G14" s="35"/>
      <c r="H14" s="35"/>
    </row>
    <row r="15" spans="1:8" x14ac:dyDescent="0.25">
      <c r="A15" s="31" t="s">
        <v>108</v>
      </c>
      <c r="B15" s="32" t="s">
        <v>101</v>
      </c>
      <c r="C15" s="33" t="s">
        <v>116</v>
      </c>
      <c r="D15" s="34">
        <v>1740</v>
      </c>
      <c r="E15" s="34">
        <v>0</v>
      </c>
      <c r="F15" s="29">
        <f t="shared" si="0"/>
        <v>0</v>
      </c>
      <c r="G15" s="35"/>
      <c r="H15" s="35"/>
    </row>
    <row r="16" spans="1:8" x14ac:dyDescent="0.25">
      <c r="A16" s="31" t="s">
        <v>108</v>
      </c>
      <c r="B16" s="32" t="s">
        <v>101</v>
      </c>
      <c r="C16" s="33" t="s">
        <v>117</v>
      </c>
      <c r="D16" s="34">
        <v>13200</v>
      </c>
      <c r="E16" s="34">
        <v>0</v>
      </c>
      <c r="F16" s="29">
        <f t="shared" si="0"/>
        <v>0</v>
      </c>
      <c r="G16" s="35"/>
      <c r="H16" s="35"/>
    </row>
    <row r="17" spans="1:8" x14ac:dyDescent="0.25">
      <c r="A17" s="31" t="s">
        <v>108</v>
      </c>
      <c r="B17" s="32" t="s">
        <v>101</v>
      </c>
      <c r="C17" s="33" t="s">
        <v>118</v>
      </c>
      <c r="D17" s="34">
        <v>263219.11</v>
      </c>
      <c r="E17" s="34">
        <v>0</v>
      </c>
      <c r="F17" s="29">
        <f t="shared" si="0"/>
        <v>0</v>
      </c>
      <c r="G17" s="35"/>
      <c r="H17" s="35"/>
    </row>
    <row r="18" spans="1:8" x14ac:dyDescent="0.25">
      <c r="A18" s="31" t="s">
        <v>108</v>
      </c>
      <c r="B18" s="32" t="s">
        <v>101</v>
      </c>
      <c r="C18" s="33" t="s">
        <v>119</v>
      </c>
      <c r="D18" s="34">
        <v>1953189</v>
      </c>
      <c r="E18" s="34">
        <v>0</v>
      </c>
      <c r="F18" s="29">
        <f t="shared" si="0"/>
        <v>0</v>
      </c>
      <c r="G18" s="35"/>
      <c r="H18" s="35"/>
    </row>
    <row r="19" spans="1:8" x14ac:dyDescent="0.25">
      <c r="A19" s="31" t="s">
        <v>108</v>
      </c>
      <c r="B19" s="32" t="s">
        <v>101</v>
      </c>
      <c r="C19" s="33" t="s">
        <v>120</v>
      </c>
      <c r="D19" s="34">
        <v>1132111</v>
      </c>
      <c r="E19" s="34">
        <v>0</v>
      </c>
      <c r="F19" s="29">
        <f t="shared" si="0"/>
        <v>0</v>
      </c>
      <c r="G19" s="35"/>
      <c r="H19" s="35"/>
    </row>
    <row r="20" spans="1:8" x14ac:dyDescent="0.25">
      <c r="A20" s="31" t="s">
        <v>108</v>
      </c>
      <c r="B20" s="32" t="s">
        <v>101</v>
      </c>
      <c r="C20" s="33" t="s">
        <v>121</v>
      </c>
      <c r="D20" s="34">
        <v>467200</v>
      </c>
      <c r="E20" s="34">
        <v>0</v>
      </c>
      <c r="F20" s="29">
        <f t="shared" si="0"/>
        <v>0</v>
      </c>
      <c r="G20" s="35"/>
      <c r="H20" s="35"/>
    </row>
    <row r="21" spans="1:8" ht="24" x14ac:dyDescent="0.25">
      <c r="A21" s="31" t="s">
        <v>122</v>
      </c>
      <c r="B21" s="32" t="s">
        <v>101</v>
      </c>
      <c r="C21" s="33" t="s">
        <v>123</v>
      </c>
      <c r="D21" s="34">
        <v>33100</v>
      </c>
      <c r="E21" s="34">
        <v>0</v>
      </c>
      <c r="F21" s="29">
        <f t="shared" si="0"/>
        <v>0</v>
      </c>
      <c r="G21" s="35"/>
      <c r="H21" s="35"/>
    </row>
    <row r="22" spans="1:8" x14ac:dyDescent="0.25">
      <c r="A22" s="31" t="s">
        <v>108</v>
      </c>
      <c r="B22" s="32" t="s">
        <v>101</v>
      </c>
      <c r="C22" s="33" t="s">
        <v>124</v>
      </c>
      <c r="D22" s="34">
        <v>913700</v>
      </c>
      <c r="E22" s="34">
        <v>40765.69</v>
      </c>
      <c r="F22" s="29">
        <f t="shared" si="0"/>
        <v>4.4616055598117548</v>
      </c>
      <c r="G22" s="35"/>
      <c r="H22" s="35"/>
    </row>
    <row r="23" spans="1:8" x14ac:dyDescent="0.25">
      <c r="A23" s="31" t="s">
        <v>108</v>
      </c>
      <c r="B23" s="32" t="s">
        <v>101</v>
      </c>
      <c r="C23" s="33" t="s">
        <v>125</v>
      </c>
      <c r="D23" s="34">
        <v>1814204.03</v>
      </c>
      <c r="E23" s="34">
        <v>50000</v>
      </c>
      <c r="F23" s="29">
        <f t="shared" si="0"/>
        <v>2.7560295960758063</v>
      </c>
      <c r="G23" s="35"/>
      <c r="H23" s="35"/>
    </row>
    <row r="24" spans="1:8" x14ac:dyDescent="0.25">
      <c r="A24" s="31" t="s">
        <v>108</v>
      </c>
      <c r="B24" s="32" t="s">
        <v>101</v>
      </c>
      <c r="C24" s="33" t="s">
        <v>126</v>
      </c>
      <c r="D24" s="34">
        <v>3256356.32</v>
      </c>
      <c r="E24" s="34">
        <v>0</v>
      </c>
      <c r="F24" s="29">
        <f t="shared" si="0"/>
        <v>0</v>
      </c>
      <c r="G24" s="35"/>
      <c r="H24" s="35"/>
    </row>
    <row r="25" spans="1:8" x14ac:dyDescent="0.25">
      <c r="A25" s="31" t="s">
        <v>108</v>
      </c>
      <c r="B25" s="32" t="s">
        <v>101</v>
      </c>
      <c r="C25" s="33" t="s">
        <v>127</v>
      </c>
      <c r="D25" s="34">
        <v>53500</v>
      </c>
      <c r="E25" s="34">
        <v>0</v>
      </c>
      <c r="F25" s="29">
        <f t="shared" si="0"/>
        <v>0</v>
      </c>
      <c r="G25" s="35"/>
      <c r="H25" s="35"/>
    </row>
    <row r="26" spans="1:8" x14ac:dyDescent="0.25">
      <c r="A26" s="31" t="s">
        <v>108</v>
      </c>
      <c r="B26" s="32" t="s">
        <v>101</v>
      </c>
      <c r="C26" s="33" t="s">
        <v>128</v>
      </c>
      <c r="D26" s="34">
        <v>100000</v>
      </c>
      <c r="E26" s="34">
        <v>0</v>
      </c>
      <c r="F26" s="29">
        <f t="shared" si="0"/>
        <v>0</v>
      </c>
      <c r="G26" s="35"/>
      <c r="H26" s="35"/>
    </row>
    <row r="27" spans="1:8" x14ac:dyDescent="0.25">
      <c r="A27" s="31" t="s">
        <v>108</v>
      </c>
      <c r="B27" s="32" t="s">
        <v>101</v>
      </c>
      <c r="C27" s="33" t="s">
        <v>129</v>
      </c>
      <c r="D27" s="34">
        <v>100000</v>
      </c>
      <c r="E27" s="34">
        <v>0</v>
      </c>
      <c r="F27" s="29">
        <f t="shared" si="0"/>
        <v>0</v>
      </c>
      <c r="G27" s="35"/>
      <c r="H27" s="35"/>
    </row>
    <row r="28" spans="1:8" x14ac:dyDescent="0.25">
      <c r="A28" s="31" t="s">
        <v>108</v>
      </c>
      <c r="B28" s="32" t="s">
        <v>101</v>
      </c>
      <c r="C28" s="33" t="s">
        <v>130</v>
      </c>
      <c r="D28" s="34">
        <v>5000</v>
      </c>
      <c r="E28" s="34">
        <v>0</v>
      </c>
      <c r="F28" s="29">
        <f t="shared" si="0"/>
        <v>0</v>
      </c>
      <c r="G28" s="35"/>
      <c r="H28" s="35"/>
    </row>
    <row r="29" spans="1:8" x14ac:dyDescent="0.25">
      <c r="A29" s="31" t="s">
        <v>131</v>
      </c>
      <c r="B29" s="32" t="s">
        <v>101</v>
      </c>
      <c r="C29" s="33" t="s">
        <v>132</v>
      </c>
      <c r="D29" s="34">
        <v>469100</v>
      </c>
      <c r="E29" s="34">
        <v>5000</v>
      </c>
      <c r="F29" s="29">
        <f t="shared" si="0"/>
        <v>1.0658708164570454</v>
      </c>
      <c r="G29" s="35"/>
      <c r="H29" s="35"/>
    </row>
    <row r="30" spans="1:8" ht="24" x14ac:dyDescent="0.25">
      <c r="A30" s="31" t="s">
        <v>106</v>
      </c>
      <c r="B30" s="32" t="s">
        <v>101</v>
      </c>
      <c r="C30" s="33" t="s">
        <v>133</v>
      </c>
      <c r="D30" s="34">
        <v>40000</v>
      </c>
      <c r="E30" s="34">
        <v>2031.69</v>
      </c>
      <c r="F30" s="29">
        <f t="shared" si="0"/>
        <v>5.0792250000000001</v>
      </c>
      <c r="G30" s="35"/>
      <c r="H30" s="35"/>
    </row>
    <row r="31" spans="1:8" x14ac:dyDescent="0.25">
      <c r="A31" s="31" t="s">
        <v>108</v>
      </c>
      <c r="B31" s="32" t="s">
        <v>101</v>
      </c>
      <c r="C31" s="33" t="s">
        <v>134</v>
      </c>
      <c r="D31" s="34">
        <v>1002200</v>
      </c>
      <c r="E31" s="34">
        <v>49926.54</v>
      </c>
      <c r="F31" s="29">
        <f t="shared" si="0"/>
        <v>4.9816942726002793</v>
      </c>
      <c r="G31" s="35"/>
      <c r="H31" s="35"/>
    </row>
    <row r="32" spans="1:8" x14ac:dyDescent="0.25">
      <c r="A32" s="31" t="s">
        <v>131</v>
      </c>
      <c r="B32" s="32" t="s">
        <v>101</v>
      </c>
      <c r="C32" s="33" t="s">
        <v>135</v>
      </c>
      <c r="D32" s="34">
        <v>4450000</v>
      </c>
      <c r="E32" s="34">
        <v>85500</v>
      </c>
      <c r="F32" s="29">
        <f t="shared" si="0"/>
        <v>1.9213483146067416</v>
      </c>
      <c r="G32" s="35"/>
      <c r="H32" s="35"/>
    </row>
    <row r="33" spans="1:8" x14ac:dyDescent="0.25">
      <c r="A33" s="31" t="s">
        <v>136</v>
      </c>
      <c r="B33" s="32" t="s">
        <v>101</v>
      </c>
      <c r="C33" s="33" t="s">
        <v>137</v>
      </c>
      <c r="D33" s="34">
        <v>3800</v>
      </c>
      <c r="E33" s="34">
        <v>0</v>
      </c>
      <c r="F33" s="29">
        <f t="shared" si="0"/>
        <v>0</v>
      </c>
      <c r="G33" s="35"/>
      <c r="H33" s="35"/>
    </row>
    <row r="34" spans="1:8" ht="24" x14ac:dyDescent="0.25">
      <c r="A34" s="31" t="s">
        <v>102</v>
      </c>
      <c r="B34" s="32" t="s">
        <v>101</v>
      </c>
      <c r="C34" s="33" t="s">
        <v>138</v>
      </c>
      <c r="D34" s="34">
        <v>460200</v>
      </c>
      <c r="E34" s="34">
        <v>10500</v>
      </c>
      <c r="F34" s="29">
        <f t="shared" si="0"/>
        <v>2.2816166883963493</v>
      </c>
      <c r="G34" s="35"/>
      <c r="H34" s="35"/>
    </row>
    <row r="35" spans="1:8" ht="36" x14ac:dyDescent="0.25">
      <c r="A35" s="31" t="s">
        <v>104</v>
      </c>
      <c r="B35" s="32" t="s">
        <v>101</v>
      </c>
      <c r="C35" s="33" t="s">
        <v>139</v>
      </c>
      <c r="D35" s="34">
        <v>139000</v>
      </c>
      <c r="E35" s="34">
        <v>0</v>
      </c>
      <c r="F35" s="29">
        <f t="shared" si="0"/>
        <v>0</v>
      </c>
      <c r="G35" s="35"/>
      <c r="H35" s="35"/>
    </row>
    <row r="36" spans="1:8" x14ac:dyDescent="0.25">
      <c r="A36" s="31" t="s">
        <v>108</v>
      </c>
      <c r="B36" s="32" t="s">
        <v>101</v>
      </c>
      <c r="C36" s="33" t="s">
        <v>140</v>
      </c>
      <c r="D36" s="34">
        <v>59600</v>
      </c>
      <c r="E36" s="34">
        <v>2770.89</v>
      </c>
      <c r="F36" s="29">
        <f t="shared" si="0"/>
        <v>4.6491442953020128</v>
      </c>
      <c r="G36" s="35"/>
      <c r="H36" s="35"/>
    </row>
    <row r="37" spans="1:8" x14ac:dyDescent="0.25">
      <c r="A37" s="31" t="s">
        <v>108</v>
      </c>
      <c r="B37" s="32" t="s">
        <v>101</v>
      </c>
      <c r="C37" s="33" t="s">
        <v>141</v>
      </c>
      <c r="D37" s="34">
        <v>20000</v>
      </c>
      <c r="E37" s="34">
        <v>0</v>
      </c>
      <c r="F37" s="29">
        <f t="shared" si="0"/>
        <v>0</v>
      </c>
      <c r="G37" s="35"/>
      <c r="H37" s="35"/>
    </row>
    <row r="38" spans="1:8" x14ac:dyDescent="0.25">
      <c r="A38" s="25" t="s">
        <v>142</v>
      </c>
      <c r="B38" s="26" t="s">
        <v>143</v>
      </c>
      <c r="C38" s="27" t="s">
        <v>28</v>
      </c>
      <c r="D38" s="28">
        <v>-1597215.14</v>
      </c>
      <c r="E38" s="28">
        <v>463802.25</v>
      </c>
      <c r="F38" s="29">
        <v>0</v>
      </c>
      <c r="G38" s="30"/>
      <c r="H38" s="30"/>
    </row>
    <row r="39" spans="1:8" ht="9" customHeight="1" x14ac:dyDescent="0.25">
      <c r="A39" s="36"/>
      <c r="B39" s="37"/>
      <c r="C39" s="37"/>
      <c r="D39" s="37"/>
      <c r="E39" s="37"/>
      <c r="F39" s="37"/>
      <c r="G39" s="36"/>
      <c r="H39" s="36"/>
    </row>
  </sheetData>
  <mergeCells count="8">
    <mergeCell ref="G3:G4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tabSelected="1" zoomScaleNormal="100" zoomScaleSheetLayoutView="100" workbookViewId="0">
      <selection activeCell="A15" sqref="A15:XFD15"/>
    </sheetView>
  </sheetViews>
  <sheetFormatPr defaultColWidth="9.140625"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47" t="s">
        <v>144</v>
      </c>
      <c r="B1" s="48"/>
      <c r="C1" s="48"/>
      <c r="D1" s="48"/>
      <c r="E1" s="48"/>
      <c r="F1" s="48"/>
      <c r="G1" s="3"/>
    </row>
    <row r="2" spans="1:7" ht="9" customHeight="1" x14ac:dyDescent="0.25">
      <c r="A2" s="39"/>
      <c r="B2" s="39"/>
      <c r="C2" s="39"/>
      <c r="D2" s="9"/>
      <c r="E2" s="9"/>
      <c r="F2" s="40" t="s">
        <v>145</v>
      </c>
      <c r="G2" s="8"/>
    </row>
    <row r="3" spans="1:7" ht="27" customHeight="1" x14ac:dyDescent="0.25">
      <c r="A3" s="53" t="s">
        <v>21</v>
      </c>
      <c r="B3" s="55" t="s">
        <v>22</v>
      </c>
      <c r="C3" s="55" t="s">
        <v>146</v>
      </c>
      <c r="D3" s="49" t="s">
        <v>24</v>
      </c>
      <c r="E3" s="49" t="s">
        <v>25</v>
      </c>
      <c r="F3" s="49" t="s">
        <v>162</v>
      </c>
      <c r="G3" s="9"/>
    </row>
    <row r="4" spans="1:7" ht="45" customHeight="1" x14ac:dyDescent="0.25">
      <c r="A4" s="54"/>
      <c r="B4" s="56"/>
      <c r="C4" s="56"/>
      <c r="D4" s="50"/>
      <c r="E4" s="50"/>
      <c r="F4" s="50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147</v>
      </c>
      <c r="B6" s="26" t="s">
        <v>148</v>
      </c>
      <c r="C6" s="27" t="s">
        <v>28</v>
      </c>
      <c r="D6" s="28">
        <v>1597215.14</v>
      </c>
      <c r="E6" s="28">
        <v>-463802.25</v>
      </c>
      <c r="F6" s="29">
        <f>E6/D6</f>
        <v>-0.29038182670870505</v>
      </c>
      <c r="G6" s="30"/>
    </row>
    <row r="7" spans="1:7" ht="36" x14ac:dyDescent="0.25">
      <c r="A7" s="25" t="s">
        <v>149</v>
      </c>
      <c r="B7" s="26" t="s">
        <v>150</v>
      </c>
      <c r="C7" s="27" t="s">
        <v>28</v>
      </c>
      <c r="D7" s="28">
        <v>0</v>
      </c>
      <c r="E7" s="28">
        <v>0</v>
      </c>
      <c r="F7" s="29" t="e">
        <f t="shared" ref="F7:F13" si="0">E7/D7</f>
        <v>#DIV/0!</v>
      </c>
      <c r="G7" s="30"/>
    </row>
    <row r="8" spans="1:7" ht="24" x14ac:dyDescent="0.25">
      <c r="A8" s="25" t="s">
        <v>151</v>
      </c>
      <c r="B8" s="26" t="s">
        <v>152</v>
      </c>
      <c r="C8" s="27" t="s">
        <v>28</v>
      </c>
      <c r="D8" s="28">
        <v>0</v>
      </c>
      <c r="E8" s="28">
        <v>0</v>
      </c>
      <c r="F8" s="29" t="e">
        <f t="shared" si="0"/>
        <v>#DIV/0!</v>
      </c>
      <c r="G8" s="30"/>
    </row>
    <row r="9" spans="1:7" x14ac:dyDescent="0.25">
      <c r="A9" s="25" t="s">
        <v>153</v>
      </c>
      <c r="B9" s="26" t="s">
        <v>154</v>
      </c>
      <c r="C9" s="27"/>
      <c r="D9" s="28">
        <v>1597215.14</v>
      </c>
      <c r="E9" s="28">
        <v>-463802.25</v>
      </c>
      <c r="F9" s="29">
        <f t="shared" si="0"/>
        <v>-0.29038182670870505</v>
      </c>
      <c r="G9" s="30"/>
    </row>
    <row r="10" spans="1:7" x14ac:dyDescent="0.25">
      <c r="A10" s="25" t="s">
        <v>155</v>
      </c>
      <c r="B10" s="26" t="s">
        <v>156</v>
      </c>
      <c r="C10" s="27"/>
      <c r="D10" s="28">
        <v>-17298866.32</v>
      </c>
      <c r="E10" s="28">
        <v>-772115.14</v>
      </c>
      <c r="F10" s="29">
        <f t="shared" si="0"/>
        <v>4.4633857833060592E-2</v>
      </c>
      <c r="G10" s="30"/>
    </row>
    <row r="11" spans="1:7" x14ac:dyDescent="0.25">
      <c r="A11" s="31" t="s">
        <v>157</v>
      </c>
      <c r="B11" s="32" t="s">
        <v>156</v>
      </c>
      <c r="C11" s="33" t="s">
        <v>157</v>
      </c>
      <c r="D11" s="34">
        <v>-17298866.32</v>
      </c>
      <c r="E11" s="34">
        <v>-772115.14</v>
      </c>
      <c r="F11" s="29">
        <f t="shared" si="0"/>
        <v>4.4633857833060592E-2</v>
      </c>
      <c r="G11" s="35"/>
    </row>
    <row r="12" spans="1:7" x14ac:dyDescent="0.25">
      <c r="A12" s="25" t="s">
        <v>158</v>
      </c>
      <c r="B12" s="26" t="s">
        <v>159</v>
      </c>
      <c r="C12" s="27"/>
      <c r="D12" s="28">
        <v>18896081.460000001</v>
      </c>
      <c r="E12" s="28">
        <v>308312.89</v>
      </c>
      <c r="F12" s="29">
        <f t="shared" si="0"/>
        <v>1.6316234170171702E-2</v>
      </c>
      <c r="G12" s="30"/>
    </row>
    <row r="13" spans="1:7" ht="24" x14ac:dyDescent="0.25">
      <c r="A13" s="31" t="s">
        <v>160</v>
      </c>
      <c r="B13" s="32" t="s">
        <v>159</v>
      </c>
      <c r="C13" s="33" t="s">
        <v>161</v>
      </c>
      <c r="D13" s="34">
        <v>18896081.460000001</v>
      </c>
      <c r="E13" s="34">
        <v>308312.89</v>
      </c>
      <c r="F13" s="29">
        <f t="shared" si="0"/>
        <v>1.6316234170171702E-2</v>
      </c>
      <c r="G13" s="35"/>
    </row>
    <row r="14" spans="1:7" ht="12" customHeight="1" x14ac:dyDescent="0.25">
      <c r="A14" s="36"/>
      <c r="B14" s="37"/>
      <c r="C14" s="37"/>
      <c r="D14" s="37"/>
      <c r="E14" s="37"/>
      <c r="F14" s="37"/>
      <c r="G14" s="36"/>
    </row>
    <row r="15" spans="1:7" ht="101.45" customHeight="1" x14ac:dyDescent="0.25">
      <c r="A15" s="57"/>
      <c r="B15" s="58"/>
      <c r="C15" s="58"/>
      <c r="D15" s="58"/>
      <c r="E15" s="58"/>
      <c r="F15" s="58"/>
      <c r="G15" s="38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4BEF0E0-A0CE-42DB-BCDE-335DFD6F81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K18\0154</dc:creator>
  <cp:lastModifiedBy>Письмова Зинаида</cp:lastModifiedBy>
  <dcterms:created xsi:type="dcterms:W3CDTF">2019-02-08T12:04:07Z</dcterms:created>
  <dcterms:modified xsi:type="dcterms:W3CDTF">2019-02-11T06:46:34Z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08.02.2019 14_52_03)(17).xlsx</vt:lpwstr>
  </property>
  <property fmtid="{D5CDD505-2E9C-101B-9397-08002B2CF9AE}" pid="3" name="Название отчета">
    <vt:lpwstr>Вариант (новый от 08.02.2019 14_52_03)(17).xlsx</vt:lpwstr>
  </property>
  <property fmtid="{D5CDD505-2E9C-101B-9397-08002B2CF9AE}" pid="4" name="Версия клиента">
    <vt:lpwstr>19.1.6.1180</vt:lpwstr>
  </property>
  <property fmtid="{D5CDD505-2E9C-101B-9397-08002B2CF9AE}" pid="5" name="Версия базы">
    <vt:lpwstr>18.4.4444.279480072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FObudg2019</vt:lpwstr>
  </property>
  <property fmtid="{D5CDD505-2E9C-101B-9397-08002B2CF9AE}" pid="9" name="Пользователь">
    <vt:lpwstr>fo09_budg1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