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прил4" sheetId="2" r:id="rId1"/>
  </sheets>
  <calcPr calcId="125725"/>
</workbook>
</file>

<file path=xl/calcChain.xml><?xml version="1.0" encoding="utf-8"?>
<calcChain xmlns="http://schemas.openxmlformats.org/spreadsheetml/2006/main">
  <c r="D37" i="2"/>
  <c r="C37"/>
  <c r="D34"/>
  <c r="C34"/>
  <c r="D30"/>
  <c r="C30"/>
  <c r="D24"/>
  <c r="D19"/>
  <c r="D17"/>
  <c r="D15"/>
  <c r="C24"/>
  <c r="C15"/>
  <c r="C17"/>
  <c r="C19"/>
  <c r="C13"/>
  <c r="C28"/>
  <c r="C27"/>
  <c r="C40"/>
  <c r="D28"/>
  <c r="D27"/>
  <c r="D13"/>
  <c r="D40" s="1"/>
</calcChain>
</file>

<file path=xl/sharedStrings.xml><?xml version="1.0" encoding="utf-8"?>
<sst xmlns="http://schemas.openxmlformats.org/spreadsheetml/2006/main" count="51" uniqueCount="47">
  <si>
    <t xml:space="preserve">Прогнозируемые объемы </t>
  </si>
  <si>
    <t>Наименование доходов</t>
  </si>
  <si>
    <r>
      <t>НАЛОГОВЫЕ И НЕНАЛОГОВЫЕ ДОХОДЫ</t>
    </r>
    <r>
      <rPr>
        <sz val="12"/>
        <color indexed="8"/>
        <rFont val="Times New Roman"/>
        <family val="1"/>
        <charset val="204"/>
      </rPr>
      <t>, всего</t>
    </r>
  </si>
  <si>
    <t>в том числе:</t>
  </si>
  <si>
    <t>НАЛОГИ НА ПРИБЫЛЬ, ДОХОДЫ</t>
  </si>
  <si>
    <t>налог на доходы физических лиц</t>
  </si>
  <si>
    <t>НАЛОГИ НА ТОВАРЫ (РАБОТЫ, УСЛУГИ), РЕАЛИЗУЕМЫЕ НА ТЕРРИТОРИИ РОССИЙСКОЙ ФЕДЕРАЦИИ</t>
  </si>
  <si>
    <t>Акцизы по подакцизным товарам (продукции), производимым на территории Российской Федерации</t>
  </si>
  <si>
    <r>
      <t>НАЛОГИ НА ИМУЩЕСТВО</t>
    </r>
    <r>
      <rPr>
        <sz val="12"/>
        <color indexed="8"/>
        <rFont val="Times New Roman"/>
        <family val="1"/>
        <charset val="204"/>
      </rPr>
      <t>, всего</t>
    </r>
  </si>
  <si>
    <t>из них:</t>
  </si>
  <si>
    <t>налог на имущество физических лиц</t>
  </si>
  <si>
    <t>земельный налог</t>
  </si>
  <si>
    <t>ГОСУДАРСТВЕННАЯ ПОШЛИНА</t>
  </si>
  <si>
    <r>
      <t>ДОХОДЫ ОТ ИСПОЛЬЗОВАНИЯ ИМУЩЕСТВА, НАХОДЯЩЕГОСЯ В ГОСУДАРСТВЕННОЙ И МУНИЦИПАЛЬНОЙ СОБСТВЕННОСТИ</t>
    </r>
    <r>
      <rPr>
        <sz val="12"/>
        <color indexed="8"/>
        <rFont val="Times New Roman"/>
        <family val="1"/>
        <charset val="204"/>
      </rPr>
      <t>, всего</t>
    </r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</si>
  <si>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</si>
  <si>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r>
      <t xml:space="preserve">БЕЗВОЗМЕЗДНЫЕ ПОСТУПЛЕНИЯ, </t>
    </r>
    <r>
      <rPr>
        <sz val="12"/>
        <color indexed="8"/>
        <rFont val="Times New Roman"/>
        <family val="1"/>
        <charset val="204"/>
      </rPr>
      <t>всего</t>
    </r>
  </si>
  <si>
    <r>
      <t xml:space="preserve">Безвозмездные поступления от других бюджетов бюджетной системы Российской Федерации, </t>
    </r>
    <r>
      <rPr>
        <sz val="12"/>
        <color indexed="8"/>
        <rFont val="Times New Roman"/>
        <family val="1"/>
        <charset val="204"/>
      </rPr>
      <t>всего</t>
    </r>
  </si>
  <si>
    <r>
      <t>в том числе</t>
    </r>
    <r>
      <rPr>
        <b/>
        <sz val="12"/>
        <color indexed="8"/>
        <rFont val="Times New Roman"/>
        <family val="1"/>
        <charset val="204"/>
      </rPr>
      <t>:</t>
    </r>
  </si>
  <si>
    <r>
      <t>Дотации бюджетам бюджетной системы Российской Федерации</t>
    </r>
    <r>
      <rPr>
        <sz val="12"/>
        <color indexed="8"/>
        <rFont val="Times New Roman"/>
        <family val="1"/>
        <charset val="204"/>
      </rPr>
      <t>, всего</t>
    </r>
    <r>
      <rPr>
        <b/>
        <sz val="12"/>
        <color indexed="8"/>
        <rFont val="Times New Roman"/>
        <family val="1"/>
        <charset val="204"/>
      </rPr>
      <t xml:space="preserve"> </t>
    </r>
  </si>
  <si>
    <t>дотации бюджетам сельских поселений на выравнивание бюджетной обеспеченности</t>
  </si>
  <si>
    <t>дотации бюджетам сельских поселений на поддержку мер по обеспечению сбалансированности бюджетов</t>
  </si>
  <si>
    <r>
      <t xml:space="preserve">Субсидии бюджетам бюджетной системы Российской Федерации (межбюджетные субсидии), </t>
    </r>
    <r>
      <rPr>
        <sz val="12"/>
        <color indexed="8"/>
        <rFont val="Times New Roman"/>
        <family val="1"/>
        <charset val="204"/>
      </rPr>
      <t>всего</t>
    </r>
  </si>
  <si>
    <t>Субвенции бюджетам субъектов Российской Федерации, всего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</si>
  <si>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</si>
  <si>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Код бюджетной классификации</t>
  </si>
  <si>
    <t>Приложение 4</t>
  </si>
  <si>
    <t>2020 год</t>
  </si>
  <si>
    <t>ВСЕГО ДОХОДОВ</t>
  </si>
  <si>
    <t>(рублей)</t>
  </si>
  <si>
    <t>Сумма</t>
  </si>
  <si>
    <t>10102000010000110</t>
  </si>
  <si>
    <t>10302000010000110</t>
  </si>
  <si>
    <t>10601000000000110</t>
  </si>
  <si>
    <t>10606000000000110</t>
  </si>
  <si>
    <t>11105000000000120</t>
  </si>
  <si>
    <t>20210000000000151</t>
  </si>
  <si>
    <t>20215001100000151</t>
  </si>
  <si>
    <t>20215002100000151</t>
  </si>
  <si>
    <t>20220000000000151</t>
  </si>
  <si>
    <t>20230000000000151</t>
  </si>
  <si>
    <t>20235118100000151</t>
  </si>
  <si>
    <t>поступлений доходов в бюджет Буртасинского сельского поселения Вурнарского района Чувашской Республики</t>
  </si>
  <si>
    <t xml:space="preserve">на 2020 и 2021 годы </t>
  </si>
  <si>
    <t>2021 год</t>
  </si>
  <si>
    <t>20220216100000151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</si>
  <si>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</si>
  <si>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к решению Собрания депутатов Буртасинского сельского поселения Вурнарского района Чувашской Республики от  «17» декабря 2018 года  № 30  "О  бюджете Буртасинского сельского поселения Вурнарского района Чувашской Республики на 2019 год и на плановый период  2020 и 2021 годов "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</si>
</sst>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14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0"/>
      <color indexed="8"/>
      <name val="Calibri"/>
      <family val="2"/>
      <charset val="204"/>
    </font>
    <font>
      <b/>
      <sz val="14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12"/>
      <color indexed="8"/>
      <name val="Calibri"/>
      <family val="2"/>
    </font>
    <font>
      <sz val="11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3" fillId="0" borderId="0" applyFont="0" applyFill="0" applyBorder="0" applyAlignment="0" applyProtection="0"/>
  </cellStyleXfs>
  <cellXfs count="36">
    <xf numFmtId="0" fontId="0" fillId="0" borderId="0" xfId="0"/>
    <xf numFmtId="0" fontId="2" fillId="0" borderId="0" xfId="0" applyFont="1" applyAlignment="1">
      <alignment vertical="center" wrapText="1"/>
    </xf>
    <xf numFmtId="0" fontId="9" fillId="0" borderId="0" xfId="0" applyFont="1"/>
    <xf numFmtId="0" fontId="9" fillId="0" borderId="0" xfId="0" applyFont="1" applyAlignment="1"/>
    <xf numFmtId="0" fontId="1" fillId="0" borderId="0" xfId="0" applyFont="1" applyBorder="1" applyAlignment="1">
      <alignment vertical="center" wrapText="1"/>
    </xf>
    <xf numFmtId="0" fontId="3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/>
    </xf>
    <xf numFmtId="1" fontId="6" fillId="0" borderId="1" xfId="0" applyNumberFormat="1" applyFont="1" applyBorder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11" fillId="0" borderId="0" xfId="0" applyFont="1" applyAlignment="1">
      <alignment vertical="center"/>
    </xf>
    <xf numFmtId="0" fontId="5" fillId="0" borderId="1" xfId="0" applyFont="1" applyBorder="1" applyAlignment="1">
      <alignment horizontal="justify" vertical="top" wrapText="1"/>
    </xf>
    <xf numFmtId="0" fontId="6" fillId="0" borderId="1" xfId="0" applyFont="1" applyBorder="1" applyAlignment="1">
      <alignment horizontal="justify" vertical="top" wrapText="1"/>
    </xf>
    <xf numFmtId="49" fontId="6" fillId="0" borderId="1" xfId="0" applyNumberFormat="1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43" fontId="7" fillId="0" borderId="1" xfId="1" applyFont="1" applyBorder="1" applyAlignment="1">
      <alignment vertical="top"/>
    </xf>
    <xf numFmtId="43" fontId="7" fillId="0" borderId="1" xfId="1" applyFont="1" applyBorder="1" applyAlignment="1">
      <alignment vertical="top" wrapText="1"/>
    </xf>
    <xf numFmtId="43" fontId="4" fillId="0" borderId="1" xfId="1" applyFont="1" applyBorder="1" applyAlignment="1">
      <alignment vertical="top"/>
    </xf>
    <xf numFmtId="43" fontId="6" fillId="0" borderId="1" xfId="1" applyFont="1" applyBorder="1" applyAlignment="1">
      <alignment vertical="top"/>
    </xf>
    <xf numFmtId="43" fontId="4" fillId="0" borderId="1" xfId="1" applyFont="1" applyBorder="1" applyAlignment="1">
      <alignment vertical="top" wrapText="1"/>
    </xf>
    <xf numFmtId="43" fontId="5" fillId="0" borderId="1" xfId="1" applyFont="1" applyBorder="1" applyAlignment="1">
      <alignment vertical="top"/>
    </xf>
    <xf numFmtId="0" fontId="6" fillId="0" borderId="1" xfId="0" applyNumberFormat="1" applyFont="1" applyBorder="1" applyAlignment="1">
      <alignment horizontal="justify" vertical="top" wrapText="1"/>
    </xf>
    <xf numFmtId="0" fontId="5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4" fillId="0" borderId="5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3" fillId="0" borderId="0" xfId="0" applyFont="1" applyAlignment="1">
      <alignment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40"/>
  <sheetViews>
    <sheetView tabSelected="1" topLeftCell="A40" zoomScale="80" zoomScaleNormal="80" workbookViewId="0">
      <selection activeCell="A8" sqref="A8:E8"/>
    </sheetView>
  </sheetViews>
  <sheetFormatPr defaultRowHeight="15"/>
  <cols>
    <col min="1" max="1" width="29.85546875" customWidth="1"/>
    <col min="2" max="2" width="43.7109375" customWidth="1"/>
    <col min="3" max="3" width="23.140625" customWidth="1"/>
    <col min="4" max="4" width="22" customWidth="1"/>
    <col min="5" max="5" width="87.28515625" customWidth="1"/>
  </cols>
  <sheetData>
    <row r="1" spans="1:23" ht="18.75">
      <c r="B1" s="6"/>
      <c r="C1" s="12"/>
      <c r="D1" s="12" t="s">
        <v>25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3" ht="138.75" customHeight="1">
      <c r="A2" s="6"/>
      <c r="B2" s="6"/>
      <c r="C2" s="29" t="s">
        <v>46</v>
      </c>
      <c r="D2" s="30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</row>
    <row r="3" spans="1:23" ht="18.75">
      <c r="A3" s="27"/>
      <c r="B3" s="27"/>
      <c r="C3" s="27"/>
      <c r="D3" s="27"/>
      <c r="E3" s="5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</row>
    <row r="4" spans="1:23" ht="18.75">
      <c r="A4" s="35"/>
      <c r="B4" s="35"/>
      <c r="C4" s="35"/>
      <c r="D4" s="35"/>
      <c r="E4" s="35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</row>
    <row r="5" spans="1:23" ht="18.75">
      <c r="A5" s="27" t="s">
        <v>0</v>
      </c>
      <c r="B5" s="27"/>
      <c r="C5" s="27"/>
      <c r="D5" s="27"/>
      <c r="E5" s="5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</row>
    <row r="6" spans="1:23" ht="38.25" customHeight="1">
      <c r="A6" s="28" t="s">
        <v>41</v>
      </c>
      <c r="B6" s="28"/>
      <c r="C6" s="28"/>
      <c r="D6" s="28"/>
      <c r="E6" s="5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</row>
    <row r="7" spans="1:23" ht="18.75">
      <c r="A7" s="27" t="s">
        <v>42</v>
      </c>
      <c r="B7" s="27"/>
      <c r="C7" s="27"/>
      <c r="D7" s="27"/>
      <c r="E7" s="5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</row>
    <row r="8" spans="1:23" ht="18.75">
      <c r="A8" s="27"/>
      <c r="B8" s="27"/>
      <c r="C8" s="27"/>
      <c r="D8" s="27"/>
      <c r="E8" s="27"/>
    </row>
    <row r="9" spans="1:23" ht="18.75">
      <c r="A9" s="5"/>
      <c r="B9" s="5"/>
      <c r="C9" s="5"/>
      <c r="D9" s="11" t="s">
        <v>28</v>
      </c>
      <c r="E9" s="5"/>
    </row>
    <row r="10" spans="1:23" ht="31.5" customHeight="1">
      <c r="A10" s="31" t="s">
        <v>24</v>
      </c>
      <c r="B10" s="31" t="s">
        <v>1</v>
      </c>
      <c r="C10" s="33" t="s">
        <v>29</v>
      </c>
      <c r="D10" s="34"/>
      <c r="E10" s="4"/>
    </row>
    <row r="11" spans="1:23" ht="16.5" customHeight="1">
      <c r="A11" s="32"/>
      <c r="B11" s="32"/>
      <c r="C11" s="7" t="s">
        <v>26</v>
      </c>
      <c r="D11" s="8" t="s">
        <v>43</v>
      </c>
      <c r="E11" s="1"/>
    </row>
    <row r="12" spans="1:23" ht="15.75">
      <c r="A12" s="7">
        <v>1</v>
      </c>
      <c r="B12" s="8">
        <v>2</v>
      </c>
      <c r="C12" s="7">
        <v>3</v>
      </c>
      <c r="D12" s="8">
        <v>4</v>
      </c>
    </row>
    <row r="13" spans="1:23" ht="31.5">
      <c r="A13" s="9">
        <v>1E+16</v>
      </c>
      <c r="B13" s="13" t="s">
        <v>2</v>
      </c>
      <c r="C13" s="18">
        <f>C15+C17+C19+C23+C24</f>
        <v>1028700</v>
      </c>
      <c r="D13" s="18">
        <f>D15+D17+D19+D23+D24</f>
        <v>1028700</v>
      </c>
    </row>
    <row r="14" spans="1:23" ht="15.75">
      <c r="A14" s="9"/>
      <c r="B14" s="14" t="s">
        <v>3</v>
      </c>
      <c r="C14" s="18"/>
      <c r="D14" s="19"/>
    </row>
    <row r="15" spans="1:23" ht="15.75">
      <c r="A15" s="9">
        <v>1.01E+16</v>
      </c>
      <c r="B15" s="13" t="s">
        <v>4</v>
      </c>
      <c r="C15" s="18">
        <f>C16</f>
        <v>25000</v>
      </c>
      <c r="D15" s="18">
        <f>D16</f>
        <v>25000</v>
      </c>
    </row>
    <row r="16" spans="1:23" ht="15.75">
      <c r="A16" s="15" t="s">
        <v>30</v>
      </c>
      <c r="B16" s="14" t="s">
        <v>5</v>
      </c>
      <c r="C16" s="20">
        <v>25000</v>
      </c>
      <c r="D16" s="20">
        <v>25000</v>
      </c>
    </row>
    <row r="17" spans="1:4" ht="63">
      <c r="A17" s="9">
        <v>1.03E+16</v>
      </c>
      <c r="B17" s="13" t="s">
        <v>6</v>
      </c>
      <c r="C17" s="18">
        <f>C18</f>
        <v>379700</v>
      </c>
      <c r="D17" s="18">
        <f>D18</f>
        <v>379700</v>
      </c>
    </row>
    <row r="18" spans="1:4" ht="47.25">
      <c r="A18" s="15" t="s">
        <v>31</v>
      </c>
      <c r="B18" s="14" t="s">
        <v>7</v>
      </c>
      <c r="C18" s="20">
        <v>379700</v>
      </c>
      <c r="D18" s="20">
        <v>379700</v>
      </c>
    </row>
    <row r="19" spans="1:4" ht="15.75">
      <c r="A19" s="9">
        <v>1.06E+16</v>
      </c>
      <c r="B19" s="13" t="s">
        <v>8</v>
      </c>
      <c r="C19" s="18">
        <f>C21+C22</f>
        <v>441000</v>
      </c>
      <c r="D19" s="18">
        <f>D21+D22</f>
        <v>441000</v>
      </c>
    </row>
    <row r="20" spans="1:4" ht="15.75">
      <c r="A20" s="9"/>
      <c r="B20" s="14" t="s">
        <v>9</v>
      </c>
      <c r="C20" s="18"/>
      <c r="D20" s="19"/>
    </row>
    <row r="21" spans="1:4" ht="15.75">
      <c r="A21" s="15" t="s">
        <v>32</v>
      </c>
      <c r="B21" s="14" t="s">
        <v>10</v>
      </c>
      <c r="C21" s="20">
        <v>78000</v>
      </c>
      <c r="D21" s="20">
        <v>78000</v>
      </c>
    </row>
    <row r="22" spans="1:4" ht="15.75">
      <c r="A22" s="15" t="s">
        <v>33</v>
      </c>
      <c r="B22" s="14" t="s">
        <v>11</v>
      </c>
      <c r="C22" s="20">
        <v>363000</v>
      </c>
      <c r="D22" s="20">
        <v>363000</v>
      </c>
    </row>
    <row r="23" spans="1:4" ht="15.75">
      <c r="A23" s="9">
        <v>1.08E+16</v>
      </c>
      <c r="B23" s="13" t="s">
        <v>12</v>
      </c>
      <c r="C23" s="18">
        <v>13000</v>
      </c>
      <c r="D23" s="19">
        <v>13000</v>
      </c>
    </row>
    <row r="24" spans="1:4" ht="78.75">
      <c r="A24" s="9">
        <v>1.11E+16</v>
      </c>
      <c r="B24" s="13" t="s">
        <v>13</v>
      </c>
      <c r="C24" s="18">
        <f>C26</f>
        <v>170000</v>
      </c>
      <c r="D24" s="18">
        <f>D26</f>
        <v>170000</v>
      </c>
    </row>
    <row r="25" spans="1:4" ht="15.75">
      <c r="A25" s="9"/>
      <c r="B25" s="14" t="s">
        <v>9</v>
      </c>
      <c r="C25" s="18"/>
      <c r="D25" s="19"/>
    </row>
    <row r="26" spans="1:4" ht="153" customHeight="1">
      <c r="A26" s="16" t="s">
        <v>34</v>
      </c>
      <c r="B26" s="14" t="s">
        <v>14</v>
      </c>
      <c r="C26" s="21">
        <v>170000</v>
      </c>
      <c r="D26" s="21">
        <v>170000</v>
      </c>
    </row>
    <row r="27" spans="1:4" ht="31.5">
      <c r="A27" s="9">
        <v>2E+16</v>
      </c>
      <c r="B27" s="13" t="s">
        <v>15</v>
      </c>
      <c r="C27" s="18">
        <f>C28</f>
        <v>2527290</v>
      </c>
      <c r="D27" s="18">
        <f>D28</f>
        <v>2477863</v>
      </c>
    </row>
    <row r="28" spans="1:4" ht="47.25">
      <c r="A28" s="9">
        <v>2.02E+16</v>
      </c>
      <c r="B28" s="13" t="s">
        <v>16</v>
      </c>
      <c r="C28" s="18">
        <f>C30+C34+C37</f>
        <v>2527290</v>
      </c>
      <c r="D28" s="18">
        <f>D30+D34+D37</f>
        <v>2477863</v>
      </c>
    </row>
    <row r="29" spans="1:4" ht="15.75">
      <c r="A29" s="9"/>
      <c r="B29" s="14" t="s">
        <v>17</v>
      </c>
      <c r="C29" s="18"/>
      <c r="D29" s="19"/>
    </row>
    <row r="30" spans="1:4" ht="31.5">
      <c r="A30" s="17" t="s">
        <v>35</v>
      </c>
      <c r="B30" s="13" t="s">
        <v>18</v>
      </c>
      <c r="C30" s="18">
        <f>C32+C33</f>
        <v>1775430</v>
      </c>
      <c r="D30" s="18">
        <f>D32+D33</f>
        <v>1727574</v>
      </c>
    </row>
    <row r="31" spans="1:4" ht="15.75">
      <c r="A31" s="9"/>
      <c r="B31" s="14" t="s">
        <v>9</v>
      </c>
      <c r="C31" s="18"/>
      <c r="D31" s="19"/>
    </row>
    <row r="32" spans="1:4" ht="47.25">
      <c r="A32" s="15" t="s">
        <v>36</v>
      </c>
      <c r="B32" s="14" t="s">
        <v>19</v>
      </c>
      <c r="C32" s="20">
        <v>1642981</v>
      </c>
      <c r="D32" s="22">
        <v>1635714</v>
      </c>
    </row>
    <row r="33" spans="1:4" ht="47.25">
      <c r="A33" s="15" t="s">
        <v>37</v>
      </c>
      <c r="B33" s="14" t="s">
        <v>20</v>
      </c>
      <c r="C33" s="20">
        <v>132449</v>
      </c>
      <c r="D33" s="22">
        <v>91860</v>
      </c>
    </row>
    <row r="34" spans="1:4" ht="47.25">
      <c r="A34" s="17" t="s">
        <v>38</v>
      </c>
      <c r="B34" s="13" t="s">
        <v>21</v>
      </c>
      <c r="C34" s="18">
        <f>C36</f>
        <v>662886</v>
      </c>
      <c r="D34" s="18">
        <f>D36</f>
        <v>661315</v>
      </c>
    </row>
    <row r="35" spans="1:4" ht="15.75">
      <c r="A35" s="17"/>
      <c r="B35" s="14" t="s">
        <v>9</v>
      </c>
      <c r="C35" s="20"/>
      <c r="D35" s="22"/>
    </row>
    <row r="36" spans="1:4" ht="135.75" customHeight="1">
      <c r="A36" s="15" t="s">
        <v>44</v>
      </c>
      <c r="B36" s="24" t="s">
        <v>45</v>
      </c>
      <c r="C36" s="20">
        <v>662886</v>
      </c>
      <c r="D36" s="22">
        <v>661315</v>
      </c>
    </row>
    <row r="37" spans="1:4" ht="31.5">
      <c r="A37" s="17" t="s">
        <v>39</v>
      </c>
      <c r="B37" s="13" t="s">
        <v>22</v>
      </c>
      <c r="C37" s="18">
        <f>C39</f>
        <v>88974</v>
      </c>
      <c r="D37" s="18">
        <f>D39</f>
        <v>88974</v>
      </c>
    </row>
    <row r="38" spans="1:4" ht="15.75">
      <c r="A38" s="10"/>
      <c r="B38" s="14" t="s">
        <v>9</v>
      </c>
      <c r="C38" s="20"/>
      <c r="D38" s="22"/>
    </row>
    <row r="39" spans="1:4" ht="63">
      <c r="A39" s="15" t="s">
        <v>40</v>
      </c>
      <c r="B39" s="14" t="s">
        <v>23</v>
      </c>
      <c r="C39" s="20">
        <v>88974</v>
      </c>
      <c r="D39" s="22">
        <v>88974</v>
      </c>
    </row>
    <row r="40" spans="1:4" ht="15.75">
      <c r="A40" s="25" t="s">
        <v>27</v>
      </c>
      <c r="B40" s="26"/>
      <c r="C40" s="23">
        <f>C13+C27</f>
        <v>3555990</v>
      </c>
      <c r="D40" s="23">
        <f>D13+D27</f>
        <v>3506563</v>
      </c>
    </row>
  </sheetData>
  <mergeCells count="11">
    <mergeCell ref="A40:B40"/>
    <mergeCell ref="A3:D3"/>
    <mergeCell ref="A5:D5"/>
    <mergeCell ref="A6:D6"/>
    <mergeCell ref="C2:D2"/>
    <mergeCell ref="A8:E8"/>
    <mergeCell ref="A10:A11"/>
    <mergeCell ref="B10:B11"/>
    <mergeCell ref="C10:D10"/>
    <mergeCell ref="A4:E4"/>
    <mergeCell ref="A7:D7"/>
  </mergeCells>
  <phoneticPr fontId="0" type="noConversion"/>
  <pageMargins left="0.7" right="0.7" top="0.75" bottom="0.75" header="0.3" footer="0.3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2017-10-27T11:40:10Z</cp:lastPrinted>
  <dcterms:created xsi:type="dcterms:W3CDTF">2006-09-16T00:00:00Z</dcterms:created>
  <dcterms:modified xsi:type="dcterms:W3CDTF">2018-12-17T07:48:31Z</dcterms:modified>
</cp:coreProperties>
</file>