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95" windowWidth="14940" windowHeight="8460" activeTab="1"/>
  </bookViews>
  <sheets>
    <sheet name="приложение 4" sheetId="3" r:id="rId1"/>
    <sheet name="прилож. 4.1" sheetId="4" r:id="rId2"/>
  </sheets>
  <calcPr calcId="124519"/>
</workbook>
</file>

<file path=xl/calcChain.xml><?xml version="1.0" encoding="utf-8"?>
<calcChain xmlns="http://schemas.openxmlformats.org/spreadsheetml/2006/main">
  <c r="H56" i="4"/>
  <c r="G56"/>
  <c r="H54"/>
  <c r="G54"/>
  <c r="H52"/>
  <c r="G52"/>
  <c r="H15"/>
  <c r="G15"/>
  <c r="H13"/>
  <c r="G13"/>
  <c r="H11"/>
  <c r="G11"/>
  <c r="G60" i="3"/>
  <c r="G58"/>
  <c r="G55"/>
  <c r="G53"/>
  <c r="G51"/>
  <c r="G14"/>
  <c r="G12"/>
  <c r="G10"/>
  <c r="H68" i="4" l="1"/>
  <c r="G68"/>
  <c r="H67"/>
  <c r="G67"/>
  <c r="H59" l="1"/>
  <c r="H58" s="1"/>
  <c r="G59"/>
  <c r="G58" s="1"/>
  <c r="H10"/>
  <c r="G19"/>
  <c r="G18" s="1"/>
  <c r="G17" s="1"/>
  <c r="G10"/>
  <c r="G9" s="1"/>
  <c r="G57" i="3"/>
  <c r="G18"/>
  <c r="G9"/>
  <c r="G8" i="4" l="1"/>
  <c r="G7" s="1"/>
  <c r="G69" i="3"/>
  <c r="G68" s="1"/>
  <c r="H65" i="4" l="1"/>
  <c r="H64" s="1"/>
  <c r="H40"/>
  <c r="H39" s="1"/>
  <c r="H38" s="1"/>
  <c r="H34"/>
  <c r="H33" s="1"/>
  <c r="H31"/>
  <c r="H30" s="1"/>
  <c r="H25"/>
  <c r="H24" s="1"/>
  <c r="H23" s="1"/>
  <c r="H22" s="1"/>
  <c r="H21" s="1"/>
  <c r="H19"/>
  <c r="H18" s="1"/>
  <c r="H17" s="1"/>
  <c r="G65"/>
  <c r="G64" s="1"/>
  <c r="G40"/>
  <c r="G39" s="1"/>
  <c r="G38" s="1"/>
  <c r="G34"/>
  <c r="G33" s="1"/>
  <c r="G31"/>
  <c r="G30" s="1"/>
  <c r="G25"/>
  <c r="G24" s="1"/>
  <c r="G23" s="1"/>
  <c r="G22" s="1"/>
  <c r="G21" s="1"/>
  <c r="G63" l="1"/>
  <c r="G62" s="1"/>
  <c r="G61" s="1"/>
  <c r="H63"/>
  <c r="H62" s="1"/>
  <c r="H61" s="1"/>
  <c r="G43"/>
  <c r="G42" s="1"/>
  <c r="G37" s="1"/>
  <c r="G36" s="1"/>
  <c r="H29"/>
  <c r="H28" s="1"/>
  <c r="H27" s="1"/>
  <c r="G29"/>
  <c r="G28" s="1"/>
  <c r="G27" s="1"/>
  <c r="H9"/>
  <c r="H8" s="1"/>
  <c r="H7" s="1"/>
  <c r="G51"/>
  <c r="G50" s="1"/>
  <c r="H43"/>
  <c r="H42" s="1"/>
  <c r="H37" s="1"/>
  <c r="H36" s="1"/>
  <c r="H51"/>
  <c r="H50" s="1"/>
  <c r="G17" i="3"/>
  <c r="G16" s="1"/>
  <c r="H49" i="4" l="1"/>
  <c r="H48" s="1"/>
  <c r="H70" s="1"/>
  <c r="G49"/>
  <c r="G48" s="1"/>
  <c r="G70" s="1"/>
  <c r="G39" i="3"/>
  <c r="G38" s="1"/>
  <c r="G37" l="1"/>
  <c r="G50" l="1"/>
  <c r="G33"/>
  <c r="G32" s="1"/>
  <c r="G30"/>
  <c r="G29" s="1"/>
  <c r="G24"/>
  <c r="G23" s="1"/>
  <c r="G22" s="1"/>
  <c r="G21" s="1"/>
  <c r="G20" s="1"/>
  <c r="G66"/>
  <c r="G65" s="1"/>
  <c r="G64" s="1"/>
  <c r="G63" s="1"/>
  <c r="G62" s="1"/>
  <c r="G49" l="1"/>
  <c r="G48" s="1"/>
  <c r="G47" s="1"/>
  <c r="G28"/>
  <c r="G27" s="1"/>
  <c r="G26" s="1"/>
  <c r="G8"/>
  <c r="G7" s="1"/>
  <c r="G6" s="1"/>
  <c r="G42"/>
  <c r="G41" s="1"/>
  <c r="G36" s="1"/>
  <c r="G35" s="1"/>
  <c r="G71" l="1"/>
</calcChain>
</file>

<file path=xl/sharedStrings.xml><?xml version="1.0" encoding="utf-8"?>
<sst xmlns="http://schemas.openxmlformats.org/spreadsheetml/2006/main" count="476" uniqueCount="104">
  <si>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</si>
  <si>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</si>
  <si>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</si>
  <si>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</si>
  <si>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</si>
  <si>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</si>
  <si>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</si>
  <si>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</si>
  <si>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</si>
  <si>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</si>
  <si>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</si>
  <si>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</si>
  <si>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</si>
  <si>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</si>
  <si>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</si>
  <si>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</si>
  <si>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</si>
  <si>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</si>
  <si>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</si>
  <si>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</si>
  <si>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</si>
  <si>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</si>
  <si>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</si>
  <si>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</si>
  <si>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</si>
  <si>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</si>
  <si>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</si>
  <si>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</si>
  <si>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</si>
  <si>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</si>
  <si>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</si>
  <si>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</si>
  <si>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</si>
  <si>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</si>
  <si>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</si>
  <si>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</si>
  <si>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</si>
  <si>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</si>
  <si>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</si>
  <si>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</si>
  <si>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</si>
  <si>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</si>
  <si>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</si>
  <si>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</si>
  <si>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Ц801040000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</si>
  <si>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</si>
  <si>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</si>
  <si>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</si>
  <si>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</si>
  <si>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</si>
  <si>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</si>
  <si>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</si>
  <si>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</si>
  <si>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</si>
  <si>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</si>
  <si>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</si>
  <si>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</si>
  <si>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</si>
  <si>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</si>
  <si>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</si>
  <si>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</si>
  <si>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</si>
  <si>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</si>
  <si>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</si>
  <si>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</si>
  <si>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</si>
  <si>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</si>
  <si>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</si>
  <si>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</si>
  <si>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>Ц410800000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</si>
  <si>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</si>
  <si>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 xml:space="preserve">Подпрограмма "Безопасные и качественные автомобильные дороги" </t>
  </si>
  <si>
    <t>Ч210300000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</si>
  <si>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</t>
  </si>
  <si>
    <t>Ч2103S4190</t>
  </si>
  <si>
    <t>Капитальный ремонт, ремонт и 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</si>
  <si>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Ч5Э0173770</t>
  </si>
  <si>
    <t>13</t>
  </si>
  <si>
    <t>№ п/п</t>
  </si>
  <si>
    <t>Реализация мероприятий по благоустройству территории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</si>
  <si>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Мочарского сельского поселения Ядринского района Чувашской Республики на 2019 год  </t>
  </si>
  <si>
    <t xml:space="preserve">Муниципальная программа Мочарского сельского поселения Ядринского района Чувашской Республики "Развитие культуры и туризма" </t>
  </si>
  <si>
    <t xml:space="preserve">Муниципальная программа Мочарского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</si>
  <si>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Мочарского сельского поселения Ядринского района Чувашской Республики "Развитие транспортной системы" </t>
  </si>
  <si>
    <t xml:space="preserve">Муниципальная программа Мочарского сельского поселения Ядринского района Чувашской Республики "Управление общественными финансами и муниципальным долгом Мочарского сельского поселения Ядринского района Чувашской Республики" </t>
  </si>
  <si>
    <t xml:space="preserve">Подпрограмма "Совершенствование бюджетной политики и обеспечение сбалансированности бюджета Мочарского сельского поселения Ядринского района Чувашской Республики" </t>
  </si>
  <si>
    <t xml:space="preserve">Муниципальная программа Мочарского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</si>
  <si>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Мочарского сельского поселения Ядринского района Чувашской Республики "Развитие потенциала муниципального управления" </t>
  </si>
  <si>
    <t xml:space="preserve">Выполнение других обязательств Мочарского сельского поселения Ядринского района Чувашской Республики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</si>
  <si>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Мочарского сельского поселения Ядринского района Чувашской Республики на плановый период 2020 -2021 годов  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</si>
  <si>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</si>
  <si>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 муниципальных образований</t>
  </si>
  <si>
    <t>Ц410840700</t>
  </si>
  <si>
    <t xml:space="preserve">Муниципальная программа Мочарского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</si>
  <si>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</si>
  <si>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</si>
  <si>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</si>
  <si>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</si>
  <si>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</si>
  <si>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</si>
  <si>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А510277420</t>
  </si>
  <si>
    <t>Ц41077А390</t>
  </si>
  <si>
    <t xml:space="preserve">            Приложение № 4.1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 </t>
  </si>
  <si>
    <t xml:space="preserve">           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Мочарского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 "05" декабря 2018г. № 1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</si>
</sst>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view="pageBreakPreview" topLeftCell="A34" zoomScale="75" zoomScaleNormal="80" zoomScaleSheetLayoutView="75" workbookViewId="0">
      <selection activeCell="C1" sqref="C1:G1"/>
    </sheetView>
  </sheetViews>
  <sheetFormatPr defaultRowHeight="12.75"/>
  <cols>
    <col min="1" max="1" width="4.140625" customWidth="1"/>
    <col min="2" max="2" width="82.57031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>
      <c r="A1" s="1"/>
      <c r="B1" s="3"/>
      <c r="C1" s="48" t="s">
        <v>103</v>
      </c>
      <c r="D1" s="48"/>
      <c r="E1" s="48"/>
      <c r="F1" s="48"/>
      <c r="G1" s="48"/>
    </row>
    <row r="2" spans="1:7" ht="12" customHeight="1">
      <c r="A2" s="1"/>
      <c r="B2" s="3"/>
      <c r="C2" s="2"/>
      <c r="D2" s="2"/>
      <c r="E2" s="2"/>
      <c r="F2" s="2"/>
      <c r="G2" s="2"/>
    </row>
    <row r="3" spans="1:7" ht="51" customHeight="1">
      <c r="A3" s="42" t="s">
        <v>80</v>
      </c>
      <c r="B3" s="42"/>
      <c r="C3" s="42"/>
      <c r="D3" s="42"/>
      <c r="E3" s="42"/>
      <c r="F3" s="42"/>
      <c r="G3" s="42"/>
    </row>
    <row r="4" spans="1:7">
      <c r="A4" s="1"/>
      <c r="B4" s="1"/>
      <c r="C4" s="1"/>
      <c r="D4" s="1"/>
      <c r="E4" s="1"/>
      <c r="F4" s="1"/>
      <c r="G4" s="26" t="s">
        <v>67</v>
      </c>
    </row>
    <row r="5" spans="1:7" ht="163.9" customHeight="1">
      <c r="A5" s="36" t="s">
        <v>78</v>
      </c>
      <c r="B5" s="37" t="s">
        <v>0</v>
      </c>
      <c r="C5" s="34" t="s">
        <v>31</v>
      </c>
      <c r="D5" s="34" t="s">
        <v>32</v>
      </c>
      <c r="E5" s="35" t="s">
        <v>33</v>
      </c>
      <c r="F5" s="35" t="s">
        <v>34</v>
      </c>
      <c r="G5" s="36" t="s">
        <v>12</v>
      </c>
    </row>
    <row r="6" spans="1:7" ht="31.15" customHeight="1">
      <c r="A6" s="41">
        <v>1</v>
      </c>
      <c r="B6" s="13" t="s">
        <v>81</v>
      </c>
      <c r="C6" s="8" t="s">
        <v>39</v>
      </c>
      <c r="D6" s="9"/>
      <c r="E6" s="9"/>
      <c r="F6" s="9"/>
      <c r="G6" s="22">
        <f>SUM(G7)</f>
        <v>337093</v>
      </c>
    </row>
    <row r="7" spans="1:7" s="5" customFormat="1" ht="18" customHeight="1">
      <c r="A7" s="41"/>
      <c r="B7" s="13" t="s">
        <v>61</v>
      </c>
      <c r="C7" s="8" t="s">
        <v>62</v>
      </c>
      <c r="D7" s="9"/>
      <c r="E7" s="9"/>
      <c r="F7" s="9"/>
      <c r="G7" s="22">
        <f>SUM(G8+G16)</f>
        <v>337093</v>
      </c>
    </row>
    <row r="8" spans="1:7" ht="18" customHeight="1">
      <c r="A8" s="41"/>
      <c r="B8" s="16" t="s">
        <v>40</v>
      </c>
      <c r="C8" s="8" t="s">
        <v>41</v>
      </c>
      <c r="D8" s="8"/>
      <c r="E8" s="8"/>
      <c r="F8" s="8"/>
      <c r="G8" s="22">
        <f>SUM(G9)</f>
        <v>293033</v>
      </c>
    </row>
    <row r="9" spans="1:7" ht="18" customHeight="1">
      <c r="A9" s="41"/>
      <c r="B9" s="17" t="s">
        <v>68</v>
      </c>
      <c r="C9" s="7" t="s">
        <v>101</v>
      </c>
      <c r="D9" s="7"/>
      <c r="E9" s="7"/>
      <c r="F9" s="7"/>
      <c r="G9" s="23">
        <f>SUM(G14+G10+G12)</f>
        <v>293033</v>
      </c>
    </row>
    <row r="10" spans="1:7" ht="15.95" customHeight="1">
      <c r="A10" s="41"/>
      <c r="B10" s="15" t="s">
        <v>16</v>
      </c>
      <c r="C10" s="6" t="s">
        <v>101</v>
      </c>
      <c r="D10" s="6" t="s">
        <v>17</v>
      </c>
      <c r="E10" s="6" t="s">
        <v>7</v>
      </c>
      <c r="F10" s="6" t="s">
        <v>1</v>
      </c>
      <c r="G10" s="29">
        <f>SUM(G11)</f>
        <v>107205</v>
      </c>
    </row>
    <row r="11" spans="1:7" s="5" customFormat="1" ht="15.95" customHeight="1">
      <c r="A11" s="41"/>
      <c r="B11" s="15" t="s">
        <v>24</v>
      </c>
      <c r="C11" s="6" t="s">
        <v>101</v>
      </c>
      <c r="D11" s="6" t="s">
        <v>21</v>
      </c>
      <c r="E11" s="6" t="s">
        <v>7</v>
      </c>
      <c r="F11" s="6" t="s">
        <v>1</v>
      </c>
      <c r="G11" s="29">
        <v>107205</v>
      </c>
    </row>
    <row r="12" spans="1:7" s="5" customFormat="1" ht="15.95" customHeight="1">
      <c r="A12" s="41"/>
      <c r="B12" s="15" t="s">
        <v>37</v>
      </c>
      <c r="C12" s="6" t="s">
        <v>101</v>
      </c>
      <c r="D12" s="6" t="s">
        <v>35</v>
      </c>
      <c r="E12" s="6" t="s">
        <v>7</v>
      </c>
      <c r="F12" s="6" t="s">
        <v>1</v>
      </c>
      <c r="G12" s="29">
        <f>SUM(G13)</f>
        <v>172828</v>
      </c>
    </row>
    <row r="13" spans="1:7" s="5" customFormat="1" ht="15.95" customHeight="1">
      <c r="A13" s="41"/>
      <c r="B13" s="15" t="s">
        <v>38</v>
      </c>
      <c r="C13" s="6" t="s">
        <v>101</v>
      </c>
      <c r="D13" s="6" t="s">
        <v>36</v>
      </c>
      <c r="E13" s="6" t="s">
        <v>7</v>
      </c>
      <c r="F13" s="6" t="s">
        <v>1</v>
      </c>
      <c r="G13" s="29">
        <v>172828</v>
      </c>
    </row>
    <row r="14" spans="1:7" s="5" customFormat="1" ht="15.95" customHeight="1">
      <c r="A14" s="41"/>
      <c r="B14" s="27" t="s">
        <v>18</v>
      </c>
      <c r="C14" s="6" t="s">
        <v>101</v>
      </c>
      <c r="D14" s="28" t="s">
        <v>19</v>
      </c>
      <c r="E14" s="6" t="s">
        <v>7</v>
      </c>
      <c r="F14" s="6" t="s">
        <v>1</v>
      </c>
      <c r="G14" s="29">
        <f t="shared" ref="G14" si="0">SUM(G15)</f>
        <v>13000</v>
      </c>
    </row>
    <row r="15" spans="1:7" s="5" customFormat="1" ht="15.95" customHeight="1">
      <c r="A15" s="41"/>
      <c r="B15" s="27" t="s">
        <v>26</v>
      </c>
      <c r="C15" s="6" t="s">
        <v>101</v>
      </c>
      <c r="D15" s="28" t="s">
        <v>25</v>
      </c>
      <c r="E15" s="6" t="s">
        <v>7</v>
      </c>
      <c r="F15" s="6" t="s">
        <v>1</v>
      </c>
      <c r="G15" s="29">
        <v>13000</v>
      </c>
    </row>
    <row r="16" spans="1:7" s="5" customFormat="1" ht="32.25" customHeight="1">
      <c r="A16" s="41"/>
      <c r="B16" s="38" t="s">
        <v>90</v>
      </c>
      <c r="C16" s="8" t="s">
        <v>69</v>
      </c>
      <c r="D16" s="6"/>
      <c r="E16" s="6"/>
      <c r="F16" s="6"/>
      <c r="G16" s="23">
        <f>SUM(G17)</f>
        <v>44060</v>
      </c>
    </row>
    <row r="17" spans="1:7" s="5" customFormat="1" ht="45" customHeight="1">
      <c r="A17" s="41"/>
      <c r="B17" s="33" t="s">
        <v>91</v>
      </c>
      <c r="C17" s="32" t="s">
        <v>92</v>
      </c>
      <c r="D17" s="6"/>
      <c r="E17" s="6"/>
      <c r="F17" s="6"/>
      <c r="G17" s="23">
        <f>SUM(G18)</f>
        <v>44060</v>
      </c>
    </row>
    <row r="18" spans="1:7" s="5" customFormat="1" ht="18" customHeight="1">
      <c r="A18" s="41"/>
      <c r="B18" s="15" t="s">
        <v>37</v>
      </c>
      <c r="C18" s="28" t="s">
        <v>92</v>
      </c>
      <c r="D18" s="6" t="s">
        <v>35</v>
      </c>
      <c r="E18" s="6" t="s">
        <v>7</v>
      </c>
      <c r="F18" s="6" t="s">
        <v>1</v>
      </c>
      <c r="G18" s="29">
        <f t="shared" ref="G18" si="1">SUM(G19)</f>
        <v>44060</v>
      </c>
    </row>
    <row r="19" spans="1:7" s="5" customFormat="1" ht="18" customHeight="1">
      <c r="A19" s="41"/>
      <c r="B19" s="15" t="s">
        <v>38</v>
      </c>
      <c r="C19" s="28" t="s">
        <v>92</v>
      </c>
      <c r="D19" s="6" t="s">
        <v>36</v>
      </c>
      <c r="E19" s="6" t="s">
        <v>7</v>
      </c>
      <c r="F19" s="6" t="s">
        <v>1</v>
      </c>
      <c r="G19" s="29">
        <v>44060</v>
      </c>
    </row>
    <row r="20" spans="1:7" ht="45" customHeight="1">
      <c r="A20" s="41">
        <v>2</v>
      </c>
      <c r="B20" s="13" t="s">
        <v>82</v>
      </c>
      <c r="C20" s="7" t="s">
        <v>42</v>
      </c>
      <c r="D20" s="9"/>
      <c r="E20" s="9"/>
      <c r="F20" s="9"/>
      <c r="G20" s="22">
        <f>SUM(G21)</f>
        <v>500</v>
      </c>
    </row>
    <row r="21" spans="1:7" s="5" customFormat="1" ht="42.75" customHeight="1">
      <c r="A21" s="41"/>
      <c r="B21" s="13" t="s">
        <v>70</v>
      </c>
      <c r="C21" s="7" t="s">
        <v>63</v>
      </c>
      <c r="D21" s="9"/>
      <c r="E21" s="9"/>
      <c r="F21" s="9"/>
      <c r="G21" s="22">
        <f>SUM(G22)</f>
        <v>500</v>
      </c>
    </row>
    <row r="22" spans="1:7" ht="61.9" customHeight="1">
      <c r="A22" s="41"/>
      <c r="B22" s="16" t="s">
        <v>43</v>
      </c>
      <c r="C22" s="8" t="s">
        <v>44</v>
      </c>
      <c r="D22" s="8"/>
      <c r="E22" s="8"/>
      <c r="F22" s="8"/>
      <c r="G22" s="22">
        <f>SUM(G23)</f>
        <v>500</v>
      </c>
    </row>
    <row r="23" spans="1:7" ht="18" customHeight="1">
      <c r="A23" s="41"/>
      <c r="B23" s="18" t="s">
        <v>45</v>
      </c>
      <c r="C23" s="7" t="s">
        <v>46</v>
      </c>
      <c r="D23" s="7"/>
      <c r="E23" s="7"/>
      <c r="F23" s="7"/>
      <c r="G23" s="23">
        <f>SUM(G24)</f>
        <v>500</v>
      </c>
    </row>
    <row r="24" spans="1:7" ht="18" customHeight="1">
      <c r="A24" s="41"/>
      <c r="B24" s="15" t="s">
        <v>16</v>
      </c>
      <c r="C24" s="6" t="s">
        <v>46</v>
      </c>
      <c r="D24" s="6" t="s">
        <v>17</v>
      </c>
      <c r="E24" s="6" t="s">
        <v>4</v>
      </c>
      <c r="F24" s="6" t="s">
        <v>5</v>
      </c>
      <c r="G24" s="24">
        <f>SUM(G25)</f>
        <v>500</v>
      </c>
    </row>
    <row r="25" spans="1:7" ht="18" customHeight="1">
      <c r="A25" s="41"/>
      <c r="B25" s="15" t="s">
        <v>24</v>
      </c>
      <c r="C25" s="6" t="s">
        <v>46</v>
      </c>
      <c r="D25" s="6" t="s">
        <v>21</v>
      </c>
      <c r="E25" s="6" t="s">
        <v>4</v>
      </c>
      <c r="F25" s="6" t="s">
        <v>5</v>
      </c>
      <c r="G25" s="24">
        <v>500</v>
      </c>
    </row>
    <row r="26" spans="1:7" ht="33" customHeight="1">
      <c r="A26" s="41">
        <v>3</v>
      </c>
      <c r="B26" s="13" t="s">
        <v>83</v>
      </c>
      <c r="C26" s="8" t="s">
        <v>47</v>
      </c>
      <c r="D26" s="9"/>
      <c r="E26" s="9"/>
      <c r="F26" s="9"/>
      <c r="G26" s="22">
        <f>SUM(G27)</f>
        <v>603201</v>
      </c>
    </row>
    <row r="27" spans="1:7" s="5" customFormat="1" ht="18" customHeight="1">
      <c r="A27" s="41"/>
      <c r="B27" s="13" t="s">
        <v>71</v>
      </c>
      <c r="C27" s="8" t="s">
        <v>64</v>
      </c>
      <c r="D27" s="9"/>
      <c r="E27" s="9"/>
      <c r="F27" s="9"/>
      <c r="G27" s="22">
        <f>SUM(G28)</f>
        <v>603201</v>
      </c>
    </row>
    <row r="28" spans="1:7" ht="33.6" customHeight="1">
      <c r="A28" s="41"/>
      <c r="B28" s="16" t="s">
        <v>48</v>
      </c>
      <c r="C28" s="8" t="s">
        <v>72</v>
      </c>
      <c r="D28" s="8"/>
      <c r="E28" s="10"/>
      <c r="F28" s="10"/>
      <c r="G28" s="22">
        <f>SUM(G29+G32)</f>
        <v>603201</v>
      </c>
    </row>
    <row r="29" spans="1:7" ht="27" customHeight="1">
      <c r="A29" s="41"/>
      <c r="B29" s="19" t="s">
        <v>73</v>
      </c>
      <c r="C29" s="7" t="s">
        <v>74</v>
      </c>
      <c r="D29" s="7"/>
      <c r="E29" s="7"/>
      <c r="F29" s="7"/>
      <c r="G29" s="23">
        <f>SUM(G30)</f>
        <v>364100</v>
      </c>
    </row>
    <row r="30" spans="1:7" ht="18" customHeight="1">
      <c r="A30" s="41"/>
      <c r="B30" s="15" t="s">
        <v>16</v>
      </c>
      <c r="C30" s="6" t="s">
        <v>74</v>
      </c>
      <c r="D30" s="6" t="s">
        <v>17</v>
      </c>
      <c r="E30" s="6" t="s">
        <v>2</v>
      </c>
      <c r="F30" s="6" t="s">
        <v>11</v>
      </c>
      <c r="G30" s="24">
        <f>SUM(G31)</f>
        <v>364100</v>
      </c>
    </row>
    <row r="31" spans="1:7" ht="18" customHeight="1">
      <c r="A31" s="41"/>
      <c r="B31" s="15" t="s">
        <v>24</v>
      </c>
      <c r="C31" s="6" t="s">
        <v>74</v>
      </c>
      <c r="D31" s="6" t="s">
        <v>21</v>
      </c>
      <c r="E31" s="6" t="s">
        <v>2</v>
      </c>
      <c r="F31" s="6" t="s">
        <v>11</v>
      </c>
      <c r="G31" s="29">
        <v>364100</v>
      </c>
    </row>
    <row r="32" spans="1:7" ht="41.25" customHeight="1">
      <c r="A32" s="41"/>
      <c r="B32" s="18" t="s">
        <v>75</v>
      </c>
      <c r="C32" s="7" t="s">
        <v>74</v>
      </c>
      <c r="D32" s="7"/>
      <c r="E32" s="7"/>
      <c r="F32" s="7"/>
      <c r="G32" s="23">
        <f>SUM(G33)</f>
        <v>239101</v>
      </c>
    </row>
    <row r="33" spans="1:7" s="5" customFormat="1" ht="18" customHeight="1">
      <c r="A33" s="41"/>
      <c r="B33" s="15" t="s">
        <v>16</v>
      </c>
      <c r="C33" s="6" t="s">
        <v>74</v>
      </c>
      <c r="D33" s="6" t="s">
        <v>17</v>
      </c>
      <c r="E33" s="6" t="s">
        <v>2</v>
      </c>
      <c r="F33" s="6" t="s">
        <v>11</v>
      </c>
      <c r="G33" s="24">
        <f>SUM(G34)</f>
        <v>239101</v>
      </c>
    </row>
    <row r="34" spans="1:7" ht="18" customHeight="1">
      <c r="A34" s="41"/>
      <c r="B34" s="15" t="s">
        <v>24</v>
      </c>
      <c r="C34" s="6" t="s">
        <v>74</v>
      </c>
      <c r="D34" s="6" t="s">
        <v>21</v>
      </c>
      <c r="E34" s="6" t="s">
        <v>2</v>
      </c>
      <c r="F34" s="6" t="s">
        <v>11</v>
      </c>
      <c r="G34" s="29">
        <v>239101</v>
      </c>
    </row>
    <row r="35" spans="1:7" ht="60.6" customHeight="1">
      <c r="A35" s="41">
        <v>4</v>
      </c>
      <c r="B35" s="13" t="s">
        <v>84</v>
      </c>
      <c r="C35" s="8" t="s">
        <v>49</v>
      </c>
      <c r="D35" s="9"/>
      <c r="E35" s="9"/>
      <c r="F35" s="9"/>
      <c r="G35" s="22">
        <f>SUM(G36)</f>
        <v>89972</v>
      </c>
    </row>
    <row r="36" spans="1:7" s="5" customFormat="1" ht="46.5" customHeight="1">
      <c r="A36" s="41"/>
      <c r="B36" s="13" t="s">
        <v>85</v>
      </c>
      <c r="C36" s="8" t="s">
        <v>65</v>
      </c>
      <c r="D36" s="9"/>
      <c r="E36" s="9"/>
      <c r="F36" s="9"/>
      <c r="G36" s="22">
        <f>SUM(G37+G41)</f>
        <v>89972</v>
      </c>
    </row>
    <row r="37" spans="1:7" s="5" customFormat="1" ht="30" customHeight="1">
      <c r="A37" s="41"/>
      <c r="B37" s="16" t="s">
        <v>50</v>
      </c>
      <c r="C37" s="8" t="s">
        <v>51</v>
      </c>
      <c r="D37" s="8"/>
      <c r="E37" s="8"/>
      <c r="F37" s="8"/>
      <c r="G37" s="22">
        <f>SUM(G38)</f>
        <v>1000</v>
      </c>
    </row>
    <row r="38" spans="1:7" s="5" customFormat="1" ht="18" customHeight="1">
      <c r="A38" s="41"/>
      <c r="B38" s="20" t="s">
        <v>52</v>
      </c>
      <c r="C38" s="7" t="s">
        <v>53</v>
      </c>
      <c r="D38" s="7"/>
      <c r="E38" s="7"/>
      <c r="F38" s="7"/>
      <c r="G38" s="23">
        <f>SUM(G39)</f>
        <v>1000</v>
      </c>
    </row>
    <row r="39" spans="1:7" s="5" customFormat="1" ht="18" customHeight="1">
      <c r="A39" s="41"/>
      <c r="B39" s="15" t="s">
        <v>18</v>
      </c>
      <c r="C39" s="6" t="s">
        <v>53</v>
      </c>
      <c r="D39" s="6" t="s">
        <v>19</v>
      </c>
      <c r="E39" s="6" t="s">
        <v>1</v>
      </c>
      <c r="F39" s="6" t="s">
        <v>9</v>
      </c>
      <c r="G39" s="24">
        <f>SUM(G40)</f>
        <v>1000</v>
      </c>
    </row>
    <row r="40" spans="1:7" s="5" customFormat="1" ht="18" customHeight="1">
      <c r="A40" s="41"/>
      <c r="B40" s="15" t="s">
        <v>28</v>
      </c>
      <c r="C40" s="6" t="s">
        <v>53</v>
      </c>
      <c r="D40" s="6" t="s">
        <v>27</v>
      </c>
      <c r="E40" s="6" t="s">
        <v>1</v>
      </c>
      <c r="F40" s="6" t="s">
        <v>9</v>
      </c>
      <c r="G40" s="24">
        <v>1000</v>
      </c>
    </row>
    <row r="41" spans="1:7" s="5" customFormat="1" ht="58.9" customHeight="1">
      <c r="A41" s="41"/>
      <c r="B41" s="16" t="s">
        <v>54</v>
      </c>
      <c r="C41" s="8" t="s">
        <v>55</v>
      </c>
      <c r="D41" s="8"/>
      <c r="E41" s="8"/>
      <c r="F41" s="8"/>
      <c r="G41" s="22">
        <f>SUM(G42)</f>
        <v>88972</v>
      </c>
    </row>
    <row r="42" spans="1:7" s="5" customFormat="1" ht="30.6" customHeight="1">
      <c r="A42" s="41"/>
      <c r="B42" s="18" t="s">
        <v>30</v>
      </c>
      <c r="C42" s="7" t="s">
        <v>56</v>
      </c>
      <c r="D42" s="9"/>
      <c r="E42" s="9"/>
      <c r="F42" s="9"/>
      <c r="G42" s="23">
        <f>SUM(G43+G45)</f>
        <v>88972</v>
      </c>
    </row>
    <row r="43" spans="1:7" s="5" customFormat="1" ht="42.6" customHeight="1">
      <c r="A43" s="41"/>
      <c r="B43" s="15" t="s">
        <v>15</v>
      </c>
      <c r="C43" s="6" t="s">
        <v>56</v>
      </c>
      <c r="D43" s="6" t="s">
        <v>14</v>
      </c>
      <c r="E43" s="6" t="s">
        <v>3</v>
      </c>
      <c r="F43" s="6" t="s">
        <v>4</v>
      </c>
      <c r="G43" s="29">
        <v>88100</v>
      </c>
    </row>
    <row r="44" spans="1:7" s="5" customFormat="1" ht="18" customHeight="1">
      <c r="A44" s="41"/>
      <c r="B44" s="15" t="s">
        <v>29</v>
      </c>
      <c r="C44" s="6" t="s">
        <v>56</v>
      </c>
      <c r="D44" s="6" t="s">
        <v>20</v>
      </c>
      <c r="E44" s="6" t="s">
        <v>3</v>
      </c>
      <c r="F44" s="6" t="s">
        <v>4</v>
      </c>
      <c r="G44" s="29">
        <v>88100</v>
      </c>
    </row>
    <row r="45" spans="1:7" s="5" customFormat="1" ht="18" customHeight="1">
      <c r="A45" s="41"/>
      <c r="B45" s="15" t="s">
        <v>16</v>
      </c>
      <c r="C45" s="6" t="s">
        <v>56</v>
      </c>
      <c r="D45" s="6" t="s">
        <v>17</v>
      </c>
      <c r="E45" s="6" t="s">
        <v>3</v>
      </c>
      <c r="F45" s="6" t="s">
        <v>4</v>
      </c>
      <c r="G45" s="29">
        <v>872</v>
      </c>
    </row>
    <row r="46" spans="1:7" s="5" customFormat="1" ht="18" customHeight="1">
      <c r="A46" s="41"/>
      <c r="B46" s="15" t="s">
        <v>24</v>
      </c>
      <c r="C46" s="6" t="s">
        <v>56</v>
      </c>
      <c r="D46" s="6" t="s">
        <v>21</v>
      </c>
      <c r="E46" s="6" t="s">
        <v>3</v>
      </c>
      <c r="F46" s="6" t="s">
        <v>4</v>
      </c>
      <c r="G46" s="29">
        <v>872</v>
      </c>
    </row>
    <row r="47" spans="1:7" ht="30.6" customHeight="1">
      <c r="A47" s="41">
        <v>5</v>
      </c>
      <c r="B47" s="16" t="s">
        <v>86</v>
      </c>
      <c r="C47" s="8" t="s">
        <v>57</v>
      </c>
      <c r="D47" s="9"/>
      <c r="E47" s="9"/>
      <c r="F47" s="9"/>
      <c r="G47" s="22">
        <f>SUM(G48)</f>
        <v>1017332</v>
      </c>
    </row>
    <row r="48" spans="1:7" s="5" customFormat="1" ht="43.15" customHeight="1">
      <c r="A48" s="41"/>
      <c r="B48" s="16" t="s">
        <v>87</v>
      </c>
      <c r="C48" s="8" t="s">
        <v>66</v>
      </c>
      <c r="D48" s="9"/>
      <c r="E48" s="9"/>
      <c r="F48" s="9"/>
      <c r="G48" s="22">
        <f>SUM(G49)</f>
        <v>1017332</v>
      </c>
    </row>
    <row r="49" spans="1:7" ht="18" customHeight="1">
      <c r="A49" s="41"/>
      <c r="B49" s="16" t="s">
        <v>58</v>
      </c>
      <c r="C49" s="8" t="s">
        <v>59</v>
      </c>
      <c r="D49" s="8"/>
      <c r="E49" s="8"/>
      <c r="F49" s="8"/>
      <c r="G49" s="22">
        <f>SUM(G50+G57)</f>
        <v>1017332</v>
      </c>
    </row>
    <row r="50" spans="1:7" ht="18" customHeight="1">
      <c r="A50" s="41"/>
      <c r="B50" s="18" t="s">
        <v>13</v>
      </c>
      <c r="C50" s="7" t="s">
        <v>60</v>
      </c>
      <c r="D50" s="8"/>
      <c r="E50" s="8"/>
      <c r="F50" s="8"/>
      <c r="G50" s="23">
        <f>SUM(G51+G53+G55)</f>
        <v>927068</v>
      </c>
    </row>
    <row r="51" spans="1:7" ht="42" customHeight="1">
      <c r="A51" s="41"/>
      <c r="B51" s="15" t="s">
        <v>15</v>
      </c>
      <c r="C51" s="6" t="s">
        <v>60</v>
      </c>
      <c r="D51" s="6" t="s">
        <v>14</v>
      </c>
      <c r="E51" s="6" t="s">
        <v>1</v>
      </c>
      <c r="F51" s="6" t="s">
        <v>2</v>
      </c>
      <c r="G51" s="29">
        <f>SUM(G52)</f>
        <v>775215</v>
      </c>
    </row>
    <row r="52" spans="1:7" ht="18" customHeight="1">
      <c r="A52" s="41"/>
      <c r="B52" s="15" t="s">
        <v>22</v>
      </c>
      <c r="C52" s="6" t="s">
        <v>60</v>
      </c>
      <c r="D52" s="6" t="s">
        <v>23</v>
      </c>
      <c r="E52" s="6" t="s">
        <v>1</v>
      </c>
      <c r="F52" s="6" t="s">
        <v>2</v>
      </c>
      <c r="G52" s="29">
        <v>775215</v>
      </c>
    </row>
    <row r="53" spans="1:7" ht="18" customHeight="1">
      <c r="A53" s="41"/>
      <c r="B53" s="15" t="s">
        <v>16</v>
      </c>
      <c r="C53" s="6" t="s">
        <v>60</v>
      </c>
      <c r="D53" s="6" t="s">
        <v>17</v>
      </c>
      <c r="E53" s="6" t="s">
        <v>1</v>
      </c>
      <c r="F53" s="6" t="s">
        <v>2</v>
      </c>
      <c r="G53" s="29">
        <f>SUM(G54)</f>
        <v>140793</v>
      </c>
    </row>
    <row r="54" spans="1:7" ht="18" customHeight="1">
      <c r="A54" s="41"/>
      <c r="B54" s="15" t="s">
        <v>24</v>
      </c>
      <c r="C54" s="6" t="s">
        <v>60</v>
      </c>
      <c r="D54" s="6" t="s">
        <v>21</v>
      </c>
      <c r="E54" s="6" t="s">
        <v>1</v>
      </c>
      <c r="F54" s="6" t="s">
        <v>2</v>
      </c>
      <c r="G54" s="29">
        <v>140793</v>
      </c>
    </row>
    <row r="55" spans="1:7" ht="18" customHeight="1">
      <c r="A55" s="41"/>
      <c r="B55" s="15" t="s">
        <v>18</v>
      </c>
      <c r="C55" s="6" t="s">
        <v>60</v>
      </c>
      <c r="D55" s="6" t="s">
        <v>19</v>
      </c>
      <c r="E55" s="6" t="s">
        <v>1</v>
      </c>
      <c r="F55" s="6" t="s">
        <v>2</v>
      </c>
      <c r="G55" s="29">
        <f>SUM(G56)</f>
        <v>11060</v>
      </c>
    </row>
    <row r="56" spans="1:7" ht="18" customHeight="1">
      <c r="A56" s="41"/>
      <c r="B56" s="15" t="s">
        <v>26</v>
      </c>
      <c r="C56" s="6" t="s">
        <v>60</v>
      </c>
      <c r="D56" s="6" t="s">
        <v>25</v>
      </c>
      <c r="E56" s="6" t="s">
        <v>1</v>
      </c>
      <c r="F56" s="6" t="s">
        <v>2</v>
      </c>
      <c r="G56" s="29">
        <v>11060</v>
      </c>
    </row>
    <row r="57" spans="1:7" s="5" customFormat="1" ht="30" customHeight="1">
      <c r="A57" s="41"/>
      <c r="B57" s="14" t="s">
        <v>88</v>
      </c>
      <c r="C57" s="7" t="s">
        <v>76</v>
      </c>
      <c r="D57" s="6"/>
      <c r="E57" s="6"/>
      <c r="F57" s="6"/>
      <c r="G57" s="30">
        <f>SUM(G60+G58)</f>
        <v>90264</v>
      </c>
    </row>
    <row r="58" spans="1:7" s="5" customFormat="1" ht="15.95" customHeight="1">
      <c r="A58" s="41"/>
      <c r="B58" s="27" t="s">
        <v>16</v>
      </c>
      <c r="C58" s="28" t="s">
        <v>76</v>
      </c>
      <c r="D58" s="6" t="s">
        <v>17</v>
      </c>
      <c r="E58" s="28" t="s">
        <v>1</v>
      </c>
      <c r="F58" s="28" t="s">
        <v>77</v>
      </c>
      <c r="G58" s="29">
        <f>SUM(G59)</f>
        <v>88119</v>
      </c>
    </row>
    <row r="59" spans="1:7" s="5" customFormat="1" ht="15.95" customHeight="1">
      <c r="A59" s="41"/>
      <c r="B59" s="27" t="s">
        <v>24</v>
      </c>
      <c r="C59" s="28" t="s">
        <v>76</v>
      </c>
      <c r="D59" s="6" t="s">
        <v>21</v>
      </c>
      <c r="E59" s="28" t="s">
        <v>1</v>
      </c>
      <c r="F59" s="28" t="s">
        <v>77</v>
      </c>
      <c r="G59" s="29">
        <v>88119</v>
      </c>
    </row>
    <row r="60" spans="1:7" s="5" customFormat="1" ht="18" customHeight="1">
      <c r="A60" s="41"/>
      <c r="B60" s="27" t="s">
        <v>18</v>
      </c>
      <c r="C60" s="28" t="s">
        <v>76</v>
      </c>
      <c r="D60" s="28" t="s">
        <v>19</v>
      </c>
      <c r="E60" s="28" t="s">
        <v>1</v>
      </c>
      <c r="F60" s="28" t="s">
        <v>77</v>
      </c>
      <c r="G60" s="29">
        <f t="shared" ref="G60" si="2">SUM(G61)</f>
        <v>2145</v>
      </c>
    </row>
    <row r="61" spans="1:7" s="5" customFormat="1" ht="18" customHeight="1">
      <c r="A61" s="41"/>
      <c r="B61" s="27" t="s">
        <v>26</v>
      </c>
      <c r="C61" s="28" t="s">
        <v>76</v>
      </c>
      <c r="D61" s="28" t="s">
        <v>25</v>
      </c>
      <c r="E61" s="28" t="s">
        <v>1</v>
      </c>
      <c r="F61" s="28" t="s">
        <v>77</v>
      </c>
      <c r="G61" s="29">
        <v>2145</v>
      </c>
    </row>
    <row r="62" spans="1:7" s="5" customFormat="1" ht="48" customHeight="1">
      <c r="A62" s="41">
        <v>6</v>
      </c>
      <c r="B62" s="39" t="s">
        <v>93</v>
      </c>
      <c r="C62" s="40" t="s">
        <v>96</v>
      </c>
      <c r="D62" s="7"/>
      <c r="E62" s="7"/>
      <c r="F62" s="7"/>
      <c r="G62" s="22">
        <f>SUM(G63+G68)</f>
        <v>182565</v>
      </c>
    </row>
    <row r="63" spans="1:7" s="5" customFormat="1" ht="30.75" customHeight="1">
      <c r="A63" s="41"/>
      <c r="B63" s="39" t="s">
        <v>94</v>
      </c>
      <c r="C63" s="40" t="s">
        <v>97</v>
      </c>
      <c r="D63" s="7"/>
      <c r="E63" s="7"/>
      <c r="F63" s="7"/>
      <c r="G63" s="22">
        <f>SUM(G64)</f>
        <v>61260</v>
      </c>
    </row>
    <row r="64" spans="1:7" s="5" customFormat="1" ht="29.25" customHeight="1">
      <c r="A64" s="41"/>
      <c r="B64" s="39" t="s">
        <v>95</v>
      </c>
      <c r="C64" s="40" t="s">
        <v>98</v>
      </c>
      <c r="D64" s="11"/>
      <c r="E64" s="11"/>
      <c r="F64" s="11"/>
      <c r="G64" s="22">
        <f>SUM(G65)</f>
        <v>61260</v>
      </c>
    </row>
    <row r="65" spans="1:7" s="5" customFormat="1" ht="18" customHeight="1">
      <c r="A65" s="41"/>
      <c r="B65" s="14" t="s">
        <v>10</v>
      </c>
      <c r="C65" s="32" t="s">
        <v>99</v>
      </c>
      <c r="D65" s="6"/>
      <c r="E65" s="6"/>
      <c r="F65" s="6"/>
      <c r="G65" s="23">
        <f>SUM(G66)</f>
        <v>61260</v>
      </c>
    </row>
    <row r="66" spans="1:7" s="5" customFormat="1" ht="18" customHeight="1">
      <c r="A66" s="41"/>
      <c r="B66" s="15" t="s">
        <v>16</v>
      </c>
      <c r="C66" s="28" t="s">
        <v>99</v>
      </c>
      <c r="D66" s="6" t="s">
        <v>17</v>
      </c>
      <c r="E66" s="6" t="s">
        <v>6</v>
      </c>
      <c r="F66" s="6" t="s">
        <v>4</v>
      </c>
      <c r="G66" s="24">
        <f>SUM(G67)</f>
        <v>61260</v>
      </c>
    </row>
    <row r="67" spans="1:7" s="5" customFormat="1" ht="18" customHeight="1">
      <c r="A67" s="41"/>
      <c r="B67" s="15" t="s">
        <v>24</v>
      </c>
      <c r="C67" s="28" t="s">
        <v>99</v>
      </c>
      <c r="D67" s="6" t="s">
        <v>21</v>
      </c>
      <c r="E67" s="6" t="s">
        <v>6</v>
      </c>
      <c r="F67" s="6" t="s">
        <v>4</v>
      </c>
      <c r="G67" s="29">
        <v>61260</v>
      </c>
    </row>
    <row r="68" spans="1:7" s="5" customFormat="1" ht="18" customHeight="1">
      <c r="A68" s="41"/>
      <c r="B68" s="31" t="s">
        <v>79</v>
      </c>
      <c r="C68" s="32" t="s">
        <v>100</v>
      </c>
      <c r="D68" s="32"/>
      <c r="E68" s="6"/>
      <c r="F68" s="6"/>
      <c r="G68" s="30">
        <f t="shared" ref="G68:G69" si="3">SUM(G69)</f>
        <v>121305</v>
      </c>
    </row>
    <row r="69" spans="1:7" s="5" customFormat="1" ht="18" customHeight="1">
      <c r="A69" s="41"/>
      <c r="B69" s="27" t="s">
        <v>16</v>
      </c>
      <c r="C69" s="28" t="s">
        <v>100</v>
      </c>
      <c r="D69" s="28" t="s">
        <v>17</v>
      </c>
      <c r="E69" s="28" t="s">
        <v>6</v>
      </c>
      <c r="F69" s="28" t="s">
        <v>4</v>
      </c>
      <c r="G69" s="29">
        <f t="shared" si="3"/>
        <v>121305</v>
      </c>
    </row>
    <row r="70" spans="1:7" s="5" customFormat="1" ht="18" customHeight="1">
      <c r="A70" s="41"/>
      <c r="B70" s="27" t="s">
        <v>24</v>
      </c>
      <c r="C70" s="28" t="s">
        <v>100</v>
      </c>
      <c r="D70" s="28" t="s">
        <v>21</v>
      </c>
      <c r="E70" s="28" t="s">
        <v>6</v>
      </c>
      <c r="F70" s="28" t="s">
        <v>4</v>
      </c>
      <c r="G70" s="29">
        <v>121305</v>
      </c>
    </row>
    <row r="71" spans="1:7" ht="18" customHeight="1">
      <c r="A71" s="4"/>
      <c r="B71" s="21" t="s">
        <v>8</v>
      </c>
      <c r="C71" s="9"/>
      <c r="D71" s="9"/>
      <c r="E71" s="9"/>
      <c r="F71" s="9"/>
      <c r="G71" s="25">
        <f>SUM(G62+G6+G20+G26+G35+G47)</f>
        <v>2230663</v>
      </c>
    </row>
  </sheetData>
  <mergeCells count="8">
    <mergeCell ref="A62:A70"/>
    <mergeCell ref="A47:A61"/>
    <mergeCell ref="A26:A34"/>
    <mergeCell ref="A35:A46"/>
    <mergeCell ref="C1:G1"/>
    <mergeCell ref="A3:G3"/>
    <mergeCell ref="A20:A25"/>
    <mergeCell ref="A6:A19"/>
  </mergeCells>
  <phoneticPr fontId="5" type="noConversion"/>
  <pageMargins left="1.1811023622047245" right="0.19685039370078741" top="0.39370078740157483" bottom="0.39370078740157483" header="0.15748031496062992" footer="0.15748031496062992"/>
  <pageSetup paperSize="9" scale="64" orientation="portrait" r:id="rId1"/>
  <headerFooter alignWithMargins="0"/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view="pageBreakPreview" zoomScale="75" zoomScaleNormal="75" zoomScaleSheetLayoutView="75" workbookViewId="0">
      <selection activeCell="D1" sqref="D1:H1"/>
    </sheetView>
  </sheetViews>
  <sheetFormatPr defaultRowHeight="12.75"/>
  <cols>
    <col min="1" max="1" width="4" customWidth="1"/>
    <col min="2" max="2" width="69.4257812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>
      <c r="A1" s="1"/>
      <c r="B1" s="3"/>
      <c r="D1" s="48" t="s">
        <v>102</v>
      </c>
      <c r="E1" s="48"/>
      <c r="F1" s="48"/>
      <c r="G1" s="48"/>
      <c r="H1" s="48"/>
    </row>
    <row r="2" spans="1:8">
      <c r="A2" s="1"/>
      <c r="B2" s="3"/>
      <c r="C2" s="12"/>
      <c r="D2" s="12"/>
      <c r="E2" s="12"/>
      <c r="F2" s="12"/>
      <c r="G2" s="12"/>
    </row>
    <row r="3" spans="1:8" ht="66.75" customHeight="1">
      <c r="A3" s="42" t="s">
        <v>89</v>
      </c>
      <c r="B3" s="42"/>
      <c r="C3" s="42"/>
      <c r="D3" s="42"/>
      <c r="E3" s="42"/>
      <c r="F3" s="42"/>
      <c r="G3" s="42"/>
      <c r="H3" s="42"/>
    </row>
    <row r="4" spans="1:8">
      <c r="A4" s="1"/>
      <c r="B4" s="1"/>
      <c r="C4" s="1"/>
      <c r="D4" s="1"/>
      <c r="E4" s="1"/>
      <c r="F4" s="1"/>
      <c r="G4" s="47" t="s">
        <v>67</v>
      </c>
      <c r="H4" s="47"/>
    </row>
    <row r="5" spans="1:8" ht="135" customHeight="1">
      <c r="A5" s="45" t="s">
        <v>78</v>
      </c>
      <c r="B5" s="46" t="s">
        <v>0</v>
      </c>
      <c r="C5" s="43" t="s">
        <v>31</v>
      </c>
      <c r="D5" s="43" t="s">
        <v>32</v>
      </c>
      <c r="E5" s="44" t="s">
        <v>33</v>
      </c>
      <c r="F5" s="44" t="s">
        <v>34</v>
      </c>
      <c r="G5" s="45" t="s">
        <v>12</v>
      </c>
      <c r="H5" s="45"/>
    </row>
    <row r="6" spans="1:8" s="5" customFormat="1" ht="20.25" customHeight="1">
      <c r="A6" s="45"/>
      <c r="B6" s="46"/>
      <c r="C6" s="43"/>
      <c r="D6" s="43"/>
      <c r="E6" s="44"/>
      <c r="F6" s="44"/>
      <c r="G6" s="36">
        <v>2020</v>
      </c>
      <c r="H6" s="36">
        <v>2021</v>
      </c>
    </row>
    <row r="7" spans="1:8" ht="45" customHeight="1">
      <c r="A7" s="41">
        <v>1</v>
      </c>
      <c r="B7" s="13" t="s">
        <v>81</v>
      </c>
      <c r="C7" s="8" t="s">
        <v>39</v>
      </c>
      <c r="D7" s="9"/>
      <c r="E7" s="9"/>
      <c r="F7" s="9"/>
      <c r="G7" s="22">
        <f>SUM(G8)</f>
        <v>339301</v>
      </c>
      <c r="H7" s="22">
        <f>SUM(H8)</f>
        <v>339301</v>
      </c>
    </row>
    <row r="8" spans="1:8" ht="15.75">
      <c r="A8" s="41"/>
      <c r="B8" s="13" t="s">
        <v>61</v>
      </c>
      <c r="C8" s="8" t="s">
        <v>62</v>
      </c>
      <c r="D8" s="9"/>
      <c r="E8" s="9"/>
      <c r="F8" s="9"/>
      <c r="G8" s="22">
        <f>SUM(G9+G17)</f>
        <v>339301</v>
      </c>
      <c r="H8" s="22">
        <f>SUM(H9+H17)</f>
        <v>339301</v>
      </c>
    </row>
    <row r="9" spans="1:8" ht="31.9" customHeight="1">
      <c r="A9" s="41"/>
      <c r="B9" s="16" t="s">
        <v>40</v>
      </c>
      <c r="C9" s="8" t="s">
        <v>41</v>
      </c>
      <c r="D9" s="8"/>
      <c r="E9" s="8"/>
      <c r="F9" s="8"/>
      <c r="G9" s="22">
        <f>SUM(G10)</f>
        <v>295241</v>
      </c>
      <c r="H9" s="22">
        <f>SUM(H10)</f>
        <v>295241</v>
      </c>
    </row>
    <row r="10" spans="1:8" ht="25.5">
      <c r="A10" s="41"/>
      <c r="B10" s="17" t="s">
        <v>68</v>
      </c>
      <c r="C10" s="7" t="s">
        <v>101</v>
      </c>
      <c r="D10" s="7"/>
      <c r="E10" s="7"/>
      <c r="F10" s="7"/>
      <c r="G10" s="23">
        <f>SUM(G15+G11+G13)</f>
        <v>295241</v>
      </c>
      <c r="H10" s="23">
        <f>SUM(H15+H11+H13)</f>
        <v>295241</v>
      </c>
    </row>
    <row r="11" spans="1:8" ht="15.95" customHeight="1">
      <c r="A11" s="41"/>
      <c r="B11" s="15" t="s">
        <v>16</v>
      </c>
      <c r="C11" s="6" t="s">
        <v>101</v>
      </c>
      <c r="D11" s="6" t="s">
        <v>17</v>
      </c>
      <c r="E11" s="6" t="s">
        <v>7</v>
      </c>
      <c r="F11" s="6" t="s">
        <v>1</v>
      </c>
      <c r="G11" s="29">
        <f>SUM(G12)</f>
        <v>109413</v>
      </c>
      <c r="H11" s="29">
        <f>SUM(H12)</f>
        <v>109413</v>
      </c>
    </row>
    <row r="12" spans="1:8" ht="25.5">
      <c r="A12" s="41"/>
      <c r="B12" s="15" t="s">
        <v>24</v>
      </c>
      <c r="C12" s="6" t="s">
        <v>101</v>
      </c>
      <c r="D12" s="6" t="s">
        <v>21</v>
      </c>
      <c r="E12" s="6" t="s">
        <v>7</v>
      </c>
      <c r="F12" s="6" t="s">
        <v>1</v>
      </c>
      <c r="G12" s="29">
        <v>109413</v>
      </c>
      <c r="H12" s="29">
        <v>109413</v>
      </c>
    </row>
    <row r="13" spans="1:8" ht="15.95" customHeight="1">
      <c r="A13" s="41"/>
      <c r="B13" s="15" t="s">
        <v>37</v>
      </c>
      <c r="C13" s="6" t="s">
        <v>101</v>
      </c>
      <c r="D13" s="6" t="s">
        <v>35</v>
      </c>
      <c r="E13" s="6" t="s">
        <v>7</v>
      </c>
      <c r="F13" s="6" t="s">
        <v>1</v>
      </c>
      <c r="G13" s="29">
        <f>SUM(G14)</f>
        <v>172828</v>
      </c>
      <c r="H13" s="29">
        <f>SUM(H14)</f>
        <v>172828</v>
      </c>
    </row>
    <row r="14" spans="1:8" ht="15.95" customHeight="1">
      <c r="A14" s="41"/>
      <c r="B14" s="15" t="s">
        <v>38</v>
      </c>
      <c r="C14" s="6" t="s">
        <v>101</v>
      </c>
      <c r="D14" s="6" t="s">
        <v>36</v>
      </c>
      <c r="E14" s="6" t="s">
        <v>7</v>
      </c>
      <c r="F14" s="6" t="s">
        <v>1</v>
      </c>
      <c r="G14" s="29">
        <v>172828</v>
      </c>
      <c r="H14" s="29">
        <v>172828</v>
      </c>
    </row>
    <row r="15" spans="1:8" s="5" customFormat="1" ht="15.95" customHeight="1">
      <c r="A15" s="41"/>
      <c r="B15" s="27" t="s">
        <v>18</v>
      </c>
      <c r="C15" s="6" t="s">
        <v>101</v>
      </c>
      <c r="D15" s="28" t="s">
        <v>19</v>
      </c>
      <c r="E15" s="6" t="s">
        <v>7</v>
      </c>
      <c r="F15" s="6" t="s">
        <v>1</v>
      </c>
      <c r="G15" s="29">
        <f t="shared" ref="G15:H15" si="0">SUM(G16)</f>
        <v>13000</v>
      </c>
      <c r="H15" s="29">
        <f t="shared" si="0"/>
        <v>13000</v>
      </c>
    </row>
    <row r="16" spans="1:8" s="5" customFormat="1" ht="15.95" customHeight="1">
      <c r="A16" s="41"/>
      <c r="B16" s="27" t="s">
        <v>26</v>
      </c>
      <c r="C16" s="6" t="s">
        <v>101</v>
      </c>
      <c r="D16" s="28" t="s">
        <v>25</v>
      </c>
      <c r="E16" s="6" t="s">
        <v>7</v>
      </c>
      <c r="F16" s="6" t="s">
        <v>1</v>
      </c>
      <c r="G16" s="29">
        <v>13000</v>
      </c>
      <c r="H16" s="29">
        <v>13000</v>
      </c>
    </row>
    <row r="17" spans="1:8" ht="33" customHeight="1">
      <c r="A17" s="41"/>
      <c r="B17" s="38" t="s">
        <v>90</v>
      </c>
      <c r="C17" s="8" t="s">
        <v>69</v>
      </c>
      <c r="D17" s="6"/>
      <c r="E17" s="6"/>
      <c r="F17" s="6"/>
      <c r="G17" s="23">
        <f>SUM(G18)</f>
        <v>44060</v>
      </c>
      <c r="H17" s="23">
        <f>SUM(H18)</f>
        <v>44060</v>
      </c>
    </row>
    <row r="18" spans="1:8" ht="42" customHeight="1">
      <c r="A18" s="41"/>
      <c r="B18" s="33" t="s">
        <v>91</v>
      </c>
      <c r="C18" s="32" t="s">
        <v>92</v>
      </c>
      <c r="D18" s="6"/>
      <c r="E18" s="6"/>
      <c r="F18" s="6"/>
      <c r="G18" s="23">
        <f>SUM(G19)</f>
        <v>44060</v>
      </c>
      <c r="H18" s="23">
        <f>SUM(H19)</f>
        <v>44060</v>
      </c>
    </row>
    <row r="19" spans="1:8" ht="15.95" customHeight="1">
      <c r="A19" s="41"/>
      <c r="B19" s="15" t="s">
        <v>37</v>
      </c>
      <c r="C19" s="28" t="s">
        <v>92</v>
      </c>
      <c r="D19" s="6" t="s">
        <v>35</v>
      </c>
      <c r="E19" s="6" t="s">
        <v>7</v>
      </c>
      <c r="F19" s="6" t="s">
        <v>1</v>
      </c>
      <c r="G19" s="29">
        <f t="shared" ref="G19" si="1">SUM(G20)</f>
        <v>44060</v>
      </c>
      <c r="H19" s="24">
        <f t="shared" ref="H19" si="2">SUM(H20)</f>
        <v>44060</v>
      </c>
    </row>
    <row r="20" spans="1:8" ht="15.95" customHeight="1">
      <c r="A20" s="41"/>
      <c r="B20" s="15" t="s">
        <v>38</v>
      </c>
      <c r="C20" s="28" t="s">
        <v>92</v>
      </c>
      <c r="D20" s="6" t="s">
        <v>36</v>
      </c>
      <c r="E20" s="6" t="s">
        <v>7</v>
      </c>
      <c r="F20" s="6" t="s">
        <v>1</v>
      </c>
      <c r="G20" s="29">
        <v>44060</v>
      </c>
      <c r="H20" s="29">
        <v>44060</v>
      </c>
    </row>
    <row r="21" spans="1:8" ht="60" customHeight="1">
      <c r="A21" s="41">
        <v>2</v>
      </c>
      <c r="B21" s="13" t="s">
        <v>82</v>
      </c>
      <c r="C21" s="7" t="s">
        <v>42</v>
      </c>
      <c r="D21" s="9"/>
      <c r="E21" s="9"/>
      <c r="F21" s="9"/>
      <c r="G21" s="22">
        <f t="shared" ref="G21:H25" si="3">SUM(G22)</f>
        <v>500</v>
      </c>
      <c r="H21" s="22">
        <f t="shared" si="3"/>
        <v>500</v>
      </c>
    </row>
    <row r="22" spans="1:8" ht="59.25" customHeight="1">
      <c r="A22" s="41"/>
      <c r="B22" s="13" t="s">
        <v>70</v>
      </c>
      <c r="C22" s="7" t="s">
        <v>63</v>
      </c>
      <c r="D22" s="9"/>
      <c r="E22" s="9"/>
      <c r="F22" s="9"/>
      <c r="G22" s="22">
        <f t="shared" si="3"/>
        <v>500</v>
      </c>
      <c r="H22" s="22">
        <f t="shared" si="3"/>
        <v>500</v>
      </c>
    </row>
    <row r="23" spans="1:8" ht="72.75" customHeight="1">
      <c r="A23" s="41"/>
      <c r="B23" s="16" t="s">
        <v>43</v>
      </c>
      <c r="C23" s="8" t="s">
        <v>44</v>
      </c>
      <c r="D23" s="8"/>
      <c r="E23" s="8"/>
      <c r="F23" s="8"/>
      <c r="G23" s="22">
        <f t="shared" si="3"/>
        <v>500</v>
      </c>
      <c r="H23" s="22">
        <f t="shared" si="3"/>
        <v>500</v>
      </c>
    </row>
    <row r="24" spans="1:8" ht="27.75" customHeight="1">
      <c r="A24" s="41"/>
      <c r="B24" s="18" t="s">
        <v>45</v>
      </c>
      <c r="C24" s="7" t="s">
        <v>46</v>
      </c>
      <c r="D24" s="7"/>
      <c r="E24" s="7"/>
      <c r="F24" s="7"/>
      <c r="G24" s="23">
        <f t="shared" si="3"/>
        <v>500</v>
      </c>
      <c r="H24" s="23">
        <f t="shared" si="3"/>
        <v>500</v>
      </c>
    </row>
    <row r="25" spans="1:8" s="5" customFormat="1" ht="15.95" customHeight="1">
      <c r="A25" s="41"/>
      <c r="B25" s="15" t="s">
        <v>16</v>
      </c>
      <c r="C25" s="6" t="s">
        <v>46</v>
      </c>
      <c r="D25" s="6" t="s">
        <v>17</v>
      </c>
      <c r="E25" s="6" t="s">
        <v>4</v>
      </c>
      <c r="F25" s="6" t="s">
        <v>5</v>
      </c>
      <c r="G25" s="24">
        <f t="shared" si="3"/>
        <v>500</v>
      </c>
      <c r="H25" s="24">
        <f t="shared" si="3"/>
        <v>500</v>
      </c>
    </row>
    <row r="26" spans="1:8" s="5" customFormat="1" ht="28.5" customHeight="1">
      <c r="A26" s="41"/>
      <c r="B26" s="15" t="s">
        <v>24</v>
      </c>
      <c r="C26" s="6" t="s">
        <v>46</v>
      </c>
      <c r="D26" s="6" t="s">
        <v>21</v>
      </c>
      <c r="E26" s="6" t="s">
        <v>4</v>
      </c>
      <c r="F26" s="6" t="s">
        <v>5</v>
      </c>
      <c r="G26" s="24">
        <v>500</v>
      </c>
      <c r="H26" s="24">
        <v>500</v>
      </c>
    </row>
    <row r="27" spans="1:8" s="5" customFormat="1" ht="45" customHeight="1">
      <c r="A27" s="41">
        <v>3</v>
      </c>
      <c r="B27" s="13" t="s">
        <v>83</v>
      </c>
      <c r="C27" s="8" t="s">
        <v>47</v>
      </c>
      <c r="D27" s="9"/>
      <c r="E27" s="9"/>
      <c r="F27" s="9"/>
      <c r="G27" s="22">
        <f>SUM(G28)</f>
        <v>599301</v>
      </c>
      <c r="H27" s="22">
        <f>SUM(H28)</f>
        <v>598401</v>
      </c>
    </row>
    <row r="28" spans="1:8" s="5" customFormat="1" ht="28.5">
      <c r="A28" s="41"/>
      <c r="B28" s="13" t="s">
        <v>71</v>
      </c>
      <c r="C28" s="8" t="s">
        <v>64</v>
      </c>
      <c r="D28" s="9"/>
      <c r="E28" s="9"/>
      <c r="F28" s="9"/>
      <c r="G28" s="22">
        <f>SUM(G29)</f>
        <v>599301</v>
      </c>
      <c r="H28" s="22">
        <f>SUM(H29)</f>
        <v>598401</v>
      </c>
    </row>
    <row r="29" spans="1:8" ht="45" customHeight="1">
      <c r="A29" s="41"/>
      <c r="B29" s="16" t="s">
        <v>48</v>
      </c>
      <c r="C29" s="8" t="s">
        <v>72</v>
      </c>
      <c r="D29" s="8"/>
      <c r="E29" s="10"/>
      <c r="F29" s="10"/>
      <c r="G29" s="22">
        <f>SUM(G30+G33)</f>
        <v>599301</v>
      </c>
      <c r="H29" s="22">
        <f>SUM(H30+H33)</f>
        <v>598401</v>
      </c>
    </row>
    <row r="30" spans="1:8" ht="28.5" customHeight="1">
      <c r="A30" s="41"/>
      <c r="B30" s="19" t="s">
        <v>73</v>
      </c>
      <c r="C30" s="7" t="s">
        <v>74</v>
      </c>
      <c r="D30" s="7"/>
      <c r="E30" s="7"/>
      <c r="F30" s="7"/>
      <c r="G30" s="23">
        <f>SUM(G31)</f>
        <v>360200</v>
      </c>
      <c r="H30" s="23">
        <f>SUM(H31)</f>
        <v>359300</v>
      </c>
    </row>
    <row r="31" spans="1:8" ht="15.95" customHeight="1">
      <c r="A31" s="41"/>
      <c r="B31" s="15" t="s">
        <v>16</v>
      </c>
      <c r="C31" s="6" t="s">
        <v>74</v>
      </c>
      <c r="D31" s="6" t="s">
        <v>17</v>
      </c>
      <c r="E31" s="6" t="s">
        <v>2</v>
      </c>
      <c r="F31" s="6" t="s">
        <v>11</v>
      </c>
      <c r="G31" s="24">
        <f>SUM(G32)</f>
        <v>360200</v>
      </c>
      <c r="H31" s="24">
        <f>SUM(H32)</f>
        <v>359300</v>
      </c>
    </row>
    <row r="32" spans="1:8" ht="28.5" customHeight="1">
      <c r="A32" s="41"/>
      <c r="B32" s="15" t="s">
        <v>24</v>
      </c>
      <c r="C32" s="6" t="s">
        <v>74</v>
      </c>
      <c r="D32" s="6" t="s">
        <v>21</v>
      </c>
      <c r="E32" s="6" t="s">
        <v>2</v>
      </c>
      <c r="F32" s="6" t="s">
        <v>11</v>
      </c>
      <c r="G32" s="29">
        <v>360200</v>
      </c>
      <c r="H32" s="29">
        <v>359300</v>
      </c>
    </row>
    <row r="33" spans="1:8" ht="42.75" customHeight="1">
      <c r="A33" s="41"/>
      <c r="B33" s="18" t="s">
        <v>75</v>
      </c>
      <c r="C33" s="7" t="s">
        <v>74</v>
      </c>
      <c r="D33" s="7"/>
      <c r="E33" s="7"/>
      <c r="F33" s="7"/>
      <c r="G33" s="23">
        <f>SUM(G34)</f>
        <v>239101</v>
      </c>
      <c r="H33" s="23">
        <f>SUM(H34)</f>
        <v>239101</v>
      </c>
    </row>
    <row r="34" spans="1:8" ht="15.95" customHeight="1">
      <c r="A34" s="41"/>
      <c r="B34" s="15" t="s">
        <v>16</v>
      </c>
      <c r="C34" s="6" t="s">
        <v>74</v>
      </c>
      <c r="D34" s="6" t="s">
        <v>17</v>
      </c>
      <c r="E34" s="6" t="s">
        <v>2</v>
      </c>
      <c r="F34" s="6" t="s">
        <v>11</v>
      </c>
      <c r="G34" s="24">
        <f>SUM(G35)</f>
        <v>239101</v>
      </c>
      <c r="H34" s="24">
        <f>SUM(H35)</f>
        <v>239101</v>
      </c>
    </row>
    <row r="35" spans="1:8" ht="28.5" customHeight="1">
      <c r="A35" s="41"/>
      <c r="B35" s="15" t="s">
        <v>24</v>
      </c>
      <c r="C35" s="6" t="s">
        <v>74</v>
      </c>
      <c r="D35" s="6" t="s">
        <v>21</v>
      </c>
      <c r="E35" s="6" t="s">
        <v>2</v>
      </c>
      <c r="F35" s="6" t="s">
        <v>11</v>
      </c>
      <c r="G35" s="29">
        <v>239101</v>
      </c>
      <c r="H35" s="29">
        <v>239101</v>
      </c>
    </row>
    <row r="36" spans="1:8" ht="59.25" customHeight="1">
      <c r="A36" s="41">
        <v>4</v>
      </c>
      <c r="B36" s="13" t="s">
        <v>84</v>
      </c>
      <c r="C36" s="8" t="s">
        <v>49</v>
      </c>
      <c r="D36" s="9"/>
      <c r="E36" s="9"/>
      <c r="F36" s="9"/>
      <c r="G36" s="22">
        <f>SUM(G37)</f>
        <v>89972</v>
      </c>
      <c r="H36" s="22">
        <f>SUM(H37)</f>
        <v>89972</v>
      </c>
    </row>
    <row r="37" spans="1:8" ht="43.5" customHeight="1">
      <c r="A37" s="41"/>
      <c r="B37" s="13" t="s">
        <v>85</v>
      </c>
      <c r="C37" s="8" t="s">
        <v>65</v>
      </c>
      <c r="D37" s="9"/>
      <c r="E37" s="9"/>
      <c r="F37" s="9"/>
      <c r="G37" s="22">
        <f>SUM(G38+G42)</f>
        <v>89972</v>
      </c>
      <c r="H37" s="22">
        <f>SUM(H38+H42)</f>
        <v>89972</v>
      </c>
    </row>
    <row r="38" spans="1:8" ht="42.75" customHeight="1">
      <c r="A38" s="41"/>
      <c r="B38" s="16" t="s">
        <v>50</v>
      </c>
      <c r="C38" s="8" t="s">
        <v>51</v>
      </c>
      <c r="D38" s="8"/>
      <c r="E38" s="8"/>
      <c r="F38" s="8"/>
      <c r="G38" s="22">
        <f t="shared" ref="G38:H40" si="4">SUM(G39)</f>
        <v>1000</v>
      </c>
      <c r="H38" s="22">
        <f t="shared" si="4"/>
        <v>1000</v>
      </c>
    </row>
    <row r="39" spans="1:8" ht="15.95" customHeight="1">
      <c r="A39" s="41"/>
      <c r="B39" s="20" t="s">
        <v>52</v>
      </c>
      <c r="C39" s="7" t="s">
        <v>53</v>
      </c>
      <c r="D39" s="7"/>
      <c r="E39" s="7"/>
      <c r="F39" s="7"/>
      <c r="G39" s="23">
        <f t="shared" si="4"/>
        <v>1000</v>
      </c>
      <c r="H39" s="23">
        <f t="shared" si="4"/>
        <v>1000</v>
      </c>
    </row>
    <row r="40" spans="1:8" ht="15.95" customHeight="1">
      <c r="A40" s="41"/>
      <c r="B40" s="15" t="s">
        <v>18</v>
      </c>
      <c r="C40" s="6" t="s">
        <v>53</v>
      </c>
      <c r="D40" s="6" t="s">
        <v>19</v>
      </c>
      <c r="E40" s="6" t="s">
        <v>1</v>
      </c>
      <c r="F40" s="6" t="s">
        <v>9</v>
      </c>
      <c r="G40" s="24">
        <f t="shared" si="4"/>
        <v>1000</v>
      </c>
      <c r="H40" s="24">
        <f t="shared" si="4"/>
        <v>1000</v>
      </c>
    </row>
    <row r="41" spans="1:8" ht="15.95" customHeight="1">
      <c r="A41" s="41"/>
      <c r="B41" s="15" t="s">
        <v>28</v>
      </c>
      <c r="C41" s="6" t="s">
        <v>53</v>
      </c>
      <c r="D41" s="6" t="s">
        <v>27</v>
      </c>
      <c r="E41" s="6" t="s">
        <v>1</v>
      </c>
      <c r="F41" s="6" t="s">
        <v>9</v>
      </c>
      <c r="G41" s="24">
        <v>1000</v>
      </c>
      <c r="H41" s="24">
        <v>1000</v>
      </c>
    </row>
    <row r="42" spans="1:8" ht="60" customHeight="1">
      <c r="A42" s="41"/>
      <c r="B42" s="16" t="s">
        <v>54</v>
      </c>
      <c r="C42" s="8" t="s">
        <v>55</v>
      </c>
      <c r="D42" s="8"/>
      <c r="E42" s="8"/>
      <c r="F42" s="8"/>
      <c r="G42" s="22">
        <f>SUM(G43)</f>
        <v>88972</v>
      </c>
      <c r="H42" s="22">
        <f>SUM(H43)</f>
        <v>88972</v>
      </c>
    </row>
    <row r="43" spans="1:8" ht="41.25" customHeight="1">
      <c r="A43" s="41"/>
      <c r="B43" s="18" t="s">
        <v>30</v>
      </c>
      <c r="C43" s="7" t="s">
        <v>56</v>
      </c>
      <c r="D43" s="9"/>
      <c r="E43" s="9"/>
      <c r="F43" s="9"/>
      <c r="G43" s="23">
        <f>SUM(G44+G46)</f>
        <v>88972</v>
      </c>
      <c r="H43" s="23">
        <f>SUM(H44+H46)</f>
        <v>88972</v>
      </c>
    </row>
    <row r="44" spans="1:8" ht="42" customHeight="1">
      <c r="A44" s="41"/>
      <c r="B44" s="15" t="s">
        <v>15</v>
      </c>
      <c r="C44" s="6" t="s">
        <v>56</v>
      </c>
      <c r="D44" s="6" t="s">
        <v>14</v>
      </c>
      <c r="E44" s="6" t="s">
        <v>3</v>
      </c>
      <c r="F44" s="6" t="s">
        <v>4</v>
      </c>
      <c r="G44" s="29">
        <v>88100</v>
      </c>
      <c r="H44" s="29">
        <v>88100</v>
      </c>
    </row>
    <row r="45" spans="1:8" ht="15.95" customHeight="1">
      <c r="A45" s="41"/>
      <c r="B45" s="15" t="s">
        <v>29</v>
      </c>
      <c r="C45" s="6" t="s">
        <v>56</v>
      </c>
      <c r="D45" s="6" t="s">
        <v>20</v>
      </c>
      <c r="E45" s="6" t="s">
        <v>3</v>
      </c>
      <c r="F45" s="6" t="s">
        <v>4</v>
      </c>
      <c r="G45" s="29">
        <v>88100</v>
      </c>
      <c r="H45" s="29">
        <v>88100</v>
      </c>
    </row>
    <row r="46" spans="1:8" ht="15.95" customHeight="1">
      <c r="A46" s="41"/>
      <c r="B46" s="15" t="s">
        <v>16</v>
      </c>
      <c r="C46" s="6" t="s">
        <v>56</v>
      </c>
      <c r="D46" s="6" t="s">
        <v>17</v>
      </c>
      <c r="E46" s="6" t="s">
        <v>3</v>
      </c>
      <c r="F46" s="6" t="s">
        <v>4</v>
      </c>
      <c r="G46" s="29">
        <v>872</v>
      </c>
      <c r="H46" s="29">
        <v>872</v>
      </c>
    </row>
    <row r="47" spans="1:8" ht="29.25" customHeight="1">
      <c r="A47" s="41"/>
      <c r="B47" s="15" t="s">
        <v>24</v>
      </c>
      <c r="C47" s="6" t="s">
        <v>56</v>
      </c>
      <c r="D47" s="6" t="s">
        <v>21</v>
      </c>
      <c r="E47" s="6" t="s">
        <v>3</v>
      </c>
      <c r="F47" s="6" t="s">
        <v>4</v>
      </c>
      <c r="G47" s="29">
        <v>872</v>
      </c>
      <c r="H47" s="29">
        <v>872</v>
      </c>
    </row>
    <row r="48" spans="1:8" ht="45.75" customHeight="1">
      <c r="A48" s="41">
        <v>5</v>
      </c>
      <c r="B48" s="16" t="s">
        <v>86</v>
      </c>
      <c r="C48" s="8" t="s">
        <v>57</v>
      </c>
      <c r="D48" s="9"/>
      <c r="E48" s="9"/>
      <c r="F48" s="9"/>
      <c r="G48" s="22">
        <f t="shared" ref="G48:H49" si="5">SUM(G49)</f>
        <v>992538</v>
      </c>
      <c r="H48" s="22">
        <f t="shared" si="5"/>
        <v>992538</v>
      </c>
    </row>
    <row r="49" spans="1:8" ht="47.25" customHeight="1">
      <c r="A49" s="41"/>
      <c r="B49" s="16" t="s">
        <v>87</v>
      </c>
      <c r="C49" s="8" t="s">
        <v>66</v>
      </c>
      <c r="D49" s="9"/>
      <c r="E49" s="9"/>
      <c r="F49" s="9"/>
      <c r="G49" s="22">
        <f t="shared" si="5"/>
        <v>992538</v>
      </c>
      <c r="H49" s="22">
        <f t="shared" si="5"/>
        <v>992538</v>
      </c>
    </row>
    <row r="50" spans="1:8" ht="15.95" customHeight="1">
      <c r="A50" s="41"/>
      <c r="B50" s="16" t="s">
        <v>58</v>
      </c>
      <c r="C50" s="8" t="s">
        <v>59</v>
      </c>
      <c r="D50" s="8"/>
      <c r="E50" s="8"/>
      <c r="F50" s="8"/>
      <c r="G50" s="22">
        <f>SUM(G51+G58)</f>
        <v>992538</v>
      </c>
      <c r="H50" s="22">
        <f>SUM(H51+H58)</f>
        <v>992538</v>
      </c>
    </row>
    <row r="51" spans="1:8" ht="15.95" customHeight="1">
      <c r="A51" s="41"/>
      <c r="B51" s="18" t="s">
        <v>13</v>
      </c>
      <c r="C51" s="7" t="s">
        <v>60</v>
      </c>
      <c r="D51" s="8"/>
      <c r="E51" s="8"/>
      <c r="F51" s="8"/>
      <c r="G51" s="23">
        <f>SUM(G52+G54+G56)</f>
        <v>904419</v>
      </c>
      <c r="H51" s="23">
        <f>SUM(H52+H54+H56)</f>
        <v>904419</v>
      </c>
    </row>
    <row r="52" spans="1:8" ht="43.5" customHeight="1">
      <c r="A52" s="41"/>
      <c r="B52" s="15" t="s">
        <v>15</v>
      </c>
      <c r="C52" s="6" t="s">
        <v>60</v>
      </c>
      <c r="D52" s="6" t="s">
        <v>14</v>
      </c>
      <c r="E52" s="6" t="s">
        <v>1</v>
      </c>
      <c r="F52" s="6" t="s">
        <v>2</v>
      </c>
      <c r="G52" s="29">
        <f>SUM(G53)</f>
        <v>799945</v>
      </c>
      <c r="H52" s="29">
        <f>SUM(H53)</f>
        <v>799945</v>
      </c>
    </row>
    <row r="53" spans="1:8" ht="15.95" customHeight="1">
      <c r="A53" s="41"/>
      <c r="B53" s="15" t="s">
        <v>22</v>
      </c>
      <c r="C53" s="6" t="s">
        <v>60</v>
      </c>
      <c r="D53" s="6" t="s">
        <v>23</v>
      </c>
      <c r="E53" s="6" t="s">
        <v>1</v>
      </c>
      <c r="F53" s="6" t="s">
        <v>2</v>
      </c>
      <c r="G53" s="29">
        <v>799945</v>
      </c>
      <c r="H53" s="29">
        <v>799945</v>
      </c>
    </row>
    <row r="54" spans="1:8" ht="15.95" customHeight="1">
      <c r="A54" s="41"/>
      <c r="B54" s="15" t="s">
        <v>16</v>
      </c>
      <c r="C54" s="6" t="s">
        <v>60</v>
      </c>
      <c r="D54" s="6" t="s">
        <v>17</v>
      </c>
      <c r="E54" s="6" t="s">
        <v>1</v>
      </c>
      <c r="F54" s="6" t="s">
        <v>2</v>
      </c>
      <c r="G54" s="29">
        <f>SUM(G55)</f>
        <v>93414</v>
      </c>
      <c r="H54" s="29">
        <f>SUM(H55)</f>
        <v>93414</v>
      </c>
    </row>
    <row r="55" spans="1:8" ht="29.25" customHeight="1">
      <c r="A55" s="41"/>
      <c r="B55" s="15" t="s">
        <v>24</v>
      </c>
      <c r="C55" s="6" t="s">
        <v>60</v>
      </c>
      <c r="D55" s="6" t="s">
        <v>21</v>
      </c>
      <c r="E55" s="6" t="s">
        <v>1</v>
      </c>
      <c r="F55" s="6" t="s">
        <v>2</v>
      </c>
      <c r="G55" s="29">
        <v>93414</v>
      </c>
      <c r="H55" s="29">
        <v>93414</v>
      </c>
    </row>
    <row r="56" spans="1:8" ht="15.95" customHeight="1">
      <c r="A56" s="41"/>
      <c r="B56" s="15" t="s">
        <v>18</v>
      </c>
      <c r="C56" s="6" t="s">
        <v>60</v>
      </c>
      <c r="D56" s="6" t="s">
        <v>19</v>
      </c>
      <c r="E56" s="6" t="s">
        <v>1</v>
      </c>
      <c r="F56" s="6" t="s">
        <v>2</v>
      </c>
      <c r="G56" s="29">
        <f>SUM(G57)</f>
        <v>11060</v>
      </c>
      <c r="H56" s="29">
        <f>SUM(H57)</f>
        <v>11060</v>
      </c>
    </row>
    <row r="57" spans="1:8" ht="15.95" customHeight="1">
      <c r="A57" s="41"/>
      <c r="B57" s="15" t="s">
        <v>26</v>
      </c>
      <c r="C57" s="6" t="s">
        <v>60</v>
      </c>
      <c r="D57" s="6" t="s">
        <v>25</v>
      </c>
      <c r="E57" s="6" t="s">
        <v>1</v>
      </c>
      <c r="F57" s="6" t="s">
        <v>2</v>
      </c>
      <c r="G57" s="29">
        <v>11060</v>
      </c>
      <c r="H57" s="29">
        <v>11060</v>
      </c>
    </row>
    <row r="58" spans="1:8" s="5" customFormat="1" ht="28.5" customHeight="1">
      <c r="A58" s="41"/>
      <c r="B58" s="33" t="s">
        <v>88</v>
      </c>
      <c r="C58" s="32" t="s">
        <v>76</v>
      </c>
      <c r="D58" s="6"/>
      <c r="E58" s="6"/>
      <c r="F58" s="6"/>
      <c r="G58" s="30">
        <f>SUM(G59)</f>
        <v>88119</v>
      </c>
      <c r="H58" s="30">
        <f>SUM(H59)</f>
        <v>88119</v>
      </c>
    </row>
    <row r="59" spans="1:8" s="5" customFormat="1" ht="15.95" customHeight="1">
      <c r="A59" s="41"/>
      <c r="B59" s="27" t="s">
        <v>16</v>
      </c>
      <c r="C59" s="28" t="s">
        <v>76</v>
      </c>
      <c r="D59" s="6" t="s">
        <v>17</v>
      </c>
      <c r="E59" s="28" t="s">
        <v>1</v>
      </c>
      <c r="F59" s="28" t="s">
        <v>77</v>
      </c>
      <c r="G59" s="29">
        <f>SUM(G60)</f>
        <v>88119</v>
      </c>
      <c r="H59" s="29">
        <f>SUM(H60)</f>
        <v>88119</v>
      </c>
    </row>
    <row r="60" spans="1:8" s="5" customFormat="1" ht="33" customHeight="1">
      <c r="A60" s="41"/>
      <c r="B60" s="27" t="s">
        <v>24</v>
      </c>
      <c r="C60" s="28" t="s">
        <v>76</v>
      </c>
      <c r="D60" s="6" t="s">
        <v>21</v>
      </c>
      <c r="E60" s="28" t="s">
        <v>1</v>
      </c>
      <c r="F60" s="28" t="s">
        <v>77</v>
      </c>
      <c r="G60" s="29">
        <v>88119</v>
      </c>
      <c r="H60" s="29">
        <v>88119</v>
      </c>
    </row>
    <row r="61" spans="1:8" ht="57">
      <c r="A61" s="41">
        <v>6</v>
      </c>
      <c r="B61" s="39" t="s">
        <v>93</v>
      </c>
      <c r="C61" s="40" t="s">
        <v>96</v>
      </c>
      <c r="D61" s="7"/>
      <c r="E61" s="7"/>
      <c r="F61" s="7"/>
      <c r="G61" s="22">
        <f t="shared" ref="G61:H65" si="6">SUM(G62)</f>
        <v>111651</v>
      </c>
      <c r="H61" s="22">
        <f t="shared" si="6"/>
        <v>70711</v>
      </c>
    </row>
    <row r="62" spans="1:8" ht="31.5" customHeight="1">
      <c r="A62" s="41"/>
      <c r="B62" s="39" t="s">
        <v>94</v>
      </c>
      <c r="C62" s="40" t="s">
        <v>97</v>
      </c>
      <c r="D62" s="7"/>
      <c r="E62" s="7"/>
      <c r="F62" s="7"/>
      <c r="G62" s="22">
        <f t="shared" si="6"/>
        <v>111651</v>
      </c>
      <c r="H62" s="22">
        <f t="shared" si="6"/>
        <v>70711</v>
      </c>
    </row>
    <row r="63" spans="1:8" ht="33.75" customHeight="1">
      <c r="A63" s="41"/>
      <c r="B63" s="39" t="s">
        <v>95</v>
      </c>
      <c r="C63" s="40" t="s">
        <v>98</v>
      </c>
      <c r="D63" s="11"/>
      <c r="E63" s="11"/>
      <c r="F63" s="11"/>
      <c r="G63" s="22">
        <f>SUM(G64+G67)</f>
        <v>111651</v>
      </c>
      <c r="H63" s="22">
        <f>SUM(H64+H67)</f>
        <v>70711</v>
      </c>
    </row>
    <row r="64" spans="1:8" ht="15.95" customHeight="1">
      <c r="A64" s="41"/>
      <c r="B64" s="14" t="s">
        <v>10</v>
      </c>
      <c r="C64" s="32" t="s">
        <v>99</v>
      </c>
      <c r="D64" s="6"/>
      <c r="E64" s="6"/>
      <c r="F64" s="6"/>
      <c r="G64" s="23">
        <f t="shared" si="6"/>
        <v>62522</v>
      </c>
      <c r="H64" s="23">
        <f t="shared" si="6"/>
        <v>62522</v>
      </c>
    </row>
    <row r="65" spans="1:8" ht="15.95" customHeight="1">
      <c r="A65" s="41"/>
      <c r="B65" s="15" t="s">
        <v>16</v>
      </c>
      <c r="C65" s="28" t="s">
        <v>99</v>
      </c>
      <c r="D65" s="6" t="s">
        <v>17</v>
      </c>
      <c r="E65" s="6" t="s">
        <v>6</v>
      </c>
      <c r="F65" s="6" t="s">
        <v>4</v>
      </c>
      <c r="G65" s="24">
        <f t="shared" si="6"/>
        <v>62522</v>
      </c>
      <c r="H65" s="24">
        <f t="shared" si="6"/>
        <v>62522</v>
      </c>
    </row>
    <row r="66" spans="1:8" ht="28.5" customHeight="1">
      <c r="A66" s="41"/>
      <c r="B66" s="15" t="s">
        <v>24</v>
      </c>
      <c r="C66" s="28" t="s">
        <v>99</v>
      </c>
      <c r="D66" s="6" t="s">
        <v>21</v>
      </c>
      <c r="E66" s="6" t="s">
        <v>6</v>
      </c>
      <c r="F66" s="6" t="s">
        <v>4</v>
      </c>
      <c r="G66" s="29">
        <v>62522</v>
      </c>
      <c r="H66" s="29">
        <v>62522</v>
      </c>
    </row>
    <row r="67" spans="1:8" s="5" customFormat="1" ht="15.95" customHeight="1">
      <c r="A67" s="41"/>
      <c r="B67" s="31" t="s">
        <v>79</v>
      </c>
      <c r="C67" s="32" t="s">
        <v>100</v>
      </c>
      <c r="D67" s="6"/>
      <c r="E67" s="6"/>
      <c r="F67" s="6"/>
      <c r="G67" s="30">
        <f t="shared" ref="G67:H68" si="7">SUM(G68)</f>
        <v>49129</v>
      </c>
      <c r="H67" s="30">
        <f t="shared" si="7"/>
        <v>8189</v>
      </c>
    </row>
    <row r="68" spans="1:8" s="5" customFormat="1" ht="15.95" customHeight="1">
      <c r="A68" s="41"/>
      <c r="B68" s="27" t="s">
        <v>16</v>
      </c>
      <c r="C68" s="28" t="s">
        <v>100</v>
      </c>
      <c r="D68" s="28" t="s">
        <v>17</v>
      </c>
      <c r="E68" s="28" t="s">
        <v>6</v>
      </c>
      <c r="F68" s="28" t="s">
        <v>4</v>
      </c>
      <c r="G68" s="29">
        <f t="shared" si="7"/>
        <v>49129</v>
      </c>
      <c r="H68" s="29">
        <f t="shared" si="7"/>
        <v>8189</v>
      </c>
    </row>
    <row r="69" spans="1:8" s="5" customFormat="1" ht="33.75" customHeight="1">
      <c r="A69" s="41"/>
      <c r="B69" s="27" t="s">
        <v>24</v>
      </c>
      <c r="C69" s="28" t="s">
        <v>100</v>
      </c>
      <c r="D69" s="28" t="s">
        <v>21</v>
      </c>
      <c r="E69" s="28" t="s">
        <v>6</v>
      </c>
      <c r="F69" s="28" t="s">
        <v>4</v>
      </c>
      <c r="G69" s="29">
        <v>49129</v>
      </c>
      <c r="H69" s="29">
        <v>8189</v>
      </c>
    </row>
    <row r="70" spans="1:8" ht="15.95" customHeight="1">
      <c r="A70" s="4"/>
      <c r="B70" s="21" t="s">
        <v>8</v>
      </c>
      <c r="C70" s="9"/>
      <c r="D70" s="9"/>
      <c r="E70" s="9"/>
      <c r="F70" s="9"/>
      <c r="G70" s="25">
        <f>SUM(G61+G7+G21+G27+G36+G48)</f>
        <v>2133263</v>
      </c>
      <c r="H70" s="25">
        <f>SUM(H61+H7+H21+H27+H36+H48)</f>
        <v>2091423</v>
      </c>
    </row>
  </sheetData>
  <mergeCells count="16">
    <mergeCell ref="A48:A60"/>
    <mergeCell ref="A61:A69"/>
    <mergeCell ref="A3:H3"/>
    <mergeCell ref="D1:H1"/>
    <mergeCell ref="D5:D6"/>
    <mergeCell ref="E5:E6"/>
    <mergeCell ref="F5:F6"/>
    <mergeCell ref="G5:H5"/>
    <mergeCell ref="A5:A6"/>
    <mergeCell ref="B5:B6"/>
    <mergeCell ref="C5:C6"/>
    <mergeCell ref="A21:A26"/>
    <mergeCell ref="G4:H4"/>
    <mergeCell ref="A27:A35"/>
    <mergeCell ref="A36:A47"/>
    <mergeCell ref="A7:A20"/>
  </mergeCells>
  <pageMargins left="0.98425196850393704" right="0.19685039370078741" top="0.39370078740157483" bottom="0.39370078740157483" header="0.31496062992125984" footer="0.31496062992125984"/>
  <pageSetup paperSize="9" scale="69" orientation="portrait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прилож. 4.1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сельсовет</cp:lastModifiedBy>
  <cp:lastPrinted>2018-12-04T14:05:32Z</cp:lastPrinted>
  <dcterms:created xsi:type="dcterms:W3CDTF">2008-10-12T06:24:03Z</dcterms:created>
  <dcterms:modified xsi:type="dcterms:W3CDTF">2018-12-04T14:05:38Z</dcterms:modified>
</cp:coreProperties>
</file>