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15" windowWidth="14940" windowHeight="8640" activeTab="1"/>
  </bookViews>
  <sheets>
    <sheet name="приложение 3" sheetId="3" r:id="rId1"/>
    <sheet name="прилож 3.1" sheetId="4" r:id="rId2"/>
  </sheets>
  <definedNames>
    <definedName name="_xlnm.Print_Area" localSheetId="1">'прилож 3.1'!$A$1:$H$89</definedName>
  </definedNames>
  <calcPr calcId="124519"/>
</workbook>
</file>

<file path=xl/calcChain.xml><?xml version="1.0" encoding="utf-8"?>
<calcChain xmlns="http://schemas.openxmlformats.org/spreadsheetml/2006/main">
  <c r="H71" i="4"/>
  <c r="H70" s="1"/>
  <c r="G71"/>
  <c r="G70" s="1"/>
  <c r="H83" l="1"/>
  <c r="G83"/>
  <c r="H31"/>
  <c r="H30" s="1"/>
  <c r="H29" s="1"/>
  <c r="H28" s="1"/>
  <c r="H27" s="1"/>
  <c r="H26" s="1"/>
  <c r="G31"/>
  <c r="G30" s="1"/>
  <c r="G84" i="3"/>
  <c r="G30"/>
  <c r="G29" i="4" l="1"/>
  <c r="G28" s="1"/>
  <c r="G27" s="1"/>
  <c r="G26" s="1"/>
  <c r="G72" i="3"/>
  <c r="G71" s="1"/>
  <c r="H87" i="4" l="1"/>
  <c r="H86" s="1"/>
  <c r="H85" s="1"/>
  <c r="H81"/>
  <c r="H79"/>
  <c r="H68"/>
  <c r="H67" s="1"/>
  <c r="H60"/>
  <c r="H59" s="1"/>
  <c r="H57"/>
  <c r="H56" s="1"/>
  <c r="H49"/>
  <c r="H48" s="1"/>
  <c r="H47" s="1"/>
  <c r="H46" s="1"/>
  <c r="H45" s="1"/>
  <c r="H44" s="1"/>
  <c r="H43" s="1"/>
  <c r="H24"/>
  <c r="H23" s="1"/>
  <c r="H22" s="1"/>
  <c r="H21" s="1"/>
  <c r="H20" s="1"/>
  <c r="H19" s="1"/>
  <c r="H17"/>
  <c r="H15"/>
  <c r="H13"/>
  <c r="G87"/>
  <c r="G86" s="1"/>
  <c r="G85" s="1"/>
  <c r="G81"/>
  <c r="G79"/>
  <c r="G68"/>
  <c r="G67" s="1"/>
  <c r="G60"/>
  <c r="G59" s="1"/>
  <c r="G57"/>
  <c r="G56" s="1"/>
  <c r="G49"/>
  <c r="G48" s="1"/>
  <c r="G47" s="1"/>
  <c r="G46" s="1"/>
  <c r="G45" s="1"/>
  <c r="G44" s="1"/>
  <c r="G43" s="1"/>
  <c r="G24"/>
  <c r="G23" s="1"/>
  <c r="G22" s="1"/>
  <c r="G21" s="1"/>
  <c r="G20" s="1"/>
  <c r="G19" s="1"/>
  <c r="G17"/>
  <c r="G15"/>
  <c r="G13"/>
  <c r="H78" l="1"/>
  <c r="H77" s="1"/>
  <c r="H76" s="1"/>
  <c r="H75" s="1"/>
  <c r="H74" s="1"/>
  <c r="H73" s="1"/>
  <c r="G78"/>
  <c r="G77" s="1"/>
  <c r="G76" s="1"/>
  <c r="G75" s="1"/>
  <c r="G74" s="1"/>
  <c r="G73" s="1"/>
  <c r="H66"/>
  <c r="H65" s="1"/>
  <c r="H64" s="1"/>
  <c r="H63" s="1"/>
  <c r="H62" s="1"/>
  <c r="G66"/>
  <c r="G65" s="1"/>
  <c r="G64" s="1"/>
  <c r="G63" s="1"/>
  <c r="G62" s="1"/>
  <c r="H55"/>
  <c r="H54" s="1"/>
  <c r="H53" s="1"/>
  <c r="H52" s="1"/>
  <c r="H51" s="1"/>
  <c r="G38"/>
  <c r="G37" s="1"/>
  <c r="G36" s="1"/>
  <c r="G35" s="1"/>
  <c r="G34" s="1"/>
  <c r="G33" s="1"/>
  <c r="G55"/>
  <c r="G54" s="1"/>
  <c r="G53" s="1"/>
  <c r="G52" s="1"/>
  <c r="G51" s="1"/>
  <c r="H38"/>
  <c r="H37" s="1"/>
  <c r="H36" s="1"/>
  <c r="H35" s="1"/>
  <c r="H34" s="1"/>
  <c r="H33" s="1"/>
  <c r="H12"/>
  <c r="H11" s="1"/>
  <c r="H10" s="1"/>
  <c r="H9" s="1"/>
  <c r="H8" s="1"/>
  <c r="H7" s="1"/>
  <c r="G12"/>
  <c r="G11" s="1"/>
  <c r="G10" s="1"/>
  <c r="G9" s="1"/>
  <c r="G8" s="1"/>
  <c r="G7" s="1"/>
  <c r="G32" i="3"/>
  <c r="G29" s="1"/>
  <c r="G89" i="4" l="1"/>
  <c r="G91" s="1"/>
  <c r="H89"/>
  <c r="H91" s="1"/>
  <c r="G28" i="3"/>
  <c r="G27" s="1"/>
  <c r="G26" s="1"/>
  <c r="G25" s="1"/>
  <c r="G88" l="1"/>
  <c r="G87" s="1"/>
  <c r="G86" s="1"/>
  <c r="G82"/>
  <c r="G80"/>
  <c r="G69"/>
  <c r="G68" s="1"/>
  <c r="G61"/>
  <c r="G60" s="1"/>
  <c r="G58"/>
  <c r="G57" s="1"/>
  <c r="G50"/>
  <c r="G49" s="1"/>
  <c r="G48" s="1"/>
  <c r="G47" s="1"/>
  <c r="G46" s="1"/>
  <c r="G45" s="1"/>
  <c r="G44" s="1"/>
  <c r="G23"/>
  <c r="G22" s="1"/>
  <c r="G21" s="1"/>
  <c r="G20" s="1"/>
  <c r="G19" s="1"/>
  <c r="G18" s="1"/>
  <c r="G16"/>
  <c r="G14"/>
  <c r="G12"/>
  <c r="G79" l="1"/>
  <c r="G78" s="1"/>
  <c r="G67"/>
  <c r="G66" s="1"/>
  <c r="G65" s="1"/>
  <c r="G64" s="1"/>
  <c r="G63" s="1"/>
  <c r="G56"/>
  <c r="G55" s="1"/>
  <c r="G54" s="1"/>
  <c r="G53" s="1"/>
  <c r="G52" s="1"/>
  <c r="G39"/>
  <c r="G38" s="1"/>
  <c r="G37" s="1"/>
  <c r="G36" s="1"/>
  <c r="G35" s="1"/>
  <c r="G34" s="1"/>
  <c r="G11"/>
  <c r="G10" s="1"/>
  <c r="G9" s="1"/>
  <c r="G8" s="1"/>
  <c r="G7" s="1"/>
  <c r="G6" s="1"/>
  <c r="G77" l="1"/>
  <c r="G76" s="1"/>
  <c r="G75" s="1"/>
  <c r="G74" s="1"/>
  <c r="G90" s="1"/>
</calcChain>
</file>

<file path=xl/sharedStrings.xml><?xml version="1.0" encoding="utf-8"?>
<sst xmlns="http://schemas.openxmlformats.org/spreadsheetml/2006/main" count="712" uniqueCount="118">
  <si>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</si>
  <si>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</si>
  <si>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</si>
  <si>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</si>
  <si>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</si>
  <si>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</si>
  <si>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</si>
  <si>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</si>
  <si>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</si>
  <si>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</si>
  <si>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</si>
  <si>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</si>
  <si>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</si>
  <si>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</si>
  <si>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</si>
  <si>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</si>
  <si>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</si>
  <si>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</si>
  <si>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</si>
  <si>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</si>
  <si>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</si>
  <si>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</si>
  <si>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</si>
  <si>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</si>
  <si>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</si>
  <si>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</si>
  <si>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</si>
  <si>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</si>
  <si>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</si>
  <si>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</si>
  <si>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</si>
  <si>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</si>
  <si>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</si>
  <si>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</si>
  <si>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</si>
  <si>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</si>
  <si>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</si>
  <si>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</si>
  <si>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</si>
  <si>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</si>
  <si>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</si>
  <si>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</si>
  <si>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</si>
  <si>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</si>
  <si>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</si>
  <si>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</si>
  <si>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</si>
  <si>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</si>
  <si>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</si>
  <si>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</si>
  <si>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</si>
  <si>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</si>
  <si>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</si>
  <si>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</si>
  <si>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</si>
  <si>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</si>
  <si>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</si>
  <si>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</si>
  <si>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</si>
  <si>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</si>
  <si>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</si>
  <si>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</si>
  <si>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</si>
  <si>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</si>
  <si>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</si>
  <si>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</si>
  <si>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</si>
  <si>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</si>
  <si>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</si>
  <si>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</si>
  <si>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</si>
  <si>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</si>
  <si>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</si>
  <si>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</si>
  <si>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</si>
  <si>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</si>
  <si>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</si>
  <si>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</si>
  <si>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</si>
  <si>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рублей</t>
  </si>
  <si>
    <t>Другие общегосударственные вопросы</t>
  </si>
  <si>
    <t>13</t>
  </si>
  <si>
    <t>Ч5Э0173770</t>
  </si>
  <si>
    <t>Резервные фонды</t>
  </si>
  <si>
    <t xml:space="preserve">Подпрограмма "Безопасные и качественные автомобильные дороги"  </t>
  </si>
  <si>
    <t>Ч210300000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</si>
  <si>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</t>
  </si>
  <si>
    <t>Ч2103S4190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</si>
  <si>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</si>
  <si>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</si>
  <si>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</si>
  <si>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Ц410800000</t>
  </si>
  <si>
    <t>№ п/п</t>
  </si>
  <si>
    <t>Реализация мероприятий по благоустройству территории</t>
  </si>
  <si>
    <t xml:space="preserve">Распределение  бюджетных ассигнований по разделам, подразделам, целевым статьям (муниципальным программам и                                                                                  непрограмным направлениям деятельности) , группам (группам и подгруппам)  видов расходов  классификации расходов бюджета Мочарского сельского поселения Ядринского района Чувашской Республики  на 2019 год  </t>
  </si>
  <si>
    <t xml:space="preserve">Муниципальная программа Мочарского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</si>
  <si>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Мочарского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</si>
  <si>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Мочарского сельского поселения Ядринского района Чувашской Республики "Управление общественными финансами и муниципальным долгом Мочарского сельского поселения Ядринского района Чувашской Республики" </t>
  </si>
  <si>
    <t xml:space="preserve">Подпрограмма "Совершенствование бюджетной политики и обеспечение сбалансированности бюджета Мочарского сельского поселения Ядринского района Чувашской Республики" </t>
  </si>
  <si>
    <t xml:space="preserve">Выполнение других обязательств Мочарского сельского поселения Ядринского района Чувашской Республики </t>
  </si>
  <si>
    <t xml:space="preserve">Муниципальная программа Мочарского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</si>
  <si>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Мочарского сельского поселения Ядринского района Чувашской Республики "Развитие транспортной системы" </t>
  </si>
  <si>
    <t xml:space="preserve">Муниципальная программа Мочарского сельского поселения Ядринского района Чувашской Республики "Развитие культуры и туризма" </t>
  </si>
  <si>
    <t xml:space="preserve">Распределение  бюджетных ассигнований по разделам, подразделам, целевым статьям (муниципальным программам и непрограмным направлениям деятельности) , группам (группам и подгруппам)  видов расходов  классификации расходов бюджета Мочарского сельского поселения Ядринского района Чувашской Республики  на 2020-2021 годы  </t>
  </si>
  <si>
    <t xml:space="preserve">Муниципальная программа Мочарского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</si>
  <si>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</si>
  <si>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</si>
  <si>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</si>
  <si>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</si>
  <si>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</si>
  <si>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</si>
  <si>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А510277420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</si>
  <si>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</si>
  <si>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 муниципальных образований</t>
  </si>
  <si>
    <t>Ц410840700</t>
  </si>
  <si>
    <t>Ц41077А390</t>
  </si>
  <si>
    <t xml:space="preserve">          Приложение № 3.1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Мочарского сельского поселения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 "05" декабря 2018г. № 1</t>
  </si>
  <si>
    <t xml:space="preserve">            Приложение № 3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Мочарского сельского поселения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 "05" декабря 2018г. № 1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</si>
</sst>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view="pageBreakPreview" topLeftCell="A64" zoomScale="75" zoomScaleNormal="80" zoomScaleSheetLayoutView="75" workbookViewId="0">
      <selection activeCell="D5" sqref="D5"/>
    </sheetView>
  </sheetViews>
  <sheetFormatPr defaultRowHeight="12.75"/>
  <cols>
    <col min="1" max="1" width="4.5703125" customWidth="1"/>
    <col min="2" max="2" width="100.7109375" customWidth="1"/>
    <col min="3" max="4" width="7.28515625" customWidth="1"/>
    <col min="5" max="5" width="13.28515625" customWidth="1"/>
    <col min="6" max="6" width="7.28515625" customWidth="1"/>
    <col min="7" max="7" width="14.5703125" customWidth="1"/>
    <col min="8" max="8" width="12" customWidth="1"/>
  </cols>
  <sheetData>
    <row r="1" spans="1:7" ht="76.900000000000006" customHeight="1">
      <c r="A1" s="1"/>
      <c r="B1" s="3"/>
      <c r="C1" s="37" t="s">
        <v>117</v>
      </c>
      <c r="D1" s="37"/>
      <c r="E1" s="37"/>
      <c r="F1" s="37"/>
      <c r="G1" s="37"/>
    </row>
    <row r="2" spans="1:7" ht="12" customHeight="1">
      <c r="A2" s="1"/>
      <c r="B2" s="3"/>
      <c r="C2" s="2"/>
      <c r="D2" s="2"/>
      <c r="E2" s="2"/>
      <c r="F2" s="2"/>
      <c r="G2" s="2"/>
    </row>
    <row r="3" spans="1:7" ht="48.6" customHeight="1">
      <c r="A3" s="32" t="s">
        <v>94</v>
      </c>
      <c r="B3" s="32"/>
      <c r="C3" s="32"/>
      <c r="D3" s="32"/>
      <c r="E3" s="32"/>
      <c r="F3" s="32"/>
      <c r="G3" s="32"/>
    </row>
    <row r="4" spans="1:7" ht="16.5" customHeight="1">
      <c r="A4" s="1"/>
      <c r="B4" s="1"/>
      <c r="C4" s="1"/>
      <c r="D4" s="1"/>
      <c r="E4" s="1"/>
      <c r="F4" s="1"/>
      <c r="G4" s="5" t="s">
        <v>79</v>
      </c>
    </row>
    <row r="5" spans="1:7" ht="169.15" customHeight="1">
      <c r="A5" s="28" t="s">
        <v>92</v>
      </c>
      <c r="B5" s="29" t="s">
        <v>0</v>
      </c>
      <c r="C5" s="30" t="s">
        <v>43</v>
      </c>
      <c r="D5" s="30" t="s">
        <v>44</v>
      </c>
      <c r="E5" s="30" t="s">
        <v>46</v>
      </c>
      <c r="F5" s="30" t="s">
        <v>45</v>
      </c>
      <c r="G5" s="28" t="s">
        <v>20</v>
      </c>
    </row>
    <row r="6" spans="1:7" ht="18" customHeight="1">
      <c r="A6" s="31">
        <v>1</v>
      </c>
      <c r="B6" s="8" t="s">
        <v>1</v>
      </c>
      <c r="C6" s="9" t="s">
        <v>2</v>
      </c>
      <c r="D6" s="9"/>
      <c r="E6" s="9"/>
      <c r="F6" s="9"/>
      <c r="G6" s="10">
        <f>SUM(G7+G18+G25)</f>
        <v>1018332</v>
      </c>
    </row>
    <row r="7" spans="1:7" ht="31.15" customHeight="1">
      <c r="A7" s="31"/>
      <c r="B7" s="11" t="s">
        <v>22</v>
      </c>
      <c r="C7" s="12" t="s">
        <v>2</v>
      </c>
      <c r="D7" s="12" t="s">
        <v>3</v>
      </c>
      <c r="E7" s="12"/>
      <c r="F7" s="12"/>
      <c r="G7" s="13">
        <f>SUM(G8)</f>
        <v>927068</v>
      </c>
    </row>
    <row r="8" spans="1:7" ht="31.9" customHeight="1">
      <c r="A8" s="31"/>
      <c r="B8" s="11" t="s">
        <v>95</v>
      </c>
      <c r="C8" s="12" t="s">
        <v>2</v>
      </c>
      <c r="D8" s="12" t="s">
        <v>3</v>
      </c>
      <c r="E8" s="12" t="s">
        <v>58</v>
      </c>
      <c r="F8" s="12"/>
      <c r="G8" s="13">
        <f>SUM(G9)</f>
        <v>927068</v>
      </c>
    </row>
    <row r="9" spans="1:7" ht="32.450000000000003" customHeight="1">
      <c r="A9" s="31"/>
      <c r="B9" s="11" t="s">
        <v>96</v>
      </c>
      <c r="C9" s="12" t="s">
        <v>2</v>
      </c>
      <c r="D9" s="12" t="s">
        <v>3</v>
      </c>
      <c r="E9" s="12" t="s">
        <v>72</v>
      </c>
      <c r="F9" s="12"/>
      <c r="G9" s="13">
        <f>SUM(G10)</f>
        <v>927068</v>
      </c>
    </row>
    <row r="10" spans="1:7" ht="18" customHeight="1">
      <c r="A10" s="31"/>
      <c r="B10" s="11" t="s">
        <v>57</v>
      </c>
      <c r="C10" s="12" t="s">
        <v>2</v>
      </c>
      <c r="D10" s="12" t="s">
        <v>3</v>
      </c>
      <c r="E10" s="12" t="s">
        <v>62</v>
      </c>
      <c r="F10" s="12"/>
      <c r="G10" s="13">
        <f>SUM(G11)</f>
        <v>927068</v>
      </c>
    </row>
    <row r="11" spans="1:7" ht="18" customHeight="1">
      <c r="A11" s="31"/>
      <c r="B11" s="14" t="s">
        <v>25</v>
      </c>
      <c r="C11" s="7" t="s">
        <v>2</v>
      </c>
      <c r="D11" s="7" t="s">
        <v>3</v>
      </c>
      <c r="E11" s="7" t="s">
        <v>51</v>
      </c>
      <c r="F11" s="7"/>
      <c r="G11" s="15">
        <f>SUM(G12+G14+G16)</f>
        <v>927068</v>
      </c>
    </row>
    <row r="12" spans="1:7" ht="30" customHeight="1">
      <c r="A12" s="31"/>
      <c r="B12" s="16" t="s">
        <v>28</v>
      </c>
      <c r="C12" s="17" t="s">
        <v>2</v>
      </c>
      <c r="D12" s="17" t="s">
        <v>3</v>
      </c>
      <c r="E12" s="17" t="s">
        <v>51</v>
      </c>
      <c r="F12" s="17" t="s">
        <v>27</v>
      </c>
      <c r="G12" s="18">
        <f>SUM(G13)</f>
        <v>775215</v>
      </c>
    </row>
    <row r="13" spans="1:7" ht="18" customHeight="1">
      <c r="A13" s="31"/>
      <c r="B13" s="16" t="s">
        <v>35</v>
      </c>
      <c r="C13" s="17" t="s">
        <v>2</v>
      </c>
      <c r="D13" s="17" t="s">
        <v>3</v>
      </c>
      <c r="E13" s="17" t="s">
        <v>51</v>
      </c>
      <c r="F13" s="17" t="s">
        <v>36</v>
      </c>
      <c r="G13" s="18">
        <v>775215</v>
      </c>
    </row>
    <row r="14" spans="1:7" ht="18" customHeight="1">
      <c r="A14" s="31"/>
      <c r="B14" s="16" t="s">
        <v>29</v>
      </c>
      <c r="C14" s="17" t="s">
        <v>2</v>
      </c>
      <c r="D14" s="17" t="s">
        <v>3</v>
      </c>
      <c r="E14" s="17" t="s">
        <v>51</v>
      </c>
      <c r="F14" s="17" t="s">
        <v>30</v>
      </c>
      <c r="G14" s="18">
        <f>SUM(G15)</f>
        <v>140793</v>
      </c>
    </row>
    <row r="15" spans="1:7" ht="18" customHeight="1">
      <c r="A15" s="31"/>
      <c r="B15" s="16" t="s">
        <v>37</v>
      </c>
      <c r="C15" s="17" t="s">
        <v>2</v>
      </c>
      <c r="D15" s="17" t="s">
        <v>3</v>
      </c>
      <c r="E15" s="17" t="s">
        <v>51</v>
      </c>
      <c r="F15" s="17" t="s">
        <v>34</v>
      </c>
      <c r="G15" s="18">
        <v>140793</v>
      </c>
    </row>
    <row r="16" spans="1:7" ht="18" customHeight="1">
      <c r="A16" s="31"/>
      <c r="B16" s="16" t="s">
        <v>31</v>
      </c>
      <c r="C16" s="17" t="s">
        <v>2</v>
      </c>
      <c r="D16" s="17" t="s">
        <v>3</v>
      </c>
      <c r="E16" s="17" t="s">
        <v>51</v>
      </c>
      <c r="F16" s="17" t="s">
        <v>32</v>
      </c>
      <c r="G16" s="18">
        <f>SUM(G17)</f>
        <v>11060</v>
      </c>
    </row>
    <row r="17" spans="1:7" ht="18" customHeight="1">
      <c r="A17" s="31"/>
      <c r="B17" s="16" t="s">
        <v>39</v>
      </c>
      <c r="C17" s="17" t="s">
        <v>2</v>
      </c>
      <c r="D17" s="17" t="s">
        <v>3</v>
      </c>
      <c r="E17" s="17" t="s">
        <v>51</v>
      </c>
      <c r="F17" s="17" t="s">
        <v>38</v>
      </c>
      <c r="G17" s="18">
        <v>11060</v>
      </c>
    </row>
    <row r="18" spans="1:7" ht="17.25" customHeight="1">
      <c r="A18" s="31"/>
      <c r="B18" s="19" t="s">
        <v>83</v>
      </c>
      <c r="C18" s="12" t="s">
        <v>2</v>
      </c>
      <c r="D18" s="12" t="s">
        <v>13</v>
      </c>
      <c r="E18" s="17"/>
      <c r="F18" s="17"/>
      <c r="G18" s="13">
        <f t="shared" ref="G18:G23" si="0">SUM(G19)</f>
        <v>1000</v>
      </c>
    </row>
    <row r="19" spans="1:7" ht="45" customHeight="1">
      <c r="A19" s="31"/>
      <c r="B19" s="19" t="s">
        <v>97</v>
      </c>
      <c r="C19" s="12" t="s">
        <v>2</v>
      </c>
      <c r="D19" s="12" t="s">
        <v>13</v>
      </c>
      <c r="E19" s="12" t="s">
        <v>59</v>
      </c>
      <c r="F19" s="20"/>
      <c r="G19" s="13">
        <f t="shared" si="0"/>
        <v>1000</v>
      </c>
    </row>
    <row r="20" spans="1:7" ht="33.6" customHeight="1">
      <c r="A20" s="31"/>
      <c r="B20" s="19" t="s">
        <v>98</v>
      </c>
      <c r="C20" s="12" t="s">
        <v>2</v>
      </c>
      <c r="D20" s="12" t="s">
        <v>13</v>
      </c>
      <c r="E20" s="12" t="s">
        <v>73</v>
      </c>
      <c r="F20" s="20"/>
      <c r="G20" s="13">
        <f t="shared" si="0"/>
        <v>1000</v>
      </c>
    </row>
    <row r="21" spans="1:7" ht="30.75" customHeight="1">
      <c r="A21" s="31"/>
      <c r="B21" s="19" t="s">
        <v>60</v>
      </c>
      <c r="C21" s="12" t="s">
        <v>2</v>
      </c>
      <c r="D21" s="12" t="s">
        <v>13</v>
      </c>
      <c r="E21" s="12" t="s">
        <v>61</v>
      </c>
      <c r="F21" s="20"/>
      <c r="G21" s="13">
        <f t="shared" si="0"/>
        <v>1000</v>
      </c>
    </row>
    <row r="22" spans="1:7" ht="18" customHeight="1">
      <c r="A22" s="31"/>
      <c r="B22" s="14" t="s">
        <v>26</v>
      </c>
      <c r="C22" s="7" t="s">
        <v>2</v>
      </c>
      <c r="D22" s="7" t="s">
        <v>13</v>
      </c>
      <c r="E22" s="7" t="s">
        <v>52</v>
      </c>
      <c r="F22" s="7"/>
      <c r="G22" s="15">
        <f t="shared" si="0"/>
        <v>1000</v>
      </c>
    </row>
    <row r="23" spans="1:7" ht="18" customHeight="1">
      <c r="A23" s="31"/>
      <c r="B23" s="16" t="s">
        <v>31</v>
      </c>
      <c r="C23" s="17" t="s">
        <v>2</v>
      </c>
      <c r="D23" s="17" t="s">
        <v>13</v>
      </c>
      <c r="E23" s="17" t="s">
        <v>52</v>
      </c>
      <c r="F23" s="17" t="s">
        <v>32</v>
      </c>
      <c r="G23" s="18">
        <f t="shared" si="0"/>
        <v>1000</v>
      </c>
    </row>
    <row r="24" spans="1:7" ht="18" customHeight="1">
      <c r="A24" s="31"/>
      <c r="B24" s="16" t="s">
        <v>41</v>
      </c>
      <c r="C24" s="17" t="s">
        <v>2</v>
      </c>
      <c r="D24" s="17" t="s">
        <v>13</v>
      </c>
      <c r="E24" s="17" t="s">
        <v>52</v>
      </c>
      <c r="F24" s="17" t="s">
        <v>40</v>
      </c>
      <c r="G24" s="18">
        <v>1000</v>
      </c>
    </row>
    <row r="25" spans="1:7" ht="18" customHeight="1">
      <c r="A25" s="31"/>
      <c r="B25" s="19" t="s">
        <v>80</v>
      </c>
      <c r="C25" s="12" t="s">
        <v>2</v>
      </c>
      <c r="D25" s="12" t="s">
        <v>81</v>
      </c>
      <c r="E25" s="17"/>
      <c r="F25" s="17"/>
      <c r="G25" s="13">
        <f t="shared" ref="G25:G32" si="1">SUM(G26)</f>
        <v>90264</v>
      </c>
    </row>
    <row r="26" spans="1:7" ht="33.75" customHeight="1">
      <c r="A26" s="31"/>
      <c r="B26" s="11" t="s">
        <v>95</v>
      </c>
      <c r="C26" s="12" t="s">
        <v>2</v>
      </c>
      <c r="D26" s="12" t="s">
        <v>81</v>
      </c>
      <c r="E26" s="12" t="s">
        <v>58</v>
      </c>
      <c r="F26" s="17"/>
      <c r="G26" s="13">
        <f t="shared" si="1"/>
        <v>90264</v>
      </c>
    </row>
    <row r="27" spans="1:7" ht="30.75" customHeight="1">
      <c r="A27" s="31"/>
      <c r="B27" s="11" t="s">
        <v>96</v>
      </c>
      <c r="C27" s="12" t="s">
        <v>2</v>
      </c>
      <c r="D27" s="12" t="s">
        <v>81</v>
      </c>
      <c r="E27" s="12" t="s">
        <v>72</v>
      </c>
      <c r="F27" s="17"/>
      <c r="G27" s="13">
        <f t="shared" si="1"/>
        <v>90264</v>
      </c>
    </row>
    <row r="28" spans="1:7" ht="18" customHeight="1">
      <c r="A28" s="31"/>
      <c r="B28" s="11" t="s">
        <v>57</v>
      </c>
      <c r="C28" s="12" t="s">
        <v>2</v>
      </c>
      <c r="D28" s="12" t="s">
        <v>81</v>
      </c>
      <c r="E28" s="12" t="s">
        <v>62</v>
      </c>
      <c r="F28" s="17"/>
      <c r="G28" s="13">
        <f t="shared" si="1"/>
        <v>90264</v>
      </c>
    </row>
    <row r="29" spans="1:7" ht="15.95" customHeight="1">
      <c r="A29" s="31"/>
      <c r="B29" s="21" t="s">
        <v>99</v>
      </c>
      <c r="C29" s="7" t="s">
        <v>2</v>
      </c>
      <c r="D29" s="7" t="s">
        <v>81</v>
      </c>
      <c r="E29" s="7" t="s">
        <v>82</v>
      </c>
      <c r="F29" s="17"/>
      <c r="G29" s="15">
        <f>SUM(G32+G30)</f>
        <v>90264</v>
      </c>
    </row>
    <row r="30" spans="1:7" ht="15.95" customHeight="1">
      <c r="A30" s="31"/>
      <c r="B30" s="16" t="s">
        <v>29</v>
      </c>
      <c r="C30" s="17" t="s">
        <v>2</v>
      </c>
      <c r="D30" s="17" t="s">
        <v>81</v>
      </c>
      <c r="E30" s="17" t="s">
        <v>82</v>
      </c>
      <c r="F30" s="17" t="s">
        <v>30</v>
      </c>
      <c r="G30" s="18">
        <f>SUM(G31)</f>
        <v>88119</v>
      </c>
    </row>
    <row r="31" spans="1:7" ht="15.95" customHeight="1">
      <c r="A31" s="31"/>
      <c r="B31" s="16" t="s">
        <v>37</v>
      </c>
      <c r="C31" s="17" t="s">
        <v>2</v>
      </c>
      <c r="D31" s="17" t="s">
        <v>81</v>
      </c>
      <c r="E31" s="17" t="s">
        <v>82</v>
      </c>
      <c r="F31" s="17" t="s">
        <v>34</v>
      </c>
      <c r="G31" s="18">
        <v>88119</v>
      </c>
    </row>
    <row r="32" spans="1:7" ht="18" customHeight="1">
      <c r="A32" s="31"/>
      <c r="B32" s="16" t="s">
        <v>31</v>
      </c>
      <c r="C32" s="17" t="s">
        <v>2</v>
      </c>
      <c r="D32" s="17" t="s">
        <v>81</v>
      </c>
      <c r="E32" s="17" t="s">
        <v>82</v>
      </c>
      <c r="F32" s="17" t="s">
        <v>32</v>
      </c>
      <c r="G32" s="18">
        <f t="shared" si="1"/>
        <v>2145</v>
      </c>
    </row>
    <row r="33" spans="1:7" ht="18" customHeight="1">
      <c r="A33" s="31"/>
      <c r="B33" s="16" t="s">
        <v>39</v>
      </c>
      <c r="C33" s="17" t="s">
        <v>2</v>
      </c>
      <c r="D33" s="17" t="s">
        <v>81</v>
      </c>
      <c r="E33" s="17" t="s">
        <v>82</v>
      </c>
      <c r="F33" s="17" t="s">
        <v>38</v>
      </c>
      <c r="G33" s="18">
        <v>2145</v>
      </c>
    </row>
    <row r="34" spans="1:7" ht="18" customHeight="1">
      <c r="A34" s="31">
        <v>2</v>
      </c>
      <c r="B34" s="22" t="s">
        <v>14</v>
      </c>
      <c r="C34" s="9" t="s">
        <v>5</v>
      </c>
      <c r="D34" s="9"/>
      <c r="E34" s="9"/>
      <c r="F34" s="9"/>
      <c r="G34" s="10">
        <f>G35</f>
        <v>88972</v>
      </c>
    </row>
    <row r="35" spans="1:7" ht="18" customHeight="1">
      <c r="A35" s="31"/>
      <c r="B35" s="11" t="s">
        <v>4</v>
      </c>
      <c r="C35" s="12" t="s">
        <v>5</v>
      </c>
      <c r="D35" s="12" t="s">
        <v>6</v>
      </c>
      <c r="E35" s="12"/>
      <c r="F35" s="12"/>
      <c r="G35" s="13">
        <f>SUM(G36)</f>
        <v>88972</v>
      </c>
    </row>
    <row r="36" spans="1:7" ht="48.6" customHeight="1">
      <c r="A36" s="31"/>
      <c r="B36" s="19" t="s">
        <v>97</v>
      </c>
      <c r="C36" s="12" t="s">
        <v>5</v>
      </c>
      <c r="D36" s="12" t="s">
        <v>6</v>
      </c>
      <c r="E36" s="12" t="s">
        <v>59</v>
      </c>
      <c r="F36" s="12"/>
      <c r="G36" s="13">
        <f>SUM(G37)</f>
        <v>88972</v>
      </c>
    </row>
    <row r="37" spans="1:7" ht="31.15" customHeight="1">
      <c r="A37" s="31"/>
      <c r="B37" s="19" t="s">
        <v>98</v>
      </c>
      <c r="C37" s="12" t="s">
        <v>5</v>
      </c>
      <c r="D37" s="12" t="s">
        <v>6</v>
      </c>
      <c r="E37" s="12" t="s">
        <v>73</v>
      </c>
      <c r="F37" s="12"/>
      <c r="G37" s="13">
        <f>SUM(G38)</f>
        <v>88972</v>
      </c>
    </row>
    <row r="38" spans="1:7" ht="43.15" customHeight="1">
      <c r="A38" s="31"/>
      <c r="B38" s="11" t="s">
        <v>63</v>
      </c>
      <c r="C38" s="12" t="s">
        <v>5</v>
      </c>
      <c r="D38" s="12" t="s">
        <v>6</v>
      </c>
      <c r="E38" s="12" t="s">
        <v>64</v>
      </c>
      <c r="F38" s="12"/>
      <c r="G38" s="13">
        <f>SUM(G39)</f>
        <v>88972</v>
      </c>
    </row>
    <row r="39" spans="1:7" ht="28.9" customHeight="1">
      <c r="A39" s="31"/>
      <c r="B39" s="14" t="s">
        <v>56</v>
      </c>
      <c r="C39" s="7" t="s">
        <v>5</v>
      </c>
      <c r="D39" s="7" t="s">
        <v>6</v>
      </c>
      <c r="E39" s="7" t="s">
        <v>53</v>
      </c>
      <c r="F39" s="7"/>
      <c r="G39" s="15">
        <f>G40+G42</f>
        <v>88972</v>
      </c>
    </row>
    <row r="40" spans="1:7" ht="27" customHeight="1">
      <c r="A40" s="31"/>
      <c r="B40" s="16" t="s">
        <v>28</v>
      </c>
      <c r="C40" s="17" t="s">
        <v>5</v>
      </c>
      <c r="D40" s="17" t="s">
        <v>6</v>
      </c>
      <c r="E40" s="17" t="s">
        <v>53</v>
      </c>
      <c r="F40" s="17" t="s">
        <v>27</v>
      </c>
      <c r="G40" s="18">
        <v>88100</v>
      </c>
    </row>
    <row r="41" spans="1:7" ht="18" customHeight="1">
      <c r="A41" s="31"/>
      <c r="B41" s="16" t="s">
        <v>42</v>
      </c>
      <c r="C41" s="17" t="s">
        <v>5</v>
      </c>
      <c r="D41" s="17" t="s">
        <v>6</v>
      </c>
      <c r="E41" s="17" t="s">
        <v>53</v>
      </c>
      <c r="F41" s="17" t="s">
        <v>33</v>
      </c>
      <c r="G41" s="18">
        <v>88100</v>
      </c>
    </row>
    <row r="42" spans="1:7" ht="18" customHeight="1">
      <c r="A42" s="31"/>
      <c r="B42" s="16" t="s">
        <v>29</v>
      </c>
      <c r="C42" s="17" t="s">
        <v>5</v>
      </c>
      <c r="D42" s="17" t="s">
        <v>6</v>
      </c>
      <c r="E42" s="17" t="s">
        <v>53</v>
      </c>
      <c r="F42" s="17" t="s">
        <v>30</v>
      </c>
      <c r="G42" s="18">
        <v>872</v>
      </c>
    </row>
    <row r="43" spans="1:7" ht="18" customHeight="1">
      <c r="A43" s="31"/>
      <c r="B43" s="16" t="s">
        <v>37</v>
      </c>
      <c r="C43" s="17" t="s">
        <v>5</v>
      </c>
      <c r="D43" s="17" t="s">
        <v>6</v>
      </c>
      <c r="E43" s="17" t="s">
        <v>53</v>
      </c>
      <c r="F43" s="17" t="s">
        <v>34</v>
      </c>
      <c r="G43" s="18">
        <v>872</v>
      </c>
    </row>
    <row r="44" spans="1:7" ht="19.149999999999999" customHeight="1">
      <c r="A44" s="31">
        <v>3</v>
      </c>
      <c r="B44" s="8" t="s">
        <v>7</v>
      </c>
      <c r="C44" s="9" t="s">
        <v>6</v>
      </c>
      <c r="D44" s="9"/>
      <c r="E44" s="9"/>
      <c r="F44" s="9"/>
      <c r="G44" s="10">
        <f>SUM(G45)</f>
        <v>500</v>
      </c>
    </row>
    <row r="45" spans="1:7" ht="18" customHeight="1">
      <c r="A45" s="31"/>
      <c r="B45" s="11" t="s">
        <v>24</v>
      </c>
      <c r="C45" s="12" t="s">
        <v>6</v>
      </c>
      <c r="D45" s="12" t="s">
        <v>8</v>
      </c>
      <c r="E45" s="12"/>
      <c r="F45" s="12"/>
      <c r="G45" s="13">
        <f>SUM(G46)</f>
        <v>500</v>
      </c>
    </row>
    <row r="46" spans="1:7" ht="42.75" customHeight="1">
      <c r="A46" s="31"/>
      <c r="B46" s="11" t="s">
        <v>100</v>
      </c>
      <c r="C46" s="12" t="s">
        <v>6</v>
      </c>
      <c r="D46" s="12" t="s">
        <v>8</v>
      </c>
      <c r="E46" s="12" t="s">
        <v>65</v>
      </c>
      <c r="F46" s="12"/>
      <c r="G46" s="13">
        <f>SUM(G47)</f>
        <v>500</v>
      </c>
    </row>
    <row r="47" spans="1:7" ht="45" customHeight="1">
      <c r="A47" s="31"/>
      <c r="B47" s="11" t="s">
        <v>89</v>
      </c>
      <c r="C47" s="12" t="s">
        <v>6</v>
      </c>
      <c r="D47" s="12" t="s">
        <v>8</v>
      </c>
      <c r="E47" s="12" t="s">
        <v>75</v>
      </c>
      <c r="F47" s="12"/>
      <c r="G47" s="13">
        <f>SUM(G48)</f>
        <v>500</v>
      </c>
    </row>
    <row r="48" spans="1:7" ht="44.25" customHeight="1">
      <c r="A48" s="31"/>
      <c r="B48" s="11" t="s">
        <v>66</v>
      </c>
      <c r="C48" s="12" t="s">
        <v>6</v>
      </c>
      <c r="D48" s="12" t="s">
        <v>8</v>
      </c>
      <c r="E48" s="12" t="s">
        <v>74</v>
      </c>
      <c r="F48" s="12"/>
      <c r="G48" s="13">
        <f>SUM(G49)</f>
        <v>500</v>
      </c>
    </row>
    <row r="49" spans="1:7" ht="18" customHeight="1">
      <c r="A49" s="31"/>
      <c r="B49" s="23" t="s">
        <v>55</v>
      </c>
      <c r="C49" s="7" t="s">
        <v>6</v>
      </c>
      <c r="D49" s="7" t="s">
        <v>8</v>
      </c>
      <c r="E49" s="7" t="s">
        <v>54</v>
      </c>
      <c r="F49" s="7"/>
      <c r="G49" s="15">
        <f>G50</f>
        <v>500</v>
      </c>
    </row>
    <row r="50" spans="1:7" ht="18" customHeight="1">
      <c r="A50" s="31"/>
      <c r="B50" s="16" t="s">
        <v>29</v>
      </c>
      <c r="C50" s="17" t="s">
        <v>6</v>
      </c>
      <c r="D50" s="17" t="s">
        <v>8</v>
      </c>
      <c r="E50" s="17" t="s">
        <v>54</v>
      </c>
      <c r="F50" s="17" t="s">
        <v>30</v>
      </c>
      <c r="G50" s="18">
        <f>SUM(G51)</f>
        <v>500</v>
      </c>
    </row>
    <row r="51" spans="1:7" ht="18" customHeight="1">
      <c r="A51" s="31"/>
      <c r="B51" s="16" t="s">
        <v>37</v>
      </c>
      <c r="C51" s="17" t="s">
        <v>6</v>
      </c>
      <c r="D51" s="17" t="s">
        <v>8</v>
      </c>
      <c r="E51" s="17" t="s">
        <v>54</v>
      </c>
      <c r="F51" s="17" t="s">
        <v>34</v>
      </c>
      <c r="G51" s="18">
        <v>500</v>
      </c>
    </row>
    <row r="52" spans="1:7" ht="18" customHeight="1">
      <c r="A52" s="31">
        <v>4</v>
      </c>
      <c r="B52" s="8" t="s">
        <v>15</v>
      </c>
      <c r="C52" s="9" t="s">
        <v>3</v>
      </c>
      <c r="D52" s="9"/>
      <c r="E52" s="9"/>
      <c r="F52" s="9"/>
      <c r="G52" s="10">
        <f>G53</f>
        <v>603201</v>
      </c>
    </row>
    <row r="53" spans="1:7" ht="18" customHeight="1">
      <c r="A53" s="31"/>
      <c r="B53" s="11" t="s">
        <v>23</v>
      </c>
      <c r="C53" s="12" t="s">
        <v>3</v>
      </c>
      <c r="D53" s="12" t="s">
        <v>19</v>
      </c>
      <c r="E53" s="24"/>
      <c r="F53" s="24"/>
      <c r="G53" s="13">
        <f>SUM(G54)</f>
        <v>603201</v>
      </c>
    </row>
    <row r="54" spans="1:7" ht="33" customHeight="1">
      <c r="A54" s="31"/>
      <c r="B54" s="11" t="s">
        <v>101</v>
      </c>
      <c r="C54" s="12" t="s">
        <v>3</v>
      </c>
      <c r="D54" s="12" t="s">
        <v>19</v>
      </c>
      <c r="E54" s="12" t="s">
        <v>68</v>
      </c>
      <c r="F54" s="24"/>
      <c r="G54" s="13">
        <f>SUM(G55)</f>
        <v>603201</v>
      </c>
    </row>
    <row r="55" spans="1:7" ht="15.95" customHeight="1">
      <c r="A55" s="31"/>
      <c r="B55" s="11" t="s">
        <v>84</v>
      </c>
      <c r="C55" s="12" t="s">
        <v>3</v>
      </c>
      <c r="D55" s="12" t="s">
        <v>19</v>
      </c>
      <c r="E55" s="12" t="s">
        <v>76</v>
      </c>
      <c r="F55" s="24"/>
      <c r="G55" s="13">
        <f>SUM(G56)</f>
        <v>603201</v>
      </c>
    </row>
    <row r="56" spans="1:7" ht="31.9" customHeight="1">
      <c r="A56" s="31"/>
      <c r="B56" s="11" t="s">
        <v>67</v>
      </c>
      <c r="C56" s="12" t="s">
        <v>3</v>
      </c>
      <c r="D56" s="12" t="s">
        <v>19</v>
      </c>
      <c r="E56" s="12" t="s">
        <v>85</v>
      </c>
      <c r="F56" s="24"/>
      <c r="G56" s="13">
        <f>SUM(G57+G60)</f>
        <v>603201</v>
      </c>
    </row>
    <row r="57" spans="1:7" ht="29.25" customHeight="1">
      <c r="A57" s="31"/>
      <c r="B57" s="25" t="s">
        <v>86</v>
      </c>
      <c r="C57" s="7" t="s">
        <v>3</v>
      </c>
      <c r="D57" s="7" t="s">
        <v>19</v>
      </c>
      <c r="E57" s="7" t="s">
        <v>87</v>
      </c>
      <c r="F57" s="7"/>
      <c r="G57" s="15">
        <f>SUM(G58)</f>
        <v>364100</v>
      </c>
    </row>
    <row r="58" spans="1:7" ht="18" customHeight="1">
      <c r="A58" s="31"/>
      <c r="B58" s="16" t="s">
        <v>29</v>
      </c>
      <c r="C58" s="17" t="s">
        <v>3</v>
      </c>
      <c r="D58" s="17" t="s">
        <v>19</v>
      </c>
      <c r="E58" s="17" t="s">
        <v>87</v>
      </c>
      <c r="F58" s="17" t="s">
        <v>30</v>
      </c>
      <c r="G58" s="18">
        <f>SUM(G59)</f>
        <v>364100</v>
      </c>
    </row>
    <row r="59" spans="1:7" ht="20.45" customHeight="1">
      <c r="A59" s="31"/>
      <c r="B59" s="16" t="s">
        <v>37</v>
      </c>
      <c r="C59" s="17" t="s">
        <v>3</v>
      </c>
      <c r="D59" s="17" t="s">
        <v>19</v>
      </c>
      <c r="E59" s="17" t="s">
        <v>87</v>
      </c>
      <c r="F59" s="17" t="s">
        <v>34</v>
      </c>
      <c r="G59" s="18">
        <v>364100</v>
      </c>
    </row>
    <row r="60" spans="1:7" ht="33" customHeight="1">
      <c r="A60" s="31"/>
      <c r="B60" s="23" t="s">
        <v>88</v>
      </c>
      <c r="C60" s="7" t="s">
        <v>3</v>
      </c>
      <c r="D60" s="7" t="s">
        <v>19</v>
      </c>
      <c r="E60" s="7" t="s">
        <v>87</v>
      </c>
      <c r="F60" s="7"/>
      <c r="G60" s="15">
        <f>SUM(G61)</f>
        <v>239101</v>
      </c>
    </row>
    <row r="61" spans="1:7" ht="15.95" customHeight="1">
      <c r="A61" s="31"/>
      <c r="B61" s="16" t="s">
        <v>29</v>
      </c>
      <c r="C61" s="17" t="s">
        <v>3</v>
      </c>
      <c r="D61" s="17" t="s">
        <v>19</v>
      </c>
      <c r="E61" s="17" t="s">
        <v>87</v>
      </c>
      <c r="F61" s="17" t="s">
        <v>30</v>
      </c>
      <c r="G61" s="18">
        <f>SUM(G62)</f>
        <v>239101</v>
      </c>
    </row>
    <row r="62" spans="1:7" ht="15.95" customHeight="1">
      <c r="A62" s="31"/>
      <c r="B62" s="16" t="s">
        <v>37</v>
      </c>
      <c r="C62" s="17" t="s">
        <v>3</v>
      </c>
      <c r="D62" s="17" t="s">
        <v>19</v>
      </c>
      <c r="E62" s="17" t="s">
        <v>87</v>
      </c>
      <c r="F62" s="17" t="s">
        <v>34</v>
      </c>
      <c r="G62" s="18">
        <v>239101</v>
      </c>
    </row>
    <row r="63" spans="1:7" ht="18" customHeight="1">
      <c r="A63" s="31">
        <v>5</v>
      </c>
      <c r="B63" s="8" t="s">
        <v>9</v>
      </c>
      <c r="C63" s="9" t="s">
        <v>10</v>
      </c>
      <c r="D63" s="9"/>
      <c r="E63" s="9"/>
      <c r="F63" s="9"/>
      <c r="G63" s="10">
        <f t="shared" ref="G63:G72" si="2">SUM(G64)</f>
        <v>182565</v>
      </c>
    </row>
    <row r="64" spans="1:7" ht="18" customHeight="1">
      <c r="A64" s="31"/>
      <c r="B64" s="11" t="s">
        <v>17</v>
      </c>
      <c r="C64" s="12" t="s">
        <v>10</v>
      </c>
      <c r="D64" s="12" t="s">
        <v>6</v>
      </c>
      <c r="E64" s="12"/>
      <c r="F64" s="12"/>
      <c r="G64" s="13">
        <f t="shared" si="2"/>
        <v>182565</v>
      </c>
    </row>
    <row r="65" spans="1:7" ht="35.25" customHeight="1">
      <c r="A65" s="31"/>
      <c r="B65" s="11" t="s">
        <v>104</v>
      </c>
      <c r="C65" s="12" t="s">
        <v>10</v>
      </c>
      <c r="D65" s="12" t="s">
        <v>6</v>
      </c>
      <c r="E65" s="12" t="s">
        <v>107</v>
      </c>
      <c r="F65" s="12"/>
      <c r="G65" s="13">
        <f>SUM(G66)</f>
        <v>182565</v>
      </c>
    </row>
    <row r="66" spans="1:7" ht="27.75" customHeight="1">
      <c r="A66" s="31"/>
      <c r="B66" s="11" t="s">
        <v>105</v>
      </c>
      <c r="C66" s="12" t="s">
        <v>10</v>
      </c>
      <c r="D66" s="12" t="s">
        <v>6</v>
      </c>
      <c r="E66" s="12" t="s">
        <v>108</v>
      </c>
      <c r="F66" s="12"/>
      <c r="G66" s="13">
        <f>SUM(G67)</f>
        <v>182565</v>
      </c>
    </row>
    <row r="67" spans="1:7" ht="30.75" customHeight="1">
      <c r="A67" s="31"/>
      <c r="B67" s="11" t="s">
        <v>106</v>
      </c>
      <c r="C67" s="12" t="s">
        <v>10</v>
      </c>
      <c r="D67" s="12" t="s">
        <v>6</v>
      </c>
      <c r="E67" s="12" t="s">
        <v>109</v>
      </c>
      <c r="F67" s="12"/>
      <c r="G67" s="13">
        <f>SUM(G68+G71)</f>
        <v>182565</v>
      </c>
    </row>
    <row r="68" spans="1:7" ht="15.95" customHeight="1">
      <c r="A68" s="31"/>
      <c r="B68" s="23" t="s">
        <v>18</v>
      </c>
      <c r="C68" s="7" t="s">
        <v>10</v>
      </c>
      <c r="D68" s="7" t="s">
        <v>6</v>
      </c>
      <c r="E68" s="7" t="s">
        <v>110</v>
      </c>
      <c r="F68" s="7"/>
      <c r="G68" s="15">
        <f t="shared" si="2"/>
        <v>61260</v>
      </c>
    </row>
    <row r="69" spans="1:7" ht="15.95" customHeight="1">
      <c r="A69" s="31"/>
      <c r="B69" s="16" t="s">
        <v>29</v>
      </c>
      <c r="C69" s="17" t="s">
        <v>10</v>
      </c>
      <c r="D69" s="17" t="s">
        <v>6</v>
      </c>
      <c r="E69" s="17" t="s">
        <v>110</v>
      </c>
      <c r="F69" s="17" t="s">
        <v>30</v>
      </c>
      <c r="G69" s="18">
        <f t="shared" si="2"/>
        <v>61260</v>
      </c>
    </row>
    <row r="70" spans="1:7" ht="15.95" customHeight="1">
      <c r="A70" s="31"/>
      <c r="B70" s="16" t="s">
        <v>37</v>
      </c>
      <c r="C70" s="17" t="s">
        <v>10</v>
      </c>
      <c r="D70" s="17" t="s">
        <v>6</v>
      </c>
      <c r="E70" s="17" t="s">
        <v>110</v>
      </c>
      <c r="F70" s="17" t="s">
        <v>34</v>
      </c>
      <c r="G70" s="18">
        <v>61260</v>
      </c>
    </row>
    <row r="71" spans="1:7" ht="15.95" customHeight="1">
      <c r="A71" s="31"/>
      <c r="B71" s="23" t="s">
        <v>93</v>
      </c>
      <c r="C71" s="7" t="s">
        <v>10</v>
      </c>
      <c r="D71" s="7" t="s">
        <v>6</v>
      </c>
      <c r="E71" s="7" t="s">
        <v>111</v>
      </c>
      <c r="F71" s="7"/>
      <c r="G71" s="15">
        <f t="shared" si="2"/>
        <v>121305</v>
      </c>
    </row>
    <row r="72" spans="1:7" ht="15.95" customHeight="1">
      <c r="A72" s="31"/>
      <c r="B72" s="16" t="s">
        <v>29</v>
      </c>
      <c r="C72" s="17" t="s">
        <v>10</v>
      </c>
      <c r="D72" s="17" t="s">
        <v>6</v>
      </c>
      <c r="E72" s="17" t="s">
        <v>111</v>
      </c>
      <c r="F72" s="17" t="s">
        <v>30</v>
      </c>
      <c r="G72" s="18">
        <f t="shared" si="2"/>
        <v>121305</v>
      </c>
    </row>
    <row r="73" spans="1:7" ht="15.95" customHeight="1">
      <c r="A73" s="31"/>
      <c r="B73" s="16" t="s">
        <v>37</v>
      </c>
      <c r="C73" s="17" t="s">
        <v>10</v>
      </c>
      <c r="D73" s="17" t="s">
        <v>6</v>
      </c>
      <c r="E73" s="17" t="s">
        <v>111</v>
      </c>
      <c r="F73" s="17" t="s">
        <v>34</v>
      </c>
      <c r="G73" s="18">
        <v>121305</v>
      </c>
    </row>
    <row r="74" spans="1:7" ht="15.95" customHeight="1">
      <c r="A74" s="31">
        <v>6</v>
      </c>
      <c r="B74" s="8" t="s">
        <v>21</v>
      </c>
      <c r="C74" s="9" t="s">
        <v>11</v>
      </c>
      <c r="D74" s="9"/>
      <c r="E74" s="9"/>
      <c r="F74" s="9"/>
      <c r="G74" s="10">
        <f>G75</f>
        <v>337093</v>
      </c>
    </row>
    <row r="75" spans="1:7" ht="15.95" customHeight="1">
      <c r="A75" s="31"/>
      <c r="B75" s="11" t="s">
        <v>16</v>
      </c>
      <c r="C75" s="12" t="s">
        <v>11</v>
      </c>
      <c r="D75" s="12" t="s">
        <v>2</v>
      </c>
      <c r="E75" s="12"/>
      <c r="F75" s="12"/>
      <c r="G75" s="13">
        <f>SUM(G76)</f>
        <v>337093</v>
      </c>
    </row>
    <row r="76" spans="1:7" ht="30" customHeight="1">
      <c r="A76" s="31"/>
      <c r="B76" s="11" t="s">
        <v>102</v>
      </c>
      <c r="C76" s="12" t="s">
        <v>11</v>
      </c>
      <c r="D76" s="12" t="s">
        <v>2</v>
      </c>
      <c r="E76" s="12" t="s">
        <v>69</v>
      </c>
      <c r="F76" s="12"/>
      <c r="G76" s="13">
        <f>SUM(G77)</f>
        <v>337093</v>
      </c>
    </row>
    <row r="77" spans="1:7" ht="15.95" customHeight="1">
      <c r="A77" s="31"/>
      <c r="B77" s="11" t="s">
        <v>77</v>
      </c>
      <c r="C77" s="12" t="s">
        <v>11</v>
      </c>
      <c r="D77" s="12" t="s">
        <v>2</v>
      </c>
      <c r="E77" s="12" t="s">
        <v>78</v>
      </c>
      <c r="F77" s="12"/>
      <c r="G77" s="13">
        <f>SUM(G78+G86)</f>
        <v>337093</v>
      </c>
    </row>
    <row r="78" spans="1:7" ht="15.95" customHeight="1">
      <c r="A78" s="31"/>
      <c r="B78" s="11" t="s">
        <v>70</v>
      </c>
      <c r="C78" s="12" t="s">
        <v>11</v>
      </c>
      <c r="D78" s="12" t="s">
        <v>2</v>
      </c>
      <c r="E78" s="12" t="s">
        <v>71</v>
      </c>
      <c r="F78" s="12"/>
      <c r="G78" s="13">
        <f>SUM(G79)</f>
        <v>293033</v>
      </c>
    </row>
    <row r="79" spans="1:7" ht="15.95" customHeight="1">
      <c r="A79" s="31"/>
      <c r="B79" s="23" t="s">
        <v>90</v>
      </c>
      <c r="C79" s="7" t="s">
        <v>11</v>
      </c>
      <c r="D79" s="7" t="s">
        <v>2</v>
      </c>
      <c r="E79" s="7" t="s">
        <v>115</v>
      </c>
      <c r="F79" s="7"/>
      <c r="G79" s="15">
        <f>SUM(G80+G82+G84)</f>
        <v>293033</v>
      </c>
    </row>
    <row r="80" spans="1:7" ht="15.95" customHeight="1">
      <c r="A80" s="31"/>
      <c r="B80" s="16" t="s">
        <v>29</v>
      </c>
      <c r="C80" s="17" t="s">
        <v>11</v>
      </c>
      <c r="D80" s="17" t="s">
        <v>2</v>
      </c>
      <c r="E80" s="17" t="s">
        <v>115</v>
      </c>
      <c r="F80" s="17" t="s">
        <v>30</v>
      </c>
      <c r="G80" s="18">
        <f>SUM(G81)</f>
        <v>107205</v>
      </c>
    </row>
    <row r="81" spans="1:7" ht="15.95" customHeight="1">
      <c r="A81" s="31"/>
      <c r="B81" s="16" t="s">
        <v>37</v>
      </c>
      <c r="C81" s="17" t="s">
        <v>11</v>
      </c>
      <c r="D81" s="17" t="s">
        <v>2</v>
      </c>
      <c r="E81" s="17" t="s">
        <v>115</v>
      </c>
      <c r="F81" s="17" t="s">
        <v>34</v>
      </c>
      <c r="G81" s="18">
        <v>107205</v>
      </c>
    </row>
    <row r="82" spans="1:7" ht="15.95" customHeight="1">
      <c r="A82" s="31"/>
      <c r="B82" s="16" t="s">
        <v>50</v>
      </c>
      <c r="C82" s="17" t="s">
        <v>11</v>
      </c>
      <c r="D82" s="17" t="s">
        <v>2</v>
      </c>
      <c r="E82" s="17" t="s">
        <v>115</v>
      </c>
      <c r="F82" s="17" t="s">
        <v>47</v>
      </c>
      <c r="G82" s="18">
        <f>SUM(G83)</f>
        <v>172828</v>
      </c>
    </row>
    <row r="83" spans="1:7" ht="15.95" customHeight="1">
      <c r="A83" s="31"/>
      <c r="B83" s="16" t="s">
        <v>49</v>
      </c>
      <c r="C83" s="17" t="s">
        <v>11</v>
      </c>
      <c r="D83" s="17" t="s">
        <v>2</v>
      </c>
      <c r="E83" s="17" t="s">
        <v>115</v>
      </c>
      <c r="F83" s="17" t="s">
        <v>48</v>
      </c>
      <c r="G83" s="18">
        <v>172828</v>
      </c>
    </row>
    <row r="84" spans="1:7" ht="15.95" customHeight="1">
      <c r="A84" s="31"/>
      <c r="B84" s="16" t="s">
        <v>31</v>
      </c>
      <c r="C84" s="17" t="s">
        <v>11</v>
      </c>
      <c r="D84" s="17" t="s">
        <v>2</v>
      </c>
      <c r="E84" s="17" t="s">
        <v>115</v>
      </c>
      <c r="F84" s="17" t="s">
        <v>32</v>
      </c>
      <c r="G84" s="18">
        <f t="shared" ref="G84" si="3">SUM(G85)</f>
        <v>13000</v>
      </c>
    </row>
    <row r="85" spans="1:7" ht="15.95" customHeight="1">
      <c r="A85" s="31"/>
      <c r="B85" s="16" t="s">
        <v>39</v>
      </c>
      <c r="C85" s="17" t="s">
        <v>11</v>
      </c>
      <c r="D85" s="17" t="s">
        <v>2</v>
      </c>
      <c r="E85" s="17" t="s">
        <v>115</v>
      </c>
      <c r="F85" s="17" t="s">
        <v>38</v>
      </c>
      <c r="G85" s="18">
        <v>13000</v>
      </c>
    </row>
    <row r="86" spans="1:7" ht="30" customHeight="1">
      <c r="A86" s="31"/>
      <c r="B86" s="19" t="s">
        <v>112</v>
      </c>
      <c r="C86" s="12" t="s">
        <v>11</v>
      </c>
      <c r="D86" s="12" t="s">
        <v>2</v>
      </c>
      <c r="E86" s="12" t="s">
        <v>91</v>
      </c>
      <c r="F86" s="17"/>
      <c r="G86" s="13">
        <f t="shared" ref="G86:G88" si="4">SUM(G87)</f>
        <v>44060</v>
      </c>
    </row>
    <row r="87" spans="1:7" ht="30.75" customHeight="1">
      <c r="A87" s="31"/>
      <c r="B87" s="21" t="s">
        <v>113</v>
      </c>
      <c r="C87" s="7" t="s">
        <v>11</v>
      </c>
      <c r="D87" s="7" t="s">
        <v>2</v>
      </c>
      <c r="E87" s="7" t="s">
        <v>114</v>
      </c>
      <c r="F87" s="17"/>
      <c r="G87" s="15">
        <f t="shared" si="4"/>
        <v>44060</v>
      </c>
    </row>
    <row r="88" spans="1:7" ht="15" customHeight="1">
      <c r="A88" s="31"/>
      <c r="B88" s="16" t="s">
        <v>50</v>
      </c>
      <c r="C88" s="17" t="s">
        <v>11</v>
      </c>
      <c r="D88" s="17" t="s">
        <v>2</v>
      </c>
      <c r="E88" s="17" t="s">
        <v>114</v>
      </c>
      <c r="F88" s="17" t="s">
        <v>47</v>
      </c>
      <c r="G88" s="18">
        <f t="shared" si="4"/>
        <v>44060</v>
      </c>
    </row>
    <row r="89" spans="1:7" ht="18" customHeight="1">
      <c r="A89" s="31"/>
      <c r="B89" s="16" t="s">
        <v>49</v>
      </c>
      <c r="C89" s="17" t="s">
        <v>11</v>
      </c>
      <c r="D89" s="17" t="s">
        <v>2</v>
      </c>
      <c r="E89" s="17" t="s">
        <v>114</v>
      </c>
      <c r="F89" s="17" t="s">
        <v>48</v>
      </c>
      <c r="G89" s="18">
        <v>44060</v>
      </c>
    </row>
    <row r="90" spans="1:7" ht="18" customHeight="1">
      <c r="A90" s="26"/>
      <c r="B90" s="27" t="s">
        <v>12</v>
      </c>
      <c r="C90" s="9"/>
      <c r="D90" s="9"/>
      <c r="E90" s="9"/>
      <c r="F90" s="9"/>
      <c r="G90" s="10">
        <f>SUM(G6+G34+G44+G52+G63+G74)</f>
        <v>2230663</v>
      </c>
    </row>
  </sheetData>
  <mergeCells count="8">
    <mergeCell ref="A74:A89"/>
    <mergeCell ref="A52:A62"/>
    <mergeCell ref="C1:G1"/>
    <mergeCell ref="A3:G3"/>
    <mergeCell ref="A34:A43"/>
    <mergeCell ref="A44:A51"/>
    <mergeCell ref="A6:A33"/>
    <mergeCell ref="A63:A73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56" orientation="portrait" r:id="rId1"/>
  <headerFooter alignWithMargins="0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91"/>
  <sheetViews>
    <sheetView tabSelected="1" view="pageBreakPreview" zoomScale="75" zoomScaleNormal="75" zoomScaleSheetLayoutView="75" workbookViewId="0">
      <selection activeCell="E1" sqref="E1:H1"/>
    </sheetView>
  </sheetViews>
  <sheetFormatPr defaultRowHeight="12.75"/>
  <cols>
    <col min="1" max="1" width="4.85546875" customWidth="1"/>
    <col min="2" max="2" width="83.140625" customWidth="1"/>
    <col min="5" max="5" width="15.42578125" customWidth="1"/>
    <col min="7" max="7" width="14" customWidth="1"/>
    <col min="8" max="8" width="13.28515625" customWidth="1"/>
  </cols>
  <sheetData>
    <row r="1" spans="1:8" ht="74.45" customHeight="1">
      <c r="A1" s="1"/>
      <c r="B1" s="3"/>
      <c r="D1" s="4"/>
      <c r="E1" s="38" t="s">
        <v>116</v>
      </c>
      <c r="F1" s="38"/>
      <c r="G1" s="38"/>
      <c r="H1" s="38"/>
    </row>
    <row r="2" spans="1:8">
      <c r="A2" s="1"/>
      <c r="B2" s="3"/>
      <c r="C2" s="2"/>
      <c r="D2" s="2"/>
      <c r="E2" s="2"/>
      <c r="F2" s="2"/>
      <c r="G2" s="2"/>
    </row>
    <row r="3" spans="1:8" ht="53.25" customHeight="1">
      <c r="A3" s="32" t="s">
        <v>103</v>
      </c>
      <c r="B3" s="32"/>
      <c r="C3" s="32"/>
      <c r="D3" s="32"/>
      <c r="E3" s="32"/>
      <c r="F3" s="32"/>
      <c r="G3" s="32"/>
      <c r="H3" s="32"/>
    </row>
    <row r="4" spans="1:8">
      <c r="A4" s="1"/>
      <c r="B4" s="1"/>
      <c r="C4" s="1"/>
      <c r="D4" s="1"/>
      <c r="E4" s="1"/>
      <c r="F4" s="1"/>
      <c r="G4" s="33" t="s">
        <v>79</v>
      </c>
      <c r="H4" s="33"/>
    </row>
    <row r="5" spans="1:8" ht="161.25" customHeight="1">
      <c r="A5" s="34" t="s">
        <v>92</v>
      </c>
      <c r="B5" s="35" t="s">
        <v>0</v>
      </c>
      <c r="C5" s="36" t="s">
        <v>43</v>
      </c>
      <c r="D5" s="36" t="s">
        <v>44</v>
      </c>
      <c r="E5" s="36" t="s">
        <v>46</v>
      </c>
      <c r="F5" s="36" t="s">
        <v>45</v>
      </c>
      <c r="G5" s="34" t="s">
        <v>20</v>
      </c>
      <c r="H5" s="34"/>
    </row>
    <row r="6" spans="1:8" ht="24" customHeight="1">
      <c r="A6" s="34"/>
      <c r="B6" s="35"/>
      <c r="C6" s="36"/>
      <c r="D6" s="36"/>
      <c r="E6" s="36"/>
      <c r="F6" s="36"/>
      <c r="G6" s="28">
        <v>2020</v>
      </c>
      <c r="H6" s="28">
        <v>2021</v>
      </c>
    </row>
    <row r="7" spans="1:8" ht="15.95" customHeight="1">
      <c r="A7" s="31">
        <v>1</v>
      </c>
      <c r="B7" s="8" t="s">
        <v>1</v>
      </c>
      <c r="C7" s="9" t="s">
        <v>2</v>
      </c>
      <c r="D7" s="9"/>
      <c r="E7" s="9"/>
      <c r="F7" s="9"/>
      <c r="G7" s="10">
        <f>SUM(G8+G19+G26)</f>
        <v>993538</v>
      </c>
      <c r="H7" s="10">
        <f>SUM(H8+H19+H26)</f>
        <v>993538</v>
      </c>
    </row>
    <row r="8" spans="1:8" ht="33.75" customHeight="1">
      <c r="A8" s="31"/>
      <c r="B8" s="11" t="s">
        <v>22</v>
      </c>
      <c r="C8" s="12" t="s">
        <v>2</v>
      </c>
      <c r="D8" s="12" t="s">
        <v>3</v>
      </c>
      <c r="E8" s="12"/>
      <c r="F8" s="12"/>
      <c r="G8" s="13">
        <f t="shared" ref="G8:H11" si="0">SUM(G9)</f>
        <v>904419</v>
      </c>
      <c r="H8" s="13">
        <f t="shared" si="0"/>
        <v>904419</v>
      </c>
    </row>
    <row r="9" spans="1:8" ht="33.75" customHeight="1">
      <c r="A9" s="31"/>
      <c r="B9" s="11" t="s">
        <v>95</v>
      </c>
      <c r="C9" s="12" t="s">
        <v>2</v>
      </c>
      <c r="D9" s="12" t="s">
        <v>3</v>
      </c>
      <c r="E9" s="12" t="s">
        <v>58</v>
      </c>
      <c r="F9" s="12"/>
      <c r="G9" s="13">
        <f t="shared" si="0"/>
        <v>904419</v>
      </c>
      <c r="H9" s="13">
        <f t="shared" si="0"/>
        <v>904419</v>
      </c>
    </row>
    <row r="10" spans="1:8" ht="43.15" customHeight="1">
      <c r="A10" s="31"/>
      <c r="B10" s="11" t="s">
        <v>96</v>
      </c>
      <c r="C10" s="12" t="s">
        <v>2</v>
      </c>
      <c r="D10" s="12" t="s">
        <v>3</v>
      </c>
      <c r="E10" s="12" t="s">
        <v>72</v>
      </c>
      <c r="F10" s="12"/>
      <c r="G10" s="13">
        <f t="shared" si="0"/>
        <v>904419</v>
      </c>
      <c r="H10" s="13">
        <f t="shared" si="0"/>
        <v>904419</v>
      </c>
    </row>
    <row r="11" spans="1:8" ht="15.95" customHeight="1">
      <c r="A11" s="31"/>
      <c r="B11" s="11" t="s">
        <v>57</v>
      </c>
      <c r="C11" s="12" t="s">
        <v>2</v>
      </c>
      <c r="D11" s="12" t="s">
        <v>3</v>
      </c>
      <c r="E11" s="12" t="s">
        <v>62</v>
      </c>
      <c r="F11" s="12"/>
      <c r="G11" s="13">
        <f t="shared" si="0"/>
        <v>904419</v>
      </c>
      <c r="H11" s="13">
        <f t="shared" si="0"/>
        <v>904419</v>
      </c>
    </row>
    <row r="12" spans="1:8" ht="15.95" customHeight="1">
      <c r="A12" s="31"/>
      <c r="B12" s="14" t="s">
        <v>25</v>
      </c>
      <c r="C12" s="7" t="s">
        <v>2</v>
      </c>
      <c r="D12" s="7" t="s">
        <v>3</v>
      </c>
      <c r="E12" s="7" t="s">
        <v>51</v>
      </c>
      <c r="F12" s="7"/>
      <c r="G12" s="15">
        <f>SUM(G13+G15+G17)</f>
        <v>904419</v>
      </c>
      <c r="H12" s="15">
        <f>SUM(H13+H15+H17)</f>
        <v>904419</v>
      </c>
    </row>
    <row r="13" spans="1:8" ht="43.5" customHeight="1">
      <c r="A13" s="31"/>
      <c r="B13" s="16" t="s">
        <v>28</v>
      </c>
      <c r="C13" s="17" t="s">
        <v>2</v>
      </c>
      <c r="D13" s="17" t="s">
        <v>3</v>
      </c>
      <c r="E13" s="17" t="s">
        <v>51</v>
      </c>
      <c r="F13" s="17" t="s">
        <v>27</v>
      </c>
      <c r="G13" s="18">
        <f>SUM(G14)</f>
        <v>799945</v>
      </c>
      <c r="H13" s="18">
        <f>SUM(H14)</f>
        <v>799945</v>
      </c>
    </row>
    <row r="14" spans="1:8" ht="15.95" customHeight="1">
      <c r="A14" s="31"/>
      <c r="B14" s="16" t="s">
        <v>35</v>
      </c>
      <c r="C14" s="17" t="s">
        <v>2</v>
      </c>
      <c r="D14" s="17" t="s">
        <v>3</v>
      </c>
      <c r="E14" s="17" t="s">
        <v>51</v>
      </c>
      <c r="F14" s="17" t="s">
        <v>36</v>
      </c>
      <c r="G14" s="18">
        <v>799945</v>
      </c>
      <c r="H14" s="18">
        <v>799945</v>
      </c>
    </row>
    <row r="15" spans="1:8" ht="15.95" customHeight="1">
      <c r="A15" s="31"/>
      <c r="B15" s="16" t="s">
        <v>29</v>
      </c>
      <c r="C15" s="17" t="s">
        <v>2</v>
      </c>
      <c r="D15" s="17" t="s">
        <v>3</v>
      </c>
      <c r="E15" s="17" t="s">
        <v>51</v>
      </c>
      <c r="F15" s="17" t="s">
        <v>30</v>
      </c>
      <c r="G15" s="18">
        <f>SUM(G16)</f>
        <v>93414</v>
      </c>
      <c r="H15" s="18">
        <f>SUM(H16)</f>
        <v>93414</v>
      </c>
    </row>
    <row r="16" spans="1:8" ht="15.95" customHeight="1">
      <c r="A16" s="31"/>
      <c r="B16" s="16" t="s">
        <v>37</v>
      </c>
      <c r="C16" s="17" t="s">
        <v>2</v>
      </c>
      <c r="D16" s="17" t="s">
        <v>3</v>
      </c>
      <c r="E16" s="17" t="s">
        <v>51</v>
      </c>
      <c r="F16" s="17" t="s">
        <v>34</v>
      </c>
      <c r="G16" s="18">
        <v>93414</v>
      </c>
      <c r="H16" s="18">
        <v>93414</v>
      </c>
    </row>
    <row r="17" spans="1:8" ht="15.95" customHeight="1">
      <c r="A17" s="31"/>
      <c r="B17" s="16" t="s">
        <v>31</v>
      </c>
      <c r="C17" s="17" t="s">
        <v>2</v>
      </c>
      <c r="D17" s="17" t="s">
        <v>3</v>
      </c>
      <c r="E17" s="17" t="s">
        <v>51</v>
      </c>
      <c r="F17" s="17" t="s">
        <v>32</v>
      </c>
      <c r="G17" s="18">
        <f>SUM(G18)</f>
        <v>11060</v>
      </c>
      <c r="H17" s="18">
        <f>SUM(H18)</f>
        <v>11060</v>
      </c>
    </row>
    <row r="18" spans="1:8" ht="15.95" customHeight="1">
      <c r="A18" s="31"/>
      <c r="B18" s="16" t="s">
        <v>39</v>
      </c>
      <c r="C18" s="17" t="s">
        <v>2</v>
      </c>
      <c r="D18" s="17" t="s">
        <v>3</v>
      </c>
      <c r="E18" s="17" t="s">
        <v>51</v>
      </c>
      <c r="F18" s="17" t="s">
        <v>38</v>
      </c>
      <c r="G18" s="18">
        <v>11060</v>
      </c>
      <c r="H18" s="18">
        <v>11060</v>
      </c>
    </row>
    <row r="19" spans="1:8" ht="15.95" customHeight="1">
      <c r="A19" s="31"/>
      <c r="B19" s="19" t="s">
        <v>83</v>
      </c>
      <c r="C19" s="12" t="s">
        <v>2</v>
      </c>
      <c r="D19" s="12" t="s">
        <v>13</v>
      </c>
      <c r="E19" s="17"/>
      <c r="F19" s="17"/>
      <c r="G19" s="13">
        <f t="shared" ref="G19:H24" si="1">SUM(G20)</f>
        <v>1000</v>
      </c>
      <c r="H19" s="13">
        <f t="shared" si="1"/>
        <v>1000</v>
      </c>
    </row>
    <row r="20" spans="1:8" ht="57.75" customHeight="1">
      <c r="A20" s="31"/>
      <c r="B20" s="19" t="s">
        <v>97</v>
      </c>
      <c r="C20" s="12" t="s">
        <v>2</v>
      </c>
      <c r="D20" s="12" t="s">
        <v>13</v>
      </c>
      <c r="E20" s="12" t="s">
        <v>59</v>
      </c>
      <c r="F20" s="20"/>
      <c r="G20" s="13">
        <f t="shared" si="1"/>
        <v>1000</v>
      </c>
      <c r="H20" s="13">
        <f t="shared" si="1"/>
        <v>1000</v>
      </c>
    </row>
    <row r="21" spans="1:8" ht="42.75">
      <c r="A21" s="31"/>
      <c r="B21" s="19" t="s">
        <v>98</v>
      </c>
      <c r="C21" s="12" t="s">
        <v>2</v>
      </c>
      <c r="D21" s="12" t="s">
        <v>13</v>
      </c>
      <c r="E21" s="12" t="s">
        <v>73</v>
      </c>
      <c r="F21" s="20"/>
      <c r="G21" s="13">
        <f t="shared" si="1"/>
        <v>1000</v>
      </c>
      <c r="H21" s="13">
        <f t="shared" si="1"/>
        <v>1000</v>
      </c>
    </row>
    <row r="22" spans="1:8" ht="28.5">
      <c r="A22" s="31"/>
      <c r="B22" s="19" t="s">
        <v>60</v>
      </c>
      <c r="C22" s="12" t="s">
        <v>2</v>
      </c>
      <c r="D22" s="12" t="s">
        <v>13</v>
      </c>
      <c r="E22" s="12" t="s">
        <v>61</v>
      </c>
      <c r="F22" s="20"/>
      <c r="G22" s="13">
        <f t="shared" si="1"/>
        <v>1000</v>
      </c>
      <c r="H22" s="13">
        <f t="shared" si="1"/>
        <v>1000</v>
      </c>
    </row>
    <row r="23" spans="1:8" ht="15.95" customHeight="1">
      <c r="A23" s="31"/>
      <c r="B23" s="14" t="s">
        <v>26</v>
      </c>
      <c r="C23" s="7" t="s">
        <v>2</v>
      </c>
      <c r="D23" s="7" t="s">
        <v>13</v>
      </c>
      <c r="E23" s="7" t="s">
        <v>52</v>
      </c>
      <c r="F23" s="7"/>
      <c r="G23" s="15">
        <f t="shared" si="1"/>
        <v>1000</v>
      </c>
      <c r="H23" s="15">
        <f t="shared" si="1"/>
        <v>1000</v>
      </c>
    </row>
    <row r="24" spans="1:8" ht="15.95" customHeight="1">
      <c r="A24" s="31"/>
      <c r="B24" s="16" t="s">
        <v>31</v>
      </c>
      <c r="C24" s="17" t="s">
        <v>2</v>
      </c>
      <c r="D24" s="17" t="s">
        <v>13</v>
      </c>
      <c r="E24" s="17" t="s">
        <v>52</v>
      </c>
      <c r="F24" s="17" t="s">
        <v>32</v>
      </c>
      <c r="G24" s="18">
        <f t="shared" si="1"/>
        <v>1000</v>
      </c>
      <c r="H24" s="18">
        <f t="shared" si="1"/>
        <v>1000</v>
      </c>
    </row>
    <row r="25" spans="1:8" ht="15.95" customHeight="1">
      <c r="A25" s="31"/>
      <c r="B25" s="16" t="s">
        <v>41</v>
      </c>
      <c r="C25" s="17" t="s">
        <v>2</v>
      </c>
      <c r="D25" s="17" t="s">
        <v>13</v>
      </c>
      <c r="E25" s="17" t="s">
        <v>52</v>
      </c>
      <c r="F25" s="17" t="s">
        <v>40</v>
      </c>
      <c r="G25" s="18">
        <v>1000</v>
      </c>
      <c r="H25" s="18">
        <v>1000</v>
      </c>
    </row>
    <row r="26" spans="1:8" ht="15.95" customHeight="1">
      <c r="A26" s="31"/>
      <c r="B26" s="19" t="s">
        <v>80</v>
      </c>
      <c r="C26" s="12" t="s">
        <v>2</v>
      </c>
      <c r="D26" s="12" t="s">
        <v>81</v>
      </c>
      <c r="E26" s="17"/>
      <c r="F26" s="17"/>
      <c r="G26" s="13">
        <f t="shared" ref="G26:H29" si="2">SUM(G27)</f>
        <v>88119</v>
      </c>
      <c r="H26" s="13">
        <f t="shared" si="2"/>
        <v>88119</v>
      </c>
    </row>
    <row r="27" spans="1:8" ht="34.5" customHeight="1">
      <c r="A27" s="31"/>
      <c r="B27" s="11" t="s">
        <v>95</v>
      </c>
      <c r="C27" s="12" t="s">
        <v>2</v>
      </c>
      <c r="D27" s="12" t="s">
        <v>81</v>
      </c>
      <c r="E27" s="12" t="s">
        <v>58</v>
      </c>
      <c r="F27" s="17"/>
      <c r="G27" s="13">
        <f t="shared" si="2"/>
        <v>88119</v>
      </c>
      <c r="H27" s="13">
        <f t="shared" si="2"/>
        <v>88119</v>
      </c>
    </row>
    <row r="28" spans="1:8" ht="45.75" customHeight="1">
      <c r="A28" s="31"/>
      <c r="B28" s="11" t="s">
        <v>96</v>
      </c>
      <c r="C28" s="12" t="s">
        <v>2</v>
      </c>
      <c r="D28" s="12" t="s">
        <v>81</v>
      </c>
      <c r="E28" s="12" t="s">
        <v>72</v>
      </c>
      <c r="F28" s="17"/>
      <c r="G28" s="13">
        <f t="shared" si="2"/>
        <v>88119</v>
      </c>
      <c r="H28" s="13">
        <f t="shared" si="2"/>
        <v>88119</v>
      </c>
    </row>
    <row r="29" spans="1:8" ht="15.95" customHeight="1">
      <c r="A29" s="31"/>
      <c r="B29" s="11" t="s">
        <v>57</v>
      </c>
      <c r="C29" s="12" t="s">
        <v>2</v>
      </c>
      <c r="D29" s="12" t="s">
        <v>81</v>
      </c>
      <c r="E29" s="12" t="s">
        <v>62</v>
      </c>
      <c r="F29" s="17"/>
      <c r="G29" s="13">
        <f t="shared" si="2"/>
        <v>88119</v>
      </c>
      <c r="H29" s="13">
        <f t="shared" si="2"/>
        <v>88119</v>
      </c>
    </row>
    <row r="30" spans="1:8" ht="31.5" customHeight="1">
      <c r="A30" s="31"/>
      <c r="B30" s="21" t="s">
        <v>99</v>
      </c>
      <c r="C30" s="7" t="s">
        <v>2</v>
      </c>
      <c r="D30" s="7" t="s">
        <v>81</v>
      </c>
      <c r="E30" s="7" t="s">
        <v>82</v>
      </c>
      <c r="F30" s="17"/>
      <c r="G30" s="15">
        <f>SUM(G31)</f>
        <v>88119</v>
      </c>
      <c r="H30" s="15">
        <f>SUM(H31)</f>
        <v>88119</v>
      </c>
    </row>
    <row r="31" spans="1:8" ht="15.95" customHeight="1">
      <c r="A31" s="31"/>
      <c r="B31" s="16" t="s">
        <v>29</v>
      </c>
      <c r="C31" s="17" t="s">
        <v>2</v>
      </c>
      <c r="D31" s="17" t="s">
        <v>81</v>
      </c>
      <c r="E31" s="17" t="s">
        <v>82</v>
      </c>
      <c r="F31" s="17" t="s">
        <v>30</v>
      </c>
      <c r="G31" s="18">
        <f>SUM(G32)</f>
        <v>88119</v>
      </c>
      <c r="H31" s="18">
        <f>SUM(H32)</f>
        <v>88119</v>
      </c>
    </row>
    <row r="32" spans="1:8" ht="15.95" customHeight="1">
      <c r="A32" s="31"/>
      <c r="B32" s="16" t="s">
        <v>37</v>
      </c>
      <c r="C32" s="17" t="s">
        <v>2</v>
      </c>
      <c r="D32" s="17" t="s">
        <v>81</v>
      </c>
      <c r="E32" s="17" t="s">
        <v>82</v>
      </c>
      <c r="F32" s="17" t="s">
        <v>34</v>
      </c>
      <c r="G32" s="18">
        <v>88119</v>
      </c>
      <c r="H32" s="18">
        <v>88119</v>
      </c>
    </row>
    <row r="33" spans="1:8" ht="15.95" customHeight="1">
      <c r="A33" s="31">
        <v>2</v>
      </c>
      <c r="B33" s="22" t="s">
        <v>14</v>
      </c>
      <c r="C33" s="9" t="s">
        <v>5</v>
      </c>
      <c r="D33" s="9"/>
      <c r="E33" s="9"/>
      <c r="F33" s="9"/>
      <c r="G33" s="10">
        <f>G34</f>
        <v>88972</v>
      </c>
      <c r="H33" s="10">
        <f>H34</f>
        <v>88972</v>
      </c>
    </row>
    <row r="34" spans="1:8" ht="15.95" customHeight="1">
      <c r="A34" s="31"/>
      <c r="B34" s="11" t="s">
        <v>4</v>
      </c>
      <c r="C34" s="12" t="s">
        <v>5</v>
      </c>
      <c r="D34" s="12" t="s">
        <v>6</v>
      </c>
      <c r="E34" s="12"/>
      <c r="F34" s="12"/>
      <c r="G34" s="13">
        <f t="shared" ref="G34:H37" si="3">SUM(G35)</f>
        <v>88972</v>
      </c>
      <c r="H34" s="13">
        <f t="shared" si="3"/>
        <v>88972</v>
      </c>
    </row>
    <row r="35" spans="1:8" ht="57">
      <c r="A35" s="31"/>
      <c r="B35" s="19" t="s">
        <v>97</v>
      </c>
      <c r="C35" s="12" t="s">
        <v>5</v>
      </c>
      <c r="D35" s="12" t="s">
        <v>6</v>
      </c>
      <c r="E35" s="12" t="s">
        <v>59</v>
      </c>
      <c r="F35" s="12"/>
      <c r="G35" s="13">
        <f t="shared" si="3"/>
        <v>88972</v>
      </c>
      <c r="H35" s="13">
        <f t="shared" si="3"/>
        <v>88972</v>
      </c>
    </row>
    <row r="36" spans="1:8" ht="46.5" customHeight="1">
      <c r="A36" s="31"/>
      <c r="B36" s="19" t="s">
        <v>98</v>
      </c>
      <c r="C36" s="12" t="s">
        <v>5</v>
      </c>
      <c r="D36" s="12" t="s">
        <v>6</v>
      </c>
      <c r="E36" s="12" t="s">
        <v>73</v>
      </c>
      <c r="F36" s="12"/>
      <c r="G36" s="13">
        <f t="shared" si="3"/>
        <v>88972</v>
      </c>
      <c r="H36" s="13">
        <f t="shared" si="3"/>
        <v>88972</v>
      </c>
    </row>
    <row r="37" spans="1:8" ht="57">
      <c r="A37" s="31"/>
      <c r="B37" s="11" t="s">
        <v>63</v>
      </c>
      <c r="C37" s="12" t="s">
        <v>5</v>
      </c>
      <c r="D37" s="12" t="s">
        <v>6</v>
      </c>
      <c r="E37" s="12" t="s">
        <v>64</v>
      </c>
      <c r="F37" s="12"/>
      <c r="G37" s="13">
        <f t="shared" si="3"/>
        <v>88972</v>
      </c>
      <c r="H37" s="13">
        <f t="shared" si="3"/>
        <v>88972</v>
      </c>
    </row>
    <row r="38" spans="1:8" ht="32.25" customHeight="1">
      <c r="A38" s="31"/>
      <c r="B38" s="14" t="s">
        <v>56</v>
      </c>
      <c r="C38" s="7" t="s">
        <v>5</v>
      </c>
      <c r="D38" s="7" t="s">
        <v>6</v>
      </c>
      <c r="E38" s="7" t="s">
        <v>53</v>
      </c>
      <c r="F38" s="7"/>
      <c r="G38" s="15">
        <f>G39+G41</f>
        <v>88972</v>
      </c>
      <c r="H38" s="15">
        <f>H39+H41</f>
        <v>88972</v>
      </c>
    </row>
    <row r="39" spans="1:8" ht="43.5" customHeight="1">
      <c r="A39" s="31"/>
      <c r="B39" s="16" t="s">
        <v>28</v>
      </c>
      <c r="C39" s="17" t="s">
        <v>5</v>
      </c>
      <c r="D39" s="17" t="s">
        <v>6</v>
      </c>
      <c r="E39" s="17" t="s">
        <v>53</v>
      </c>
      <c r="F39" s="17" t="s">
        <v>27</v>
      </c>
      <c r="G39" s="18">
        <v>88100</v>
      </c>
      <c r="H39" s="18">
        <v>88100</v>
      </c>
    </row>
    <row r="40" spans="1:8" ht="15.95" customHeight="1">
      <c r="A40" s="31"/>
      <c r="B40" s="16" t="s">
        <v>42</v>
      </c>
      <c r="C40" s="17" t="s">
        <v>5</v>
      </c>
      <c r="D40" s="17" t="s">
        <v>6</v>
      </c>
      <c r="E40" s="17" t="s">
        <v>53</v>
      </c>
      <c r="F40" s="17" t="s">
        <v>33</v>
      </c>
      <c r="G40" s="18">
        <v>88100</v>
      </c>
      <c r="H40" s="18">
        <v>88100</v>
      </c>
    </row>
    <row r="41" spans="1:8" ht="15.95" customHeight="1">
      <c r="A41" s="31"/>
      <c r="B41" s="16" t="s">
        <v>29</v>
      </c>
      <c r="C41" s="17" t="s">
        <v>5</v>
      </c>
      <c r="D41" s="17" t="s">
        <v>6</v>
      </c>
      <c r="E41" s="17" t="s">
        <v>53</v>
      </c>
      <c r="F41" s="17" t="s">
        <v>30</v>
      </c>
      <c r="G41" s="18">
        <v>872</v>
      </c>
      <c r="H41" s="18">
        <v>872</v>
      </c>
    </row>
    <row r="42" spans="1:8" ht="15.95" customHeight="1">
      <c r="A42" s="31"/>
      <c r="B42" s="16" t="s">
        <v>37</v>
      </c>
      <c r="C42" s="17" t="s">
        <v>5</v>
      </c>
      <c r="D42" s="17" t="s">
        <v>6</v>
      </c>
      <c r="E42" s="17" t="s">
        <v>53</v>
      </c>
      <c r="F42" s="17" t="s">
        <v>34</v>
      </c>
      <c r="G42" s="18">
        <v>872</v>
      </c>
      <c r="H42" s="18">
        <v>872</v>
      </c>
    </row>
    <row r="43" spans="1:8" ht="15.95" customHeight="1">
      <c r="A43" s="31">
        <v>3</v>
      </c>
      <c r="B43" s="8" t="s">
        <v>7</v>
      </c>
      <c r="C43" s="9" t="s">
        <v>6</v>
      </c>
      <c r="D43" s="9"/>
      <c r="E43" s="9"/>
      <c r="F43" s="9"/>
      <c r="G43" s="10">
        <f t="shared" ref="G43:H47" si="4">SUM(G44)</f>
        <v>500</v>
      </c>
      <c r="H43" s="10">
        <f t="shared" si="4"/>
        <v>500</v>
      </c>
    </row>
    <row r="44" spans="1:8" ht="15.95" customHeight="1">
      <c r="A44" s="31"/>
      <c r="B44" s="11" t="s">
        <v>24</v>
      </c>
      <c r="C44" s="12" t="s">
        <v>6</v>
      </c>
      <c r="D44" s="12" t="s">
        <v>8</v>
      </c>
      <c r="E44" s="12"/>
      <c r="F44" s="12"/>
      <c r="G44" s="13">
        <f t="shared" si="4"/>
        <v>500</v>
      </c>
      <c r="H44" s="13">
        <f t="shared" si="4"/>
        <v>500</v>
      </c>
    </row>
    <row r="45" spans="1:8" ht="42.75">
      <c r="A45" s="31"/>
      <c r="B45" s="11" t="s">
        <v>100</v>
      </c>
      <c r="C45" s="12" t="s">
        <v>6</v>
      </c>
      <c r="D45" s="12" t="s">
        <v>8</v>
      </c>
      <c r="E45" s="12" t="s">
        <v>65</v>
      </c>
      <c r="F45" s="12"/>
      <c r="G45" s="13">
        <f t="shared" si="4"/>
        <v>500</v>
      </c>
      <c r="H45" s="13">
        <f t="shared" si="4"/>
        <v>500</v>
      </c>
    </row>
    <row r="46" spans="1:8" ht="42.75">
      <c r="A46" s="31"/>
      <c r="B46" s="11" t="s">
        <v>89</v>
      </c>
      <c r="C46" s="12" t="s">
        <v>6</v>
      </c>
      <c r="D46" s="12" t="s">
        <v>8</v>
      </c>
      <c r="E46" s="12" t="s">
        <v>75</v>
      </c>
      <c r="F46" s="12"/>
      <c r="G46" s="13">
        <f t="shared" si="4"/>
        <v>500</v>
      </c>
      <c r="H46" s="13">
        <f t="shared" si="4"/>
        <v>500</v>
      </c>
    </row>
    <row r="47" spans="1:8" ht="57">
      <c r="A47" s="31"/>
      <c r="B47" s="11" t="s">
        <v>66</v>
      </c>
      <c r="C47" s="12" t="s">
        <v>6</v>
      </c>
      <c r="D47" s="12" t="s">
        <v>8</v>
      </c>
      <c r="E47" s="12" t="s">
        <v>74</v>
      </c>
      <c r="F47" s="12"/>
      <c r="G47" s="13">
        <f t="shared" si="4"/>
        <v>500</v>
      </c>
      <c r="H47" s="13">
        <f t="shared" si="4"/>
        <v>500</v>
      </c>
    </row>
    <row r="48" spans="1:8" ht="15.95" customHeight="1">
      <c r="A48" s="31"/>
      <c r="B48" s="23" t="s">
        <v>55</v>
      </c>
      <c r="C48" s="7" t="s">
        <v>6</v>
      </c>
      <c r="D48" s="7" t="s">
        <v>8</v>
      </c>
      <c r="E48" s="7" t="s">
        <v>54</v>
      </c>
      <c r="F48" s="7"/>
      <c r="G48" s="15">
        <f>G49</f>
        <v>500</v>
      </c>
      <c r="H48" s="15">
        <f>H49</f>
        <v>500</v>
      </c>
    </row>
    <row r="49" spans="1:8" ht="15.95" customHeight="1">
      <c r="A49" s="31"/>
      <c r="B49" s="16" t="s">
        <v>29</v>
      </c>
      <c r="C49" s="17" t="s">
        <v>6</v>
      </c>
      <c r="D49" s="17" t="s">
        <v>8</v>
      </c>
      <c r="E49" s="17" t="s">
        <v>54</v>
      </c>
      <c r="F49" s="17" t="s">
        <v>30</v>
      </c>
      <c r="G49" s="18">
        <f>SUM(G50)</f>
        <v>500</v>
      </c>
      <c r="H49" s="18">
        <f>SUM(H50)</f>
        <v>500</v>
      </c>
    </row>
    <row r="50" spans="1:8" ht="15.95" customHeight="1">
      <c r="A50" s="31"/>
      <c r="B50" s="16" t="s">
        <v>37</v>
      </c>
      <c r="C50" s="17" t="s">
        <v>6</v>
      </c>
      <c r="D50" s="17" t="s">
        <v>8</v>
      </c>
      <c r="E50" s="17" t="s">
        <v>54</v>
      </c>
      <c r="F50" s="17" t="s">
        <v>34</v>
      </c>
      <c r="G50" s="18">
        <v>500</v>
      </c>
      <c r="H50" s="18">
        <v>500</v>
      </c>
    </row>
    <row r="51" spans="1:8" ht="15.95" customHeight="1">
      <c r="A51" s="31">
        <v>4</v>
      </c>
      <c r="B51" s="8" t="s">
        <v>15</v>
      </c>
      <c r="C51" s="9" t="s">
        <v>3</v>
      </c>
      <c r="D51" s="9"/>
      <c r="E51" s="9"/>
      <c r="F51" s="9"/>
      <c r="G51" s="10">
        <f>G52</f>
        <v>599301</v>
      </c>
      <c r="H51" s="10">
        <f>H52</f>
        <v>598401</v>
      </c>
    </row>
    <row r="52" spans="1:8" ht="15.95" customHeight="1">
      <c r="A52" s="31"/>
      <c r="B52" s="11" t="s">
        <v>23</v>
      </c>
      <c r="C52" s="12" t="s">
        <v>3</v>
      </c>
      <c r="D52" s="12" t="s">
        <v>19</v>
      </c>
      <c r="E52" s="24"/>
      <c r="F52" s="24"/>
      <c r="G52" s="13">
        <f t="shared" ref="G52:H54" si="5">SUM(G53)</f>
        <v>599301</v>
      </c>
      <c r="H52" s="13">
        <f t="shared" si="5"/>
        <v>598401</v>
      </c>
    </row>
    <row r="53" spans="1:8" ht="33.75" customHeight="1">
      <c r="A53" s="31"/>
      <c r="B53" s="11" t="s">
        <v>101</v>
      </c>
      <c r="C53" s="12" t="s">
        <v>3</v>
      </c>
      <c r="D53" s="12" t="s">
        <v>19</v>
      </c>
      <c r="E53" s="12" t="s">
        <v>68</v>
      </c>
      <c r="F53" s="24"/>
      <c r="G53" s="13">
        <f t="shared" si="5"/>
        <v>599301</v>
      </c>
      <c r="H53" s="13">
        <f t="shared" si="5"/>
        <v>598401</v>
      </c>
    </row>
    <row r="54" spans="1:8" ht="15.95" customHeight="1">
      <c r="A54" s="31"/>
      <c r="B54" s="11" t="s">
        <v>84</v>
      </c>
      <c r="C54" s="12" t="s">
        <v>3</v>
      </c>
      <c r="D54" s="12" t="s">
        <v>19</v>
      </c>
      <c r="E54" s="12" t="s">
        <v>76</v>
      </c>
      <c r="F54" s="24"/>
      <c r="G54" s="13">
        <f t="shared" si="5"/>
        <v>599301</v>
      </c>
      <c r="H54" s="13">
        <f t="shared" si="5"/>
        <v>598401</v>
      </c>
    </row>
    <row r="55" spans="1:8" ht="30.75" customHeight="1">
      <c r="A55" s="31"/>
      <c r="B55" s="11" t="s">
        <v>67</v>
      </c>
      <c r="C55" s="12" t="s">
        <v>3</v>
      </c>
      <c r="D55" s="12" t="s">
        <v>19</v>
      </c>
      <c r="E55" s="12" t="s">
        <v>85</v>
      </c>
      <c r="F55" s="24"/>
      <c r="G55" s="13">
        <f>SUM(G56+G59)</f>
        <v>599301</v>
      </c>
      <c r="H55" s="13">
        <f>SUM(H56+H59)</f>
        <v>598401</v>
      </c>
    </row>
    <row r="56" spans="1:8" ht="27.75" customHeight="1">
      <c r="A56" s="31"/>
      <c r="B56" s="25" t="s">
        <v>86</v>
      </c>
      <c r="C56" s="7" t="s">
        <v>3</v>
      </c>
      <c r="D56" s="7" t="s">
        <v>19</v>
      </c>
      <c r="E56" s="7" t="s">
        <v>87</v>
      </c>
      <c r="F56" s="7"/>
      <c r="G56" s="15">
        <f>SUM(G57)</f>
        <v>360200</v>
      </c>
      <c r="H56" s="15">
        <f>SUM(H57)</f>
        <v>359300</v>
      </c>
    </row>
    <row r="57" spans="1:8" ht="15.95" customHeight="1">
      <c r="A57" s="31"/>
      <c r="B57" s="16" t="s">
        <v>29</v>
      </c>
      <c r="C57" s="17" t="s">
        <v>3</v>
      </c>
      <c r="D57" s="17" t="s">
        <v>19</v>
      </c>
      <c r="E57" s="17" t="s">
        <v>87</v>
      </c>
      <c r="F57" s="17" t="s">
        <v>30</v>
      </c>
      <c r="G57" s="18">
        <f>SUM(G58)</f>
        <v>360200</v>
      </c>
      <c r="H57" s="18">
        <f>SUM(H58)</f>
        <v>359300</v>
      </c>
    </row>
    <row r="58" spans="1:8" ht="15.95" customHeight="1">
      <c r="A58" s="31"/>
      <c r="B58" s="16" t="s">
        <v>37</v>
      </c>
      <c r="C58" s="17" t="s">
        <v>3</v>
      </c>
      <c r="D58" s="17" t="s">
        <v>19</v>
      </c>
      <c r="E58" s="17" t="s">
        <v>87</v>
      </c>
      <c r="F58" s="17" t="s">
        <v>34</v>
      </c>
      <c r="G58" s="18">
        <v>360200</v>
      </c>
      <c r="H58" s="18">
        <v>359300</v>
      </c>
    </row>
    <row r="59" spans="1:8" ht="25.5">
      <c r="A59" s="31"/>
      <c r="B59" s="23" t="s">
        <v>88</v>
      </c>
      <c r="C59" s="7" t="s">
        <v>3</v>
      </c>
      <c r="D59" s="7" t="s">
        <v>19</v>
      </c>
      <c r="E59" s="7" t="s">
        <v>87</v>
      </c>
      <c r="F59" s="7"/>
      <c r="G59" s="15">
        <f>SUM(G60)</f>
        <v>239101</v>
      </c>
      <c r="H59" s="15">
        <f>SUM(H60)</f>
        <v>239101</v>
      </c>
    </row>
    <row r="60" spans="1:8" ht="15.95" customHeight="1">
      <c r="A60" s="31"/>
      <c r="B60" s="16" t="s">
        <v>29</v>
      </c>
      <c r="C60" s="17" t="s">
        <v>3</v>
      </c>
      <c r="D60" s="17" t="s">
        <v>19</v>
      </c>
      <c r="E60" s="17" t="s">
        <v>87</v>
      </c>
      <c r="F60" s="17" t="s">
        <v>30</v>
      </c>
      <c r="G60" s="18">
        <f>SUM(G61)</f>
        <v>239101</v>
      </c>
      <c r="H60" s="18">
        <f>SUM(H61)</f>
        <v>239101</v>
      </c>
    </row>
    <row r="61" spans="1:8" ht="15.95" customHeight="1">
      <c r="A61" s="31"/>
      <c r="B61" s="16" t="s">
        <v>37</v>
      </c>
      <c r="C61" s="17" t="s">
        <v>3</v>
      </c>
      <c r="D61" s="17" t="s">
        <v>19</v>
      </c>
      <c r="E61" s="17" t="s">
        <v>87</v>
      </c>
      <c r="F61" s="17" t="s">
        <v>34</v>
      </c>
      <c r="G61" s="18">
        <v>239101</v>
      </c>
      <c r="H61" s="18">
        <v>239101</v>
      </c>
    </row>
    <row r="62" spans="1:8" ht="15.95" customHeight="1">
      <c r="A62" s="31">
        <v>5</v>
      </c>
      <c r="B62" s="8" t="s">
        <v>9</v>
      </c>
      <c r="C62" s="9" t="s">
        <v>10</v>
      </c>
      <c r="D62" s="9"/>
      <c r="E62" s="9"/>
      <c r="F62" s="9"/>
      <c r="G62" s="10">
        <f t="shared" ref="G62:H68" si="6">SUM(G63)</f>
        <v>111651</v>
      </c>
      <c r="H62" s="10">
        <f t="shared" si="6"/>
        <v>70711</v>
      </c>
    </row>
    <row r="63" spans="1:8" ht="15.95" customHeight="1">
      <c r="A63" s="31"/>
      <c r="B63" s="11" t="s">
        <v>17</v>
      </c>
      <c r="C63" s="12" t="s">
        <v>10</v>
      </c>
      <c r="D63" s="12" t="s">
        <v>6</v>
      </c>
      <c r="E63" s="12"/>
      <c r="F63" s="12"/>
      <c r="G63" s="13">
        <f t="shared" si="6"/>
        <v>111651</v>
      </c>
      <c r="H63" s="13">
        <f t="shared" si="6"/>
        <v>70711</v>
      </c>
    </row>
    <row r="64" spans="1:8" ht="45.75" customHeight="1">
      <c r="A64" s="31"/>
      <c r="B64" s="11" t="s">
        <v>104</v>
      </c>
      <c r="C64" s="12" t="s">
        <v>10</v>
      </c>
      <c r="D64" s="12" t="s">
        <v>6</v>
      </c>
      <c r="E64" s="12" t="s">
        <v>107</v>
      </c>
      <c r="F64" s="12"/>
      <c r="G64" s="13">
        <f>SUM(G65)</f>
        <v>111651</v>
      </c>
      <c r="H64" s="13">
        <f>SUM(H65)</f>
        <v>70711</v>
      </c>
    </row>
    <row r="65" spans="1:8" ht="28.5" customHeight="1">
      <c r="A65" s="31"/>
      <c r="B65" s="11" t="s">
        <v>105</v>
      </c>
      <c r="C65" s="12" t="s">
        <v>10</v>
      </c>
      <c r="D65" s="12" t="s">
        <v>6</v>
      </c>
      <c r="E65" s="12" t="s">
        <v>108</v>
      </c>
      <c r="F65" s="12"/>
      <c r="G65" s="13">
        <f>SUM(G66)</f>
        <v>111651</v>
      </c>
      <c r="H65" s="13">
        <f>SUM(H66)</f>
        <v>70711</v>
      </c>
    </row>
    <row r="66" spans="1:8" ht="28.5">
      <c r="A66" s="31"/>
      <c r="B66" s="11" t="s">
        <v>106</v>
      </c>
      <c r="C66" s="12" t="s">
        <v>10</v>
      </c>
      <c r="D66" s="12" t="s">
        <v>6</v>
      </c>
      <c r="E66" s="12" t="s">
        <v>109</v>
      </c>
      <c r="F66" s="12"/>
      <c r="G66" s="13">
        <f>SUM(G67+G70)</f>
        <v>111651</v>
      </c>
      <c r="H66" s="13">
        <f>SUM(H67+H70)</f>
        <v>70711</v>
      </c>
    </row>
    <row r="67" spans="1:8" ht="15.95" customHeight="1">
      <c r="A67" s="31"/>
      <c r="B67" s="23" t="s">
        <v>18</v>
      </c>
      <c r="C67" s="7" t="s">
        <v>10</v>
      </c>
      <c r="D67" s="7" t="s">
        <v>6</v>
      </c>
      <c r="E67" s="7" t="s">
        <v>110</v>
      </c>
      <c r="F67" s="7"/>
      <c r="G67" s="15">
        <f t="shared" si="6"/>
        <v>62522</v>
      </c>
      <c r="H67" s="15">
        <f t="shared" si="6"/>
        <v>62522</v>
      </c>
    </row>
    <row r="68" spans="1:8" ht="15.95" customHeight="1">
      <c r="A68" s="31"/>
      <c r="B68" s="16" t="s">
        <v>29</v>
      </c>
      <c r="C68" s="17" t="s">
        <v>10</v>
      </c>
      <c r="D68" s="17" t="s">
        <v>6</v>
      </c>
      <c r="E68" s="17" t="s">
        <v>110</v>
      </c>
      <c r="F68" s="17" t="s">
        <v>30</v>
      </c>
      <c r="G68" s="18">
        <f t="shared" si="6"/>
        <v>62522</v>
      </c>
      <c r="H68" s="18">
        <f t="shared" si="6"/>
        <v>62522</v>
      </c>
    </row>
    <row r="69" spans="1:8" ht="15.95" customHeight="1">
      <c r="A69" s="31"/>
      <c r="B69" s="16" t="s">
        <v>37</v>
      </c>
      <c r="C69" s="17" t="s">
        <v>10</v>
      </c>
      <c r="D69" s="17" t="s">
        <v>6</v>
      </c>
      <c r="E69" s="17" t="s">
        <v>110</v>
      </c>
      <c r="F69" s="17" t="s">
        <v>34</v>
      </c>
      <c r="G69" s="18">
        <v>62522</v>
      </c>
      <c r="H69" s="18">
        <v>62522</v>
      </c>
    </row>
    <row r="70" spans="1:8" ht="15.95" customHeight="1">
      <c r="A70" s="31"/>
      <c r="B70" s="23" t="s">
        <v>93</v>
      </c>
      <c r="C70" s="7" t="s">
        <v>10</v>
      </c>
      <c r="D70" s="7" t="s">
        <v>6</v>
      </c>
      <c r="E70" s="7" t="s">
        <v>111</v>
      </c>
      <c r="F70" s="7"/>
      <c r="G70" s="15">
        <f t="shared" ref="G70:H71" si="7">SUM(G71)</f>
        <v>49129</v>
      </c>
      <c r="H70" s="15">
        <f t="shared" si="7"/>
        <v>8189</v>
      </c>
    </row>
    <row r="71" spans="1:8" ht="15.95" customHeight="1">
      <c r="A71" s="31"/>
      <c r="B71" s="16" t="s">
        <v>29</v>
      </c>
      <c r="C71" s="17" t="s">
        <v>10</v>
      </c>
      <c r="D71" s="17" t="s">
        <v>6</v>
      </c>
      <c r="E71" s="17" t="s">
        <v>111</v>
      </c>
      <c r="F71" s="17" t="s">
        <v>30</v>
      </c>
      <c r="G71" s="18">
        <f t="shared" si="7"/>
        <v>49129</v>
      </c>
      <c r="H71" s="18">
        <f t="shared" si="7"/>
        <v>8189</v>
      </c>
    </row>
    <row r="72" spans="1:8" ht="15.95" customHeight="1">
      <c r="A72" s="31"/>
      <c r="B72" s="16" t="s">
        <v>37</v>
      </c>
      <c r="C72" s="17" t="s">
        <v>10</v>
      </c>
      <c r="D72" s="17" t="s">
        <v>6</v>
      </c>
      <c r="E72" s="17" t="s">
        <v>111</v>
      </c>
      <c r="F72" s="17" t="s">
        <v>34</v>
      </c>
      <c r="G72" s="18">
        <v>49129</v>
      </c>
      <c r="H72" s="18">
        <v>8189</v>
      </c>
    </row>
    <row r="73" spans="1:8" ht="15.95" customHeight="1">
      <c r="A73" s="31">
        <v>6</v>
      </c>
      <c r="B73" s="8" t="s">
        <v>21</v>
      </c>
      <c r="C73" s="9" t="s">
        <v>11</v>
      </c>
      <c r="D73" s="9"/>
      <c r="E73" s="9"/>
      <c r="F73" s="9"/>
      <c r="G73" s="10">
        <f>G74</f>
        <v>339301</v>
      </c>
      <c r="H73" s="10">
        <f>H74</f>
        <v>339301</v>
      </c>
    </row>
    <row r="74" spans="1:8" ht="15.95" customHeight="1">
      <c r="A74" s="31"/>
      <c r="B74" s="11" t="s">
        <v>16</v>
      </c>
      <c r="C74" s="12" t="s">
        <v>11</v>
      </c>
      <c r="D74" s="12" t="s">
        <v>2</v>
      </c>
      <c r="E74" s="12"/>
      <c r="F74" s="12"/>
      <c r="G74" s="13">
        <f>SUM(G75)</f>
        <v>339301</v>
      </c>
      <c r="H74" s="13">
        <f>SUM(H75)</f>
        <v>339301</v>
      </c>
    </row>
    <row r="75" spans="1:8" ht="29.25" customHeight="1">
      <c r="A75" s="31"/>
      <c r="B75" s="11" t="s">
        <v>102</v>
      </c>
      <c r="C75" s="12" t="s">
        <v>11</v>
      </c>
      <c r="D75" s="12" t="s">
        <v>2</v>
      </c>
      <c r="E75" s="12" t="s">
        <v>69</v>
      </c>
      <c r="F75" s="12"/>
      <c r="G75" s="13">
        <f>SUM(G76)</f>
        <v>339301</v>
      </c>
      <c r="H75" s="13">
        <f>SUM(H76)</f>
        <v>339301</v>
      </c>
    </row>
    <row r="76" spans="1:8" ht="15.95" customHeight="1">
      <c r="A76" s="31"/>
      <c r="B76" s="11" t="s">
        <v>77</v>
      </c>
      <c r="C76" s="12" t="s">
        <v>11</v>
      </c>
      <c r="D76" s="12" t="s">
        <v>2</v>
      </c>
      <c r="E76" s="12" t="s">
        <v>78</v>
      </c>
      <c r="F76" s="12"/>
      <c r="G76" s="13">
        <f>SUM(G77+G85)</f>
        <v>339301</v>
      </c>
      <c r="H76" s="13">
        <f>SUM(H77+H85)</f>
        <v>339301</v>
      </c>
    </row>
    <row r="77" spans="1:8" ht="15.95" customHeight="1">
      <c r="A77" s="31"/>
      <c r="B77" s="11" t="s">
        <v>70</v>
      </c>
      <c r="C77" s="12" t="s">
        <v>11</v>
      </c>
      <c r="D77" s="12" t="s">
        <v>2</v>
      </c>
      <c r="E77" s="12" t="s">
        <v>71</v>
      </c>
      <c r="F77" s="12"/>
      <c r="G77" s="13">
        <f>SUM(G78)</f>
        <v>295241</v>
      </c>
      <c r="H77" s="13">
        <f>SUM(H78)</f>
        <v>295241</v>
      </c>
    </row>
    <row r="78" spans="1:8" ht="15.95" customHeight="1">
      <c r="A78" s="31"/>
      <c r="B78" s="23" t="s">
        <v>90</v>
      </c>
      <c r="C78" s="7" t="s">
        <v>11</v>
      </c>
      <c r="D78" s="7" t="s">
        <v>2</v>
      </c>
      <c r="E78" s="7" t="s">
        <v>115</v>
      </c>
      <c r="F78" s="7"/>
      <c r="G78" s="15">
        <f>SUM(G79+G81+G83)</f>
        <v>295241</v>
      </c>
      <c r="H78" s="15">
        <f>SUM(H79+H81+H83)</f>
        <v>295241</v>
      </c>
    </row>
    <row r="79" spans="1:8" ht="15.95" customHeight="1">
      <c r="A79" s="31"/>
      <c r="B79" s="16" t="s">
        <v>29</v>
      </c>
      <c r="C79" s="17" t="s">
        <v>11</v>
      </c>
      <c r="D79" s="17" t="s">
        <v>2</v>
      </c>
      <c r="E79" s="17" t="s">
        <v>115</v>
      </c>
      <c r="F79" s="17" t="s">
        <v>30</v>
      </c>
      <c r="G79" s="18">
        <f>SUM(G80)</f>
        <v>109413</v>
      </c>
      <c r="H79" s="18">
        <f>SUM(H80)</f>
        <v>109413</v>
      </c>
    </row>
    <row r="80" spans="1:8" ht="15.95" customHeight="1">
      <c r="A80" s="31"/>
      <c r="B80" s="16" t="s">
        <v>37</v>
      </c>
      <c r="C80" s="17" t="s">
        <v>11</v>
      </c>
      <c r="D80" s="17" t="s">
        <v>2</v>
      </c>
      <c r="E80" s="17" t="s">
        <v>115</v>
      </c>
      <c r="F80" s="17" t="s">
        <v>34</v>
      </c>
      <c r="G80" s="18">
        <v>109413</v>
      </c>
      <c r="H80" s="18">
        <v>109413</v>
      </c>
    </row>
    <row r="81" spans="1:8" ht="15.95" customHeight="1">
      <c r="A81" s="31"/>
      <c r="B81" s="16" t="s">
        <v>50</v>
      </c>
      <c r="C81" s="17" t="s">
        <v>11</v>
      </c>
      <c r="D81" s="17" t="s">
        <v>2</v>
      </c>
      <c r="E81" s="17" t="s">
        <v>115</v>
      </c>
      <c r="F81" s="17" t="s">
        <v>47</v>
      </c>
      <c r="G81" s="18">
        <f>SUM(G82)</f>
        <v>172828</v>
      </c>
      <c r="H81" s="18">
        <f>SUM(H82)</f>
        <v>172828</v>
      </c>
    </row>
    <row r="82" spans="1:8" ht="15.95" customHeight="1">
      <c r="A82" s="31"/>
      <c r="B82" s="16" t="s">
        <v>49</v>
      </c>
      <c r="C82" s="17" t="s">
        <v>11</v>
      </c>
      <c r="D82" s="17" t="s">
        <v>2</v>
      </c>
      <c r="E82" s="17" t="s">
        <v>115</v>
      </c>
      <c r="F82" s="17" t="s">
        <v>48</v>
      </c>
      <c r="G82" s="18">
        <v>172828</v>
      </c>
      <c r="H82" s="18">
        <v>172828</v>
      </c>
    </row>
    <row r="83" spans="1:8" ht="15.95" customHeight="1">
      <c r="A83" s="31"/>
      <c r="B83" s="16" t="s">
        <v>31</v>
      </c>
      <c r="C83" s="17" t="s">
        <v>11</v>
      </c>
      <c r="D83" s="17" t="s">
        <v>2</v>
      </c>
      <c r="E83" s="17" t="s">
        <v>115</v>
      </c>
      <c r="F83" s="17" t="s">
        <v>32</v>
      </c>
      <c r="G83" s="18">
        <f t="shared" ref="G83:H83" si="8">SUM(G84)</f>
        <v>13000</v>
      </c>
      <c r="H83" s="18">
        <f t="shared" si="8"/>
        <v>13000</v>
      </c>
    </row>
    <row r="84" spans="1:8" ht="15.95" customHeight="1">
      <c r="A84" s="31"/>
      <c r="B84" s="16" t="s">
        <v>39</v>
      </c>
      <c r="C84" s="17" t="s">
        <v>11</v>
      </c>
      <c r="D84" s="17" t="s">
        <v>2</v>
      </c>
      <c r="E84" s="17" t="s">
        <v>115</v>
      </c>
      <c r="F84" s="17" t="s">
        <v>38</v>
      </c>
      <c r="G84" s="18">
        <v>13000</v>
      </c>
      <c r="H84" s="18">
        <v>13000</v>
      </c>
    </row>
    <row r="85" spans="1:8" ht="33.75" customHeight="1">
      <c r="A85" s="31"/>
      <c r="B85" s="19" t="s">
        <v>112</v>
      </c>
      <c r="C85" s="12" t="s">
        <v>11</v>
      </c>
      <c r="D85" s="12" t="s">
        <v>2</v>
      </c>
      <c r="E85" s="12" t="s">
        <v>91</v>
      </c>
      <c r="F85" s="17"/>
      <c r="G85" s="13">
        <f t="shared" ref="G85:H87" si="9">SUM(G86)</f>
        <v>44060</v>
      </c>
      <c r="H85" s="13">
        <f t="shared" si="9"/>
        <v>44060</v>
      </c>
    </row>
    <row r="86" spans="1:8" ht="43.5" customHeight="1">
      <c r="A86" s="31"/>
      <c r="B86" s="21" t="s">
        <v>113</v>
      </c>
      <c r="C86" s="7" t="s">
        <v>11</v>
      </c>
      <c r="D86" s="7" t="s">
        <v>2</v>
      </c>
      <c r="E86" s="7" t="s">
        <v>114</v>
      </c>
      <c r="F86" s="17"/>
      <c r="G86" s="15">
        <f t="shared" si="9"/>
        <v>44060</v>
      </c>
      <c r="H86" s="15">
        <f t="shared" si="9"/>
        <v>44060</v>
      </c>
    </row>
    <row r="87" spans="1:8">
      <c r="A87" s="31"/>
      <c r="B87" s="16" t="s">
        <v>50</v>
      </c>
      <c r="C87" s="17" t="s">
        <v>11</v>
      </c>
      <c r="D87" s="17" t="s">
        <v>2</v>
      </c>
      <c r="E87" s="17" t="s">
        <v>114</v>
      </c>
      <c r="F87" s="17" t="s">
        <v>47</v>
      </c>
      <c r="G87" s="18">
        <f t="shared" si="9"/>
        <v>44060</v>
      </c>
      <c r="H87" s="18">
        <f t="shared" si="9"/>
        <v>44060</v>
      </c>
    </row>
    <row r="88" spans="1:8">
      <c r="A88" s="31"/>
      <c r="B88" s="16" t="s">
        <v>49</v>
      </c>
      <c r="C88" s="17" t="s">
        <v>11</v>
      </c>
      <c r="D88" s="17" t="s">
        <v>2</v>
      </c>
      <c r="E88" s="17" t="s">
        <v>114</v>
      </c>
      <c r="F88" s="17" t="s">
        <v>48</v>
      </c>
      <c r="G88" s="18">
        <v>44060</v>
      </c>
      <c r="H88" s="18">
        <v>44060</v>
      </c>
    </row>
    <row r="89" spans="1:8" ht="15.75">
      <c r="A89" s="26"/>
      <c r="B89" s="27" t="s">
        <v>12</v>
      </c>
      <c r="C89" s="9"/>
      <c r="D89" s="9"/>
      <c r="E89" s="9"/>
      <c r="F89" s="9"/>
      <c r="G89" s="10">
        <f>SUM(G7+G33+G43+G51+G62+G73)</f>
        <v>2133263</v>
      </c>
      <c r="H89" s="10">
        <f>SUM(H7+H33+H43+H51+H62+H73)</f>
        <v>2091423</v>
      </c>
    </row>
    <row r="90" spans="1:8">
      <c r="G90" s="6">
        <v>43190</v>
      </c>
      <c r="H90" s="6">
        <v>86490</v>
      </c>
    </row>
    <row r="91" spans="1:8">
      <c r="G91" s="6">
        <f>SUM(G89+G90)</f>
        <v>2176453</v>
      </c>
      <c r="H91" s="6">
        <f>SUM(H89+H90)</f>
        <v>2177913</v>
      </c>
    </row>
  </sheetData>
  <mergeCells count="16">
    <mergeCell ref="A7:A32"/>
    <mergeCell ref="A3:H3"/>
    <mergeCell ref="E1:H1"/>
    <mergeCell ref="G4:H4"/>
    <mergeCell ref="A5:A6"/>
    <mergeCell ref="B5:B6"/>
    <mergeCell ref="C5:C6"/>
    <mergeCell ref="D5:D6"/>
    <mergeCell ref="E5:E6"/>
    <mergeCell ref="F5:F6"/>
    <mergeCell ref="G5:H5"/>
    <mergeCell ref="A73:A88"/>
    <mergeCell ref="A33:A42"/>
    <mergeCell ref="A43:A50"/>
    <mergeCell ref="A51:A61"/>
    <mergeCell ref="A62:A72"/>
  </mergeCells>
  <pageMargins left="1.1811023622047245" right="0.19685039370078741" top="0.39370078740157483" bottom="0.39370078740157483" header="0.31496062992125984" footer="0.31496062992125984"/>
  <pageSetup paperSize="9" scale="53" orientation="portrait" r:id="rId1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 3.1</vt:lpstr>
      <vt:lpstr>'прилож 3.1'!Область_печати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сельсовет</cp:lastModifiedBy>
  <cp:lastPrinted>2018-12-04T14:03:35Z</cp:lastPrinted>
  <dcterms:created xsi:type="dcterms:W3CDTF">2008-10-12T06:24:03Z</dcterms:created>
  <dcterms:modified xsi:type="dcterms:W3CDTF">2018-12-04T14:03:50Z</dcterms:modified>
</cp:coreProperties>
</file>