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80" yWindow="495" windowWidth="18855" windowHeight="11445" activeTab="1"/>
  </bookViews>
  <sheets>
    <sheet name="1. Доходы бюджета" sheetId="2" r:id="rId1"/>
    <sheet name="2. Расходы бюджета" sheetId="3" r:id="rId2"/>
    <sheet name="3. Источники финансирования" sheetId="4" r:id="rId3"/>
  </sheets>
  <calcPr calcId="124519"/>
</workbook>
</file>

<file path=xl/calcChain.xml><?xml version="1.0" encoding="utf-8"?>
<calcChain xmlns="http://schemas.openxmlformats.org/spreadsheetml/2006/main">
  <c r="E38" i="3"/>
  <c r="D38"/>
  <c r="E34"/>
  <c r="D34"/>
  <c r="E30"/>
  <c r="D30"/>
  <c r="E26"/>
  <c r="D26"/>
  <c r="E23"/>
  <c r="D23"/>
  <c r="E19"/>
  <c r="D19"/>
  <c r="E18"/>
  <c r="D18"/>
  <c r="E53" i="2"/>
  <c r="D53"/>
  <c r="E45"/>
  <c r="D45"/>
  <c r="E42"/>
  <c r="D42"/>
  <c r="E34"/>
  <c r="D34"/>
  <c r="E31"/>
  <c r="D31"/>
  <c r="E28"/>
  <c r="D28"/>
  <c r="E21"/>
  <c r="D21"/>
</calcChain>
</file>

<file path=xl/sharedStrings.xml><?xml version="1.0" encoding="utf-8"?>
<sst xmlns="http://schemas.openxmlformats.org/spreadsheetml/2006/main" count="251" uniqueCount="156">
  <si>
    <t xml:space="preserve"> ОТЧЕТ ОБ ИСПОЛНЕНИИ БЮДЖЕТА</t>
  </si>
  <si>
    <t>КОДЫ</t>
  </si>
  <si>
    <t>Форма по ОКУД</t>
  </si>
  <si>
    <t>0503117</t>
  </si>
  <si>
    <t>на 1 октября 2018 г.</t>
  </si>
  <si>
    <t>Дата</t>
  </si>
  <si>
    <t>01.10.2018</t>
  </si>
  <si>
    <t>Наименование</t>
  </si>
  <si>
    <t xml:space="preserve">по ОКПО  </t>
  </si>
  <si>
    <t>75709822</t>
  </si>
  <si>
    <t>финансового органа:</t>
  </si>
  <si>
    <t>Финансовый отдел администрации Урмарского района Чувашской Республики</t>
  </si>
  <si>
    <t xml:space="preserve">    Глава по БК</t>
  </si>
  <si>
    <t>992</t>
  </si>
  <si>
    <t xml:space="preserve">Наименование публично-правового образования: </t>
  </si>
  <si>
    <t>Бюджет Шигалинского сельского поселения Урмарского района Чувашской Республики</t>
  </si>
  <si>
    <t>по ОКТМО</t>
  </si>
  <si>
    <t>97638460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</si>
  <si>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</si>
  <si>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</si>
  <si>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</si>
  <si>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</si>
  <si>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</si>
  <si>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</si>
  <si>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</si>
  <si>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</si>
  <si>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</si>
  <si>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</si>
  <si>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
в том числе:</t>
  </si>
  <si>
    <t>010</t>
  </si>
  <si>
    <t>x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</si>
  <si>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</si>
  <si>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</si>
  <si>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</si>
  <si>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</si>
  <si>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</si>
  <si>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</si>
  <si>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</si>
  <si>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10010302260010000110</t>
  </si>
  <si>
    <t>НДФЛ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 (сумма платежа)</t>
  </si>
  <si>
    <t>18210102010011000110</t>
  </si>
  <si>
    <t>НДФЛ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  (пени)</t>
  </si>
  <si>
    <t>18210102010012100110</t>
  </si>
  <si>
    <t>НДФЛ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  (штраф)</t>
  </si>
  <si>
    <t>18210102010013000110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</si>
  <si>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Федерации(сумма платежа)</t>
  </si>
  <si>
    <t>18210102030011000110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</si>
  <si>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Федерации(пени)</t>
  </si>
  <si>
    <t>18210102030012100110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</si>
  <si>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(штрафов))</t>
  </si>
  <si>
    <t>18210102030013000110</t>
  </si>
  <si>
    <t>Единый сельскохозяйственный налог (сумма платежа)</t>
  </si>
  <si>
    <t>18210503010011000110</t>
  </si>
  <si>
    <t>Единый сельскохозяйственный налог (суммы денежных взысканий (штрафов))</t>
  </si>
  <si>
    <t>18210503010013000110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</si>
  <si>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платежа)</t>
  </si>
  <si>
    <t>18210601030101000110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</si>
  <si>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(пени)</t>
  </si>
  <si>
    <t>18210601030102100110</t>
  </si>
  <si>
    <t>Земельный налог с организаций, обладающих земельным участком, расположенным в границах сельских поселений (сумма платежа)</t>
  </si>
  <si>
    <t>18210606033101000110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</si>
  <si>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(штрафов))</t>
  </si>
  <si>
    <t>18210606033103000110</t>
  </si>
  <si>
    <t>Земельный налог с физических лиц, обладающих земельным участком, расположенным в границах сельских поселений (сумма платежа)</t>
  </si>
  <si>
    <t>18210606043101000110</t>
  </si>
  <si>
    <t>Земельный налог с физических лиц, обладающих земельным участком, расположенным в границах сельских поселений (пени)</t>
  </si>
  <si>
    <t>18210606043102100110</t>
  </si>
  <si>
    <t>Земельный налог (по обязательствам, возникшим до 1 января 2006 года), мобилизуемый на территориях сельских поселений (платеж)</t>
  </si>
  <si>
    <t>18210904053101000110</t>
  </si>
  <si>
    <t>Земельный налог (по обязательствам, возникшим до 1 января 2006 года), мобилизуемый на территориях сельских поселений (пени)</t>
  </si>
  <si>
    <t>18210904053102100110</t>
  </si>
  <si>
    <t>Земельный налог (по обязательствам, возникшим до 1 января 2006 года), мобилизуемый на территориях сельских поселений (проценты)</t>
  </si>
  <si>
    <t>18210904053102200110</t>
  </si>
  <si>
    <t>Госпошлина за нотариальные действия долж.лиц</t>
  </si>
  <si>
    <t>99310804020011000110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</si>
  <si>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автономных учреждений,</t>
  </si>
  <si>
    <t>99311105025100000120</t>
  </si>
  <si>
    <t>Дотации бюджетам сельских поселений на выравнивание бюджетной обеспеченности</t>
  </si>
  <si>
    <t>99320215001100000151</t>
  </si>
  <si>
    <t>Дотации бюджетам сельских поселений на поддержку мер по обеспечению сбалансированности бюджетов</t>
  </si>
  <si>
    <t>99320215002100000151</t>
  </si>
  <si>
    <t>Прочие дотации бюджетам сельских поселений</t>
  </si>
  <si>
    <t>99320219999100000151</t>
  </si>
  <si>
    <t>Субсидии бюджетам сельских поселений на реализацию мероприятий по устойчивому развитию сельских территорий</t>
  </si>
  <si>
    <t>99320225567100000151</t>
  </si>
  <si>
    <t>Прочие субсидии бюджетам сельских поселений</t>
  </si>
  <si>
    <t>99320229999100000151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</si>
  <si>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</si>
  <si>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99320235118100000151</t>
  </si>
  <si>
    <t>Прочие безвозмездные поступления в бюджеты поселений</t>
  </si>
  <si>
    <t>99320705030100000180</t>
  </si>
  <si>
    <t xml:space="preserve">
Руководитель ________________ 
Главный бухгалтер ________________ </t>
  </si>
  <si>
    <t>2. РАСХОДЫ БЮДЖЕТА</t>
  </si>
  <si>
    <t xml:space="preserve">              Форма 0503117  с.2</t>
  </si>
  <si>
    <t>Код расхода
по бюджетной классификации</t>
  </si>
  <si>
    <t>Расходы бюджета - всего
    в том числе:</t>
  </si>
  <si>
    <t>200</t>
  </si>
  <si>
    <t>Фонд оплаты труда государственных (муниципальных) органов</t>
  </si>
  <si>
    <t>9930104Ч5Э0100200121</t>
  </si>
  <si>
    <t>Иные выплаты персоналу государственных (муниципальных) органов, за исключением фонда оплаты труда</t>
  </si>
  <si>
    <t>9930104Ч5Э0100200122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</si>
  <si>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</si>
  <si>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9930104Ч5Э0100200129</t>
  </si>
  <si>
    <t>Закупка товаров, работ, услуг в сфере информационно-коммуникационных технологий</t>
  </si>
  <si>
    <t>9930104Ч5Э0100200242</t>
  </si>
  <si>
    <t>Прочая закупка товаров, работ и услуг</t>
  </si>
  <si>
    <t>9930104Ч5Э0100200244</t>
  </si>
  <si>
    <t>Уплата иных платежей</t>
  </si>
  <si>
    <t>9930104Ч5Э0100200853</t>
  </si>
  <si>
    <t>Резервные средства</t>
  </si>
  <si>
    <t>9930111Ч410173430870</t>
  </si>
  <si>
    <t>Иные межбюджетные трансферты</t>
  </si>
  <si>
    <t>9930113Ц820170380540</t>
  </si>
  <si>
    <t>9930113Ч430473610244</t>
  </si>
  <si>
    <t>9930113Ч5Э0100600244</t>
  </si>
  <si>
    <t>9930113Ч5Э0173770853</t>
  </si>
  <si>
    <t>9930203Ч410451180121</t>
  </si>
  <si>
    <t>9930203Ч410451180129</t>
  </si>
  <si>
    <t>9930203Ч410451180244</t>
  </si>
  <si>
    <t>9930310Ц810470280244</t>
  </si>
  <si>
    <t>9930310Ц9902S8280244</t>
  </si>
  <si>
    <t>9930409Ц9902L0189244</t>
  </si>
  <si>
    <t>9930409Ч2104S4190244</t>
  </si>
  <si>
    <t>9930412Ц150173030244</t>
  </si>
  <si>
    <t>9930503Ц110277400244</t>
  </si>
  <si>
    <t>9930503Ц110277420244</t>
  </si>
  <si>
    <t>9930503Ц9902S8280244</t>
  </si>
  <si>
    <t>9930801Ц410740390540</t>
  </si>
  <si>
    <t>9930801Ц4114S7090540</t>
  </si>
  <si>
    <t>9930801Ц9902S8280244</t>
  </si>
  <si>
    <t>9931101Ц510111390244</t>
  </si>
  <si>
    <t>Результат исполнения бюджета (дефицит / профицит)</t>
  </si>
  <si>
    <t>450</t>
  </si>
  <si>
    <t>3. ИСТОЧНИКИ ФИНАНСИРОВАНИЯ ДЕФИЦИТА БЮДЖЕТА</t>
  </si>
  <si>
    <t xml:space="preserve">              Форма 0503117  с.3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</si>
  <si>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</si>
  <si>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</si>
  <si>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</si>
  <si>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</si>
  <si>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</si>
  <si>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</si>
  <si>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</si>
  <si>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</si>
  <si>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</si>
  <si>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</si>
  <si>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</si>
  <si>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</t>
  </si>
  <si>
    <t>00001050201000000510</t>
  </si>
  <si>
    <t>Сумма в пути сельского поселения</t>
  </si>
  <si>
    <t>99201050201100000510</t>
  </si>
  <si>
    <t>уменьшение остатков средств, всего</t>
  </si>
  <si>
    <t>720</t>
  </si>
  <si>
    <t>Уменьшение прочих остатков денежных средств бюджетов</t>
  </si>
  <si>
    <t>00001050201000000610</t>
  </si>
  <si>
    <t>Уменьшение прочих остатков денежных средств бюджетов поселений</t>
  </si>
  <si>
    <t>99201050201100000610</t>
  </si>
</sst>
</file>

<file path=xl/styles.xml><?xml version="1.0" encoding="utf-8"?>
<styleSheet xmlns="http://schemas.openxmlformats.org/spreadsheetml/2006/main">
  <fonts count="13">
    <font>
      <sz val="11"/>
      <name val="Calibri"/>
      <family val="2"/>
      <scheme val="minor"/>
    </font>
    <font>
      <b/>
      <sz val="8"/>
      <color rgb="FF000000"/>
      <name val="Cambria"/>
    </font>
    <font>
      <sz val="8"/>
      <color rgb="FF000000"/>
      <name val="Cambria"/>
    </font>
    <font>
      <sz val="6"/>
      <color rgb="FF000000"/>
      <name val="Cambria"/>
    </font>
    <font>
      <b/>
      <sz val="10"/>
      <color rgb="FF000000"/>
      <name val="Cambria"/>
    </font>
    <font>
      <sz val="10"/>
      <color rgb="FF000000"/>
      <name val="Cambria"/>
    </font>
    <font>
      <sz val="9"/>
      <color rgb="FF000000"/>
      <name val="Cambria"/>
    </font>
    <font>
      <i/>
      <sz val="9"/>
      <color rgb="FF000000"/>
      <name val="Cambria"/>
    </font>
    <font>
      <sz val="7"/>
      <color rgb="FF000000"/>
      <name val="Cambria"/>
    </font>
    <font>
      <sz val="10"/>
      <color rgb="FF000000"/>
      <name val="Arial"/>
    </font>
    <font>
      <sz val="11"/>
      <name val="Calibri"/>
      <family val="2"/>
      <scheme val="minor"/>
    </font>
    <font>
      <b/>
      <i/>
      <sz val="9"/>
      <color rgb="FF000000"/>
      <name val="Cambria"/>
      <family val="1"/>
      <charset val="204"/>
    </font>
    <font>
      <b/>
      <sz val="10"/>
      <color rgb="FF00000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54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2" fillId="0" borderId="2">
      <alignment horizontal="right" vertical="center"/>
    </xf>
    <xf numFmtId="0" fontId="4" fillId="0" borderId="1">
      <alignment horizontal="center" vertical="center"/>
    </xf>
    <xf numFmtId="0" fontId="2" fillId="0" borderId="3">
      <alignment vertical="center"/>
    </xf>
    <xf numFmtId="0" fontId="2" fillId="0" borderId="4">
      <alignment horizontal="center" vertical="center"/>
    </xf>
    <xf numFmtId="0" fontId="4" fillId="0" borderId="1">
      <alignment vertical="center"/>
    </xf>
    <xf numFmtId="0" fontId="2" fillId="0" borderId="5">
      <alignment horizontal="right" vertical="center"/>
    </xf>
    <xf numFmtId="49" fontId="2" fillId="0" borderId="6">
      <alignment horizontal="center" vertical="center"/>
    </xf>
    <xf numFmtId="0" fontId="5" fillId="0" borderId="1">
      <alignment horizontal="center" vertical="center"/>
    </xf>
    <xf numFmtId="0" fontId="2" fillId="0" borderId="7">
      <alignment horizontal="center" vertical="center"/>
    </xf>
    <xf numFmtId="0" fontId="2" fillId="0" borderId="1">
      <alignment vertical="center"/>
    </xf>
    <xf numFmtId="1" fontId="2" fillId="0" borderId="7">
      <alignment horizontal="center" vertical="center"/>
    </xf>
    <xf numFmtId="0" fontId="2" fillId="0" borderId="1">
      <alignment horizontal="left" vertical="center" wrapText="1"/>
    </xf>
    <xf numFmtId="0" fontId="2" fillId="0" borderId="2">
      <alignment horizontal="left" vertical="center" wrapText="1"/>
    </xf>
    <xf numFmtId="1" fontId="2" fillId="0" borderId="7">
      <alignment horizontal="center" vertical="center" wrapText="1" shrinkToFit="1"/>
    </xf>
    <xf numFmtId="0" fontId="2" fillId="0" borderId="8">
      <alignment horizontal="left" vertical="center" wrapText="1"/>
    </xf>
    <xf numFmtId="1" fontId="2" fillId="0" borderId="7">
      <alignment horizontal="center" vertical="center" shrinkToFit="1"/>
    </xf>
    <xf numFmtId="0" fontId="2" fillId="0" borderId="9">
      <alignment vertical="center" wrapText="1"/>
    </xf>
    <xf numFmtId="49" fontId="2" fillId="0" borderId="9">
      <alignment vertical="center" wrapText="1"/>
    </xf>
    <xf numFmtId="49" fontId="2" fillId="0" borderId="7">
      <alignment horizontal="center" vertical="center"/>
    </xf>
    <xf numFmtId="0" fontId="2" fillId="0" borderId="10">
      <alignment horizontal="center" vertical="center"/>
    </xf>
    <xf numFmtId="0" fontId="2" fillId="0" borderId="11">
      <alignment vertical="center"/>
    </xf>
    <xf numFmtId="0" fontId="1" fillId="0" borderId="1">
      <alignment horizontal="center" vertical="center" wrapText="1"/>
    </xf>
    <xf numFmtId="0" fontId="2" fillId="0" borderId="2">
      <alignment vertical="center"/>
    </xf>
    <xf numFmtId="0" fontId="2" fillId="0" borderId="12">
      <alignment horizontal="center" vertical="center" wrapText="1"/>
    </xf>
    <xf numFmtId="0" fontId="2" fillId="0" borderId="12">
      <alignment horizontal="center" vertical="center" wrapText="1"/>
    </xf>
    <xf numFmtId="0" fontId="2" fillId="0" borderId="13">
      <alignment horizontal="center" vertical="center" wrapText="1"/>
    </xf>
    <xf numFmtId="0" fontId="2" fillId="0" borderId="4">
      <alignment horizontal="center" vertical="center" wrapText="1"/>
    </xf>
    <xf numFmtId="49" fontId="6" fillId="0" borderId="12">
      <alignment vertical="center" wrapText="1"/>
    </xf>
    <xf numFmtId="1" fontId="6" fillId="0" borderId="12">
      <alignment horizontal="center" vertical="center" shrinkToFit="1"/>
      <protection locked="0"/>
    </xf>
    <xf numFmtId="4" fontId="6" fillId="0" borderId="12">
      <alignment horizontal="right" vertical="center" shrinkToFit="1"/>
      <protection locked="0"/>
    </xf>
    <xf numFmtId="49" fontId="7" fillId="0" borderId="14">
      <alignment horizontal="left" vertical="center" wrapText="1" indent="1"/>
    </xf>
    <xf numFmtId="1" fontId="7" fillId="0" borderId="12">
      <alignment horizontal="center" vertical="center" shrinkToFit="1"/>
    </xf>
    <xf numFmtId="4" fontId="7" fillId="0" borderId="12">
      <alignment horizontal="right" vertical="center" shrinkToFit="1"/>
    </xf>
    <xf numFmtId="0" fontId="5" fillId="0" borderId="1">
      <alignment vertical="center"/>
    </xf>
    <xf numFmtId="0" fontId="6" fillId="0" borderId="1">
      <alignment horizontal="left" vertical="center" wrapText="1"/>
    </xf>
    <xf numFmtId="0" fontId="8" fillId="0" borderId="2">
      <alignment horizontal="right" vertical="center"/>
    </xf>
    <xf numFmtId="0" fontId="2" fillId="0" borderId="15">
      <alignment horizontal="center" vertical="center" wrapText="1"/>
    </xf>
    <xf numFmtId="0" fontId="10" fillId="0" borderId="0"/>
    <xf numFmtId="0" fontId="10" fillId="0" borderId="0"/>
    <xf numFmtId="0" fontId="10" fillId="0" borderId="0"/>
    <xf numFmtId="0" fontId="9" fillId="0" borderId="1">
      <alignment vertical="center"/>
    </xf>
    <xf numFmtId="0" fontId="9" fillId="0" borderId="1">
      <alignment vertical="center"/>
    </xf>
    <xf numFmtId="0" fontId="5" fillId="2" borderId="1">
      <alignment vertical="center"/>
    </xf>
    <xf numFmtId="0" fontId="5" fillId="2" borderId="16">
      <alignment vertical="center"/>
    </xf>
    <xf numFmtId="0" fontId="5" fillId="2" borderId="9">
      <alignment vertical="center"/>
    </xf>
    <xf numFmtId="0" fontId="5" fillId="2" borderId="17">
      <alignment vertical="center"/>
    </xf>
    <xf numFmtId="0" fontId="5" fillId="2" borderId="8">
      <alignment vertical="center"/>
    </xf>
    <xf numFmtId="0" fontId="5" fillId="2" borderId="1">
      <alignment vertical="center" shrinkToFit="1"/>
    </xf>
  </cellStyleXfs>
  <cellXfs count="5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2" fillId="0" borderId="2" xfId="6" applyNumberFormat="1" applyProtection="1">
      <alignment horizontal="right" vertical="center"/>
    </xf>
    <xf numFmtId="0" fontId="2" fillId="0" borderId="3" xfId="8" applyNumberFormat="1" applyProtection="1">
      <alignment vertical="center"/>
    </xf>
    <xf numFmtId="0" fontId="2" fillId="0" borderId="4" xfId="9" applyNumberFormat="1" applyProtection="1">
      <alignment horizontal="center" vertical="center"/>
    </xf>
    <xf numFmtId="0" fontId="4" fillId="0" borderId="1" xfId="10" applyNumberFormat="1" applyProtection="1">
      <alignment vertical="center"/>
    </xf>
    <xf numFmtId="0" fontId="2" fillId="0" borderId="5" xfId="11" applyNumberFormat="1" applyProtection="1">
      <alignment horizontal="right" vertical="center"/>
    </xf>
    <xf numFmtId="49" fontId="2" fillId="0" borderId="6" xfId="12" applyProtection="1">
      <alignment horizontal="center" vertical="center"/>
    </xf>
    <xf numFmtId="0" fontId="2" fillId="0" borderId="7" xfId="14" applyNumberFormat="1" applyProtection="1">
      <alignment horizontal="center" vertical="center"/>
    </xf>
    <xf numFmtId="0" fontId="2" fillId="0" borderId="1" xfId="15" applyNumberFormat="1" applyProtection="1">
      <alignment vertical="center"/>
    </xf>
    <xf numFmtId="1" fontId="2" fillId="0" borderId="7" xfId="16" applyNumberFormat="1" applyProtection="1">
      <alignment horizontal="center" vertical="center"/>
    </xf>
    <xf numFmtId="0" fontId="2" fillId="0" borderId="1" xfId="17" applyNumberFormat="1" applyProtection="1">
      <alignment horizontal="left" vertical="center" wrapText="1"/>
    </xf>
    <xf numFmtId="1" fontId="2" fillId="0" borderId="7" xfId="19" applyNumberFormat="1" applyProtection="1">
      <alignment horizontal="center" vertical="center" wrapText="1" shrinkToFit="1"/>
    </xf>
    <xf numFmtId="1" fontId="2" fillId="0" borderId="7" xfId="21" applyNumberFormat="1" applyProtection="1">
      <alignment horizontal="center" vertical="center" shrinkToFit="1"/>
    </xf>
    <xf numFmtId="0" fontId="2" fillId="0" borderId="9" xfId="22" applyNumberFormat="1" applyProtection="1">
      <alignment vertical="center" wrapText="1"/>
    </xf>
    <xf numFmtId="49" fontId="2" fillId="0" borderId="9" xfId="23" applyProtection="1">
      <alignment vertical="center" wrapText="1"/>
    </xf>
    <xf numFmtId="49" fontId="2" fillId="0" borderId="7" xfId="24" applyProtection="1">
      <alignment horizontal="center" vertical="center"/>
    </xf>
    <xf numFmtId="0" fontId="2" fillId="0" borderId="10" xfId="25" applyNumberFormat="1" applyProtection="1">
      <alignment horizontal="center" vertical="center"/>
    </xf>
    <xf numFmtId="0" fontId="2" fillId="0" borderId="11" xfId="26" applyNumberFormat="1" applyProtection="1">
      <alignment vertical="center"/>
    </xf>
    <xf numFmtId="0" fontId="2" fillId="0" borderId="2" xfId="28" applyNumberFormat="1" applyProtection="1">
      <alignment vertical="center"/>
    </xf>
    <xf numFmtId="0" fontId="2" fillId="0" borderId="13" xfId="31" applyNumberFormat="1" applyProtection="1">
      <alignment horizontal="center" vertical="center" wrapText="1"/>
    </xf>
    <xf numFmtId="0" fontId="2" fillId="0" borderId="4" xfId="32" applyNumberFormat="1" applyProtection="1">
      <alignment horizontal="center" vertical="center" wrapText="1"/>
    </xf>
    <xf numFmtId="49" fontId="6" fillId="0" borderId="12" xfId="33" applyProtection="1">
      <alignment vertical="center" wrapText="1"/>
    </xf>
    <xf numFmtId="1" fontId="6" fillId="0" borderId="12" xfId="34" applyNumberFormat="1" applyProtection="1">
      <alignment horizontal="center" vertical="center" shrinkToFit="1"/>
      <protection locked="0"/>
    </xf>
    <xf numFmtId="4" fontId="6" fillId="0" borderId="12" xfId="35" applyProtection="1">
      <alignment horizontal="right" vertical="center" shrinkToFit="1"/>
      <protection locked="0"/>
    </xf>
    <xf numFmtId="49" fontId="7" fillId="0" borderId="14" xfId="36" applyProtection="1">
      <alignment horizontal="left" vertical="center" wrapText="1" indent="1"/>
    </xf>
    <xf numFmtId="1" fontId="7" fillId="0" borderId="12" xfId="37" applyNumberFormat="1" applyProtection="1">
      <alignment horizontal="center" vertical="center" shrinkToFit="1"/>
    </xf>
    <xf numFmtId="4" fontId="7" fillId="0" borderId="12" xfId="38" applyProtection="1">
      <alignment horizontal="right" vertical="center" shrinkToFit="1"/>
    </xf>
    <xf numFmtId="0" fontId="5" fillId="0" borderId="1" xfId="39" applyNumberFormat="1" applyProtection="1">
      <alignment vertical="center"/>
    </xf>
    <xf numFmtId="0" fontId="8" fillId="0" borderId="2" xfId="41" applyNumberFormat="1" applyProtection="1">
      <alignment horizontal="right" vertical="center"/>
    </xf>
    <xf numFmtId="1" fontId="6" fillId="0" borderId="12" xfId="34" applyProtection="1">
      <alignment horizontal="center" vertical="center" shrinkToFit="1"/>
      <protection locked="0"/>
    </xf>
    <xf numFmtId="0" fontId="2" fillId="0" borderId="12" xfId="30" applyNumberFormat="1" applyProtection="1">
      <alignment horizontal="center" vertical="center" wrapText="1"/>
    </xf>
    <xf numFmtId="0" fontId="2" fillId="0" borderId="12" xfId="30" applyProtection="1">
      <alignment horizontal="center" vertical="center" wrapText="1"/>
      <protection locked="0"/>
    </xf>
    <xf numFmtId="0" fontId="6" fillId="0" borderId="1" xfId="40" applyNumberFormat="1" applyProtection="1">
      <alignment horizontal="left" vertical="center" wrapText="1"/>
    </xf>
    <xf numFmtId="0" fontId="6" fillId="0" borderId="1" xfId="40" applyProtection="1">
      <alignment horizontal="left" vertical="center" wrapText="1"/>
      <protection locked="0"/>
    </xf>
    <xf numFmtId="0" fontId="2" fillId="0" borderId="12" xfId="29" applyNumberFormat="1" applyProtection="1">
      <alignment horizontal="center" vertical="center" wrapText="1"/>
    </xf>
    <xf numFmtId="0" fontId="2" fillId="0" borderId="12" xfId="29" applyProtection="1">
      <alignment horizontal="center" vertical="center" wrapText="1"/>
      <protection locked="0"/>
    </xf>
    <xf numFmtId="0" fontId="4" fillId="0" borderId="1" xfId="7" applyNumberFormat="1" applyProtection="1">
      <alignment horizontal="center" vertical="center"/>
    </xf>
    <xf numFmtId="0" fontId="4" fillId="0" borderId="1" xfId="7" applyProtection="1">
      <alignment horizontal="center" vertical="center"/>
      <protection locked="0"/>
    </xf>
    <xf numFmtId="0" fontId="5" fillId="0" borderId="1" xfId="13" applyNumberFormat="1" applyProtection="1">
      <alignment horizontal="center" vertical="center"/>
    </xf>
    <xf numFmtId="0" fontId="5" fillId="0" borderId="1" xfId="13" applyProtection="1">
      <alignment horizontal="center" vertical="center"/>
      <protection locked="0"/>
    </xf>
    <xf numFmtId="0" fontId="2" fillId="0" borderId="2" xfId="18" applyNumberFormat="1" applyProtection="1">
      <alignment horizontal="left" vertical="center" wrapText="1"/>
    </xf>
    <xf numFmtId="0" fontId="2" fillId="0" borderId="2" xfId="18" applyProtection="1">
      <alignment horizontal="left" vertical="center" wrapText="1"/>
      <protection locked="0"/>
    </xf>
    <xf numFmtId="0" fontId="2" fillId="0" borderId="8" xfId="20" applyNumberFormat="1" applyProtection="1">
      <alignment horizontal="left" vertical="center" wrapText="1"/>
    </xf>
    <xf numFmtId="0" fontId="2" fillId="0" borderId="8" xfId="20" applyProtection="1">
      <alignment horizontal="left" vertical="center" wrapText="1"/>
      <protection locked="0"/>
    </xf>
    <xf numFmtId="0" fontId="1" fillId="0" borderId="1" xfId="27" applyNumberFormat="1" applyProtection="1">
      <alignment horizontal="center" vertical="center" wrapText="1"/>
    </xf>
    <xf numFmtId="0" fontId="1" fillId="0" borderId="1" xfId="27" applyProtection="1">
      <alignment horizontal="center" vertical="center" wrapText="1"/>
      <protection locked="0"/>
    </xf>
    <xf numFmtId="0" fontId="2" fillId="0" borderId="15" xfId="42" applyNumberFormat="1" applyProtection="1">
      <alignment horizontal="center" vertical="center" wrapText="1"/>
    </xf>
    <xf numFmtId="0" fontId="2" fillId="0" borderId="15" xfId="42" applyProtection="1">
      <alignment horizontal="center" vertical="center" wrapText="1"/>
      <protection locked="0"/>
    </xf>
    <xf numFmtId="0" fontId="7" fillId="0" borderId="14" xfId="36" applyNumberFormat="1" applyProtection="1">
      <alignment horizontal="left" vertical="center" wrapText="1" indent="1"/>
    </xf>
    <xf numFmtId="4" fontId="11" fillId="0" borderId="12" xfId="38" applyFont="1" applyProtection="1">
      <alignment horizontal="right" vertical="center" shrinkToFit="1"/>
    </xf>
    <xf numFmtId="4" fontId="12" fillId="0" borderId="1" xfId="39" applyNumberFormat="1" applyFont="1" applyProtection="1">
      <alignment vertical="center"/>
    </xf>
  </cellXfs>
  <cellStyles count="54">
    <cellStyle name="br" xfId="45"/>
    <cellStyle name="col" xfId="44"/>
    <cellStyle name="st52" xfId="19"/>
    <cellStyle name="style0" xfId="46"/>
    <cellStyle name="td" xfId="47"/>
    <cellStyle name="tr" xfId="43"/>
    <cellStyle name="xl21" xfId="48"/>
    <cellStyle name="xl22" xfId="1"/>
    <cellStyle name="xl23" xfId="7"/>
    <cellStyle name="xl24" xfId="10"/>
    <cellStyle name="xl25" xfId="13"/>
    <cellStyle name="xl26" xfId="15"/>
    <cellStyle name="xl27" xfId="17"/>
    <cellStyle name="xl28" xfId="27"/>
    <cellStyle name="xl29" xfId="28"/>
    <cellStyle name="xl30" xfId="29"/>
    <cellStyle name="xl31" xfId="31"/>
    <cellStyle name="xl32" xfId="49"/>
    <cellStyle name="xl33" xfId="33"/>
    <cellStyle name="xl34" xfId="50"/>
    <cellStyle name="xl35" xfId="36"/>
    <cellStyle name="xl36" xfId="51"/>
    <cellStyle name="xl37" xfId="39"/>
    <cellStyle name="xl38" xfId="40"/>
    <cellStyle name="xl39" xfId="2"/>
    <cellStyle name="xl40" xfId="3"/>
    <cellStyle name="xl41" xfId="18"/>
    <cellStyle name="xl42" xfId="20"/>
    <cellStyle name="xl43" xfId="22"/>
    <cellStyle name="xl44" xfId="32"/>
    <cellStyle name="xl45" xfId="34"/>
    <cellStyle name="xl46" xfId="52"/>
    <cellStyle name="xl47" xfId="37"/>
    <cellStyle name="xl48" xfId="53"/>
    <cellStyle name="xl49" xfId="4"/>
    <cellStyle name="xl50" xfId="23"/>
    <cellStyle name="xl51" xfId="35"/>
    <cellStyle name="xl52" xfId="38"/>
    <cellStyle name="xl53" xfId="5"/>
    <cellStyle name="xl54" xfId="8"/>
    <cellStyle name="xl55" xfId="11"/>
    <cellStyle name="xl56" xfId="6"/>
    <cellStyle name="xl57" xfId="9"/>
    <cellStyle name="xl58" xfId="12"/>
    <cellStyle name="xl59" xfId="14"/>
    <cellStyle name="xl60" xfId="16"/>
    <cellStyle name="xl61" xfId="21"/>
    <cellStyle name="xl62" xfId="24"/>
    <cellStyle name="xl63" xfId="25"/>
    <cellStyle name="xl64" xfId="26"/>
    <cellStyle name="xl65" xfId="30"/>
    <cellStyle name="xl66" xfId="42"/>
    <cellStyle name="xl67" xfId="41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showGridLines="0" topLeftCell="A34" workbookViewId="0">
      <selection activeCell="D53" sqref="D53:E53"/>
    </sheetView>
  </sheetViews>
  <sheetFormatPr defaultRowHeight="15"/>
  <cols>
    <col min="1" max="1" width="50.7109375" style="1" customWidth="1"/>
    <col min="2" max="2" width="8.42578125" style="1" customWidth="1"/>
    <col min="3" max="3" width="24.7109375" style="1" customWidth="1"/>
    <col min="4" max="4" width="21.85546875" style="1" customWidth="1"/>
    <col min="5" max="6" width="22.5703125" style="1" customWidth="1"/>
    <col min="7" max="16384" width="9.140625" style="1"/>
  </cols>
  <sheetData>
    <row r="1" spans="1:6" ht="19.5" customHeight="1">
      <c r="A1" s="2"/>
      <c r="B1" s="3"/>
      <c r="C1" s="4"/>
      <c r="D1" s="5"/>
      <c r="E1" s="6"/>
      <c r="F1" s="7"/>
    </row>
    <row r="2" spans="1:6" ht="14.45" customHeight="1">
      <c r="A2" s="42" t="s">
        <v>0</v>
      </c>
      <c r="B2" s="43"/>
      <c r="C2" s="43"/>
      <c r="D2" s="43"/>
      <c r="E2" s="8"/>
      <c r="F2" s="9" t="s">
        <v>1</v>
      </c>
    </row>
    <row r="3" spans="1:6" ht="14.45" customHeight="1">
      <c r="A3" s="10"/>
      <c r="B3" s="10"/>
      <c r="C3" s="10"/>
      <c r="D3" s="10"/>
      <c r="E3" s="11" t="s">
        <v>2</v>
      </c>
      <c r="F3" s="12" t="s">
        <v>3</v>
      </c>
    </row>
    <row r="4" spans="1:6" ht="14.45" customHeight="1">
      <c r="A4" s="44" t="s">
        <v>4</v>
      </c>
      <c r="B4" s="45"/>
      <c r="C4" s="45"/>
      <c r="D4" s="45"/>
      <c r="E4" s="11" t="s">
        <v>5</v>
      </c>
      <c r="F4" s="13" t="s">
        <v>6</v>
      </c>
    </row>
    <row r="5" spans="1:6" ht="18" customHeight="1">
      <c r="A5" s="14" t="s">
        <v>7</v>
      </c>
      <c r="B5" s="4"/>
      <c r="C5" s="4"/>
      <c r="D5" s="5"/>
      <c r="E5" s="11" t="s">
        <v>8</v>
      </c>
      <c r="F5" s="15" t="s">
        <v>9</v>
      </c>
    </row>
    <row r="6" spans="1:6" ht="19.7" customHeight="1">
      <c r="A6" s="16" t="s">
        <v>10</v>
      </c>
      <c r="B6" s="46" t="s">
        <v>11</v>
      </c>
      <c r="C6" s="47"/>
      <c r="D6" s="47"/>
      <c r="E6" s="11" t="s">
        <v>12</v>
      </c>
      <c r="F6" s="17" t="s">
        <v>13</v>
      </c>
    </row>
    <row r="7" spans="1:6" ht="19.7" customHeight="1">
      <c r="A7" s="16" t="s">
        <v>14</v>
      </c>
      <c r="B7" s="48" t="s">
        <v>15</v>
      </c>
      <c r="C7" s="49"/>
      <c r="D7" s="49"/>
      <c r="E7" s="11" t="s">
        <v>16</v>
      </c>
      <c r="F7" s="18" t="s">
        <v>17</v>
      </c>
    </row>
    <row r="8" spans="1:6" ht="14.45" customHeight="1">
      <c r="A8" s="14" t="s">
        <v>18</v>
      </c>
      <c r="B8" s="19"/>
      <c r="C8" s="19"/>
      <c r="D8" s="20"/>
      <c r="E8" s="11"/>
      <c r="F8" s="21"/>
    </row>
    <row r="9" spans="1:6" ht="14.45" customHeight="1">
      <c r="A9" s="14" t="s">
        <v>19</v>
      </c>
      <c r="B9" s="4"/>
      <c r="C9" s="4"/>
      <c r="D9" s="5"/>
      <c r="E9" s="11" t="s">
        <v>20</v>
      </c>
      <c r="F9" s="22">
        <v>383</v>
      </c>
    </row>
    <row r="10" spans="1:6" ht="9" customHeight="1">
      <c r="A10" s="14"/>
      <c r="B10" s="14"/>
      <c r="C10" s="14"/>
      <c r="D10" s="14"/>
      <c r="E10" s="14"/>
      <c r="F10" s="23"/>
    </row>
    <row r="11" spans="1:6" ht="14.45" customHeight="1">
      <c r="A11" s="50" t="s">
        <v>21</v>
      </c>
      <c r="B11" s="51"/>
      <c r="C11" s="51"/>
      <c r="D11" s="51"/>
      <c r="E11" s="51"/>
      <c r="F11" s="51"/>
    </row>
    <row r="12" spans="1:6" ht="9" customHeight="1">
      <c r="A12" s="24"/>
      <c r="B12" s="24"/>
      <c r="C12" s="24"/>
      <c r="D12" s="24"/>
      <c r="E12" s="24"/>
      <c r="F12" s="24"/>
    </row>
    <row r="13" spans="1:6" ht="27" customHeight="1">
      <c r="A13" s="40" t="s">
        <v>22</v>
      </c>
      <c r="B13" s="40" t="s">
        <v>23</v>
      </c>
      <c r="C13" s="40" t="s">
        <v>24</v>
      </c>
      <c r="D13" s="40" t="s">
        <v>25</v>
      </c>
      <c r="E13" s="40" t="s">
        <v>26</v>
      </c>
      <c r="F13" s="36" t="s">
        <v>27</v>
      </c>
    </row>
    <row r="14" spans="1:6" ht="45" customHeight="1">
      <c r="A14" s="41"/>
      <c r="B14" s="41"/>
      <c r="C14" s="41"/>
      <c r="D14" s="41"/>
      <c r="E14" s="41"/>
      <c r="F14" s="37"/>
    </row>
    <row r="15" spans="1:6" ht="14.45" customHeight="1">
      <c r="A15" s="25">
        <v>1</v>
      </c>
      <c r="B15" s="26">
        <v>2</v>
      </c>
      <c r="C15" s="26">
        <v>3</v>
      </c>
      <c r="D15" s="26">
        <v>4</v>
      </c>
      <c r="E15" s="26">
        <v>5</v>
      </c>
      <c r="F15" s="26">
        <v>6</v>
      </c>
    </row>
    <row r="16" spans="1:6" ht="24">
      <c r="A16" s="27" t="s">
        <v>28</v>
      </c>
      <c r="B16" s="28" t="s">
        <v>29</v>
      </c>
      <c r="C16" s="28" t="s">
        <v>30</v>
      </c>
      <c r="D16" s="29">
        <v>2250142</v>
      </c>
      <c r="E16" s="29">
        <v>1396345.87</v>
      </c>
      <c r="F16" s="29">
        <v>857074.83</v>
      </c>
    </row>
    <row r="17" spans="1:6" ht="60">
      <c r="A17" s="30" t="s">
        <v>31</v>
      </c>
      <c r="B17" s="31" t="s">
        <v>29</v>
      </c>
      <c r="C17" s="31" t="s">
        <v>32</v>
      </c>
      <c r="D17" s="32">
        <v>204080</v>
      </c>
      <c r="E17" s="32">
        <v>173058.92</v>
      </c>
      <c r="F17" s="32">
        <v>31021.08</v>
      </c>
    </row>
    <row r="18" spans="1:6" ht="72">
      <c r="A18" s="54" t="s">
        <v>33</v>
      </c>
      <c r="B18" s="31" t="s">
        <v>29</v>
      </c>
      <c r="C18" s="31" t="s">
        <v>34</v>
      </c>
      <c r="D18" s="32">
        <v>0</v>
      </c>
      <c r="E18" s="32">
        <v>1569.68</v>
      </c>
      <c r="F18" s="32">
        <v>0</v>
      </c>
    </row>
    <row r="19" spans="1:6" ht="60">
      <c r="A19" s="30" t="s">
        <v>35</v>
      </c>
      <c r="B19" s="31" t="s">
        <v>29</v>
      </c>
      <c r="C19" s="31" t="s">
        <v>36</v>
      </c>
      <c r="D19" s="32">
        <v>306120</v>
      </c>
      <c r="E19" s="32">
        <v>261533.86</v>
      </c>
      <c r="F19" s="32">
        <v>44586.14</v>
      </c>
    </row>
    <row r="20" spans="1:6" ht="60">
      <c r="A20" s="30" t="s">
        <v>37</v>
      </c>
      <c r="B20" s="31" t="s">
        <v>29</v>
      </c>
      <c r="C20" s="31" t="s">
        <v>38</v>
      </c>
      <c r="D20" s="32">
        <v>0</v>
      </c>
      <c r="E20" s="32">
        <v>-38764.54</v>
      </c>
      <c r="F20" s="32">
        <v>0</v>
      </c>
    </row>
    <row r="21" spans="1:6">
      <c r="A21" s="30"/>
      <c r="B21" s="31"/>
      <c r="C21" s="31"/>
      <c r="D21" s="55">
        <f>SUM(D17:D20)</f>
        <v>510200</v>
      </c>
      <c r="E21" s="55">
        <f>SUM(E17:E20)</f>
        <v>397397.92</v>
      </c>
      <c r="F21" s="32"/>
    </row>
    <row r="22" spans="1:6" ht="60">
      <c r="A22" s="30" t="s">
        <v>39</v>
      </c>
      <c r="B22" s="31" t="s">
        <v>29</v>
      </c>
      <c r="C22" s="31" t="s">
        <v>40</v>
      </c>
      <c r="D22" s="32">
        <v>20700</v>
      </c>
      <c r="E22" s="32">
        <v>17454.599999999999</v>
      </c>
      <c r="F22" s="32">
        <v>3245.4</v>
      </c>
    </row>
    <row r="23" spans="1:6" ht="60">
      <c r="A23" s="30" t="s">
        <v>41</v>
      </c>
      <c r="B23" s="31" t="s">
        <v>29</v>
      </c>
      <c r="C23" s="31" t="s">
        <v>42</v>
      </c>
      <c r="D23" s="32">
        <v>0</v>
      </c>
      <c r="E23" s="32">
        <v>256.19</v>
      </c>
      <c r="F23" s="32">
        <v>0</v>
      </c>
    </row>
    <row r="24" spans="1:6" ht="60">
      <c r="A24" s="30" t="s">
        <v>43</v>
      </c>
      <c r="B24" s="31" t="s">
        <v>29</v>
      </c>
      <c r="C24" s="31" t="s">
        <v>44</v>
      </c>
      <c r="D24" s="32">
        <v>0</v>
      </c>
      <c r="E24" s="32">
        <v>6.67</v>
      </c>
      <c r="F24" s="32">
        <v>0</v>
      </c>
    </row>
    <row r="25" spans="1:6" ht="36">
      <c r="A25" s="30" t="s">
        <v>45</v>
      </c>
      <c r="B25" s="31" t="s">
        <v>29</v>
      </c>
      <c r="C25" s="31" t="s">
        <v>46</v>
      </c>
      <c r="D25" s="32">
        <v>0</v>
      </c>
      <c r="E25" s="32">
        <v>143.04</v>
      </c>
      <c r="F25" s="32">
        <v>0</v>
      </c>
    </row>
    <row r="26" spans="1:6" ht="36">
      <c r="A26" s="30" t="s">
        <v>47</v>
      </c>
      <c r="B26" s="31" t="s">
        <v>29</v>
      </c>
      <c r="C26" s="31" t="s">
        <v>48</v>
      </c>
      <c r="D26" s="32">
        <v>0</v>
      </c>
      <c r="E26" s="32">
        <v>1.51</v>
      </c>
      <c r="F26" s="32">
        <v>0</v>
      </c>
    </row>
    <row r="27" spans="1:6" ht="48">
      <c r="A27" s="30" t="s">
        <v>49</v>
      </c>
      <c r="B27" s="31" t="s">
        <v>29</v>
      </c>
      <c r="C27" s="31" t="s">
        <v>50</v>
      </c>
      <c r="D27" s="32">
        <v>0</v>
      </c>
      <c r="E27" s="32">
        <v>15</v>
      </c>
      <c r="F27" s="32">
        <v>0</v>
      </c>
    </row>
    <row r="28" spans="1:6">
      <c r="A28" s="30"/>
      <c r="B28" s="31"/>
      <c r="C28" s="31"/>
      <c r="D28" s="55">
        <f>SUM(D22:D27)</f>
        <v>20700</v>
      </c>
      <c r="E28" s="55">
        <f>SUM(E22:E27)</f>
        <v>17877.009999999995</v>
      </c>
      <c r="F28" s="32"/>
    </row>
    <row r="29" spans="1:6">
      <c r="A29" s="30" t="s">
        <v>51</v>
      </c>
      <c r="B29" s="31" t="s">
        <v>29</v>
      </c>
      <c r="C29" s="31" t="s">
        <v>52</v>
      </c>
      <c r="D29" s="32">
        <v>100</v>
      </c>
      <c r="E29" s="32">
        <v>10644.6</v>
      </c>
      <c r="F29" s="32">
        <v>0</v>
      </c>
    </row>
    <row r="30" spans="1:6" ht="24">
      <c r="A30" s="30" t="s">
        <v>53</v>
      </c>
      <c r="B30" s="31" t="s">
        <v>29</v>
      </c>
      <c r="C30" s="31" t="s">
        <v>54</v>
      </c>
      <c r="D30" s="32">
        <v>0</v>
      </c>
      <c r="E30" s="32">
        <v>-150</v>
      </c>
      <c r="F30" s="32">
        <v>0</v>
      </c>
    </row>
    <row r="31" spans="1:6">
      <c r="A31" s="30"/>
      <c r="B31" s="31"/>
      <c r="C31" s="31"/>
      <c r="D31" s="55">
        <f>SUM(D29:D30)</f>
        <v>100</v>
      </c>
      <c r="E31" s="55">
        <f>SUM(E29:E30)</f>
        <v>10494.6</v>
      </c>
      <c r="F31" s="32"/>
    </row>
    <row r="32" spans="1:6" ht="48">
      <c r="A32" s="30" t="s">
        <v>55</v>
      </c>
      <c r="B32" s="31" t="s">
        <v>29</v>
      </c>
      <c r="C32" s="31" t="s">
        <v>56</v>
      </c>
      <c r="D32" s="32">
        <v>10000</v>
      </c>
      <c r="E32" s="32">
        <v>2964.34</v>
      </c>
      <c r="F32" s="32">
        <v>7035.66</v>
      </c>
    </row>
    <row r="33" spans="1:6" ht="36">
      <c r="A33" s="30" t="s">
        <v>57</v>
      </c>
      <c r="B33" s="31" t="s">
        <v>29</v>
      </c>
      <c r="C33" s="31" t="s">
        <v>58</v>
      </c>
      <c r="D33" s="32">
        <v>0</v>
      </c>
      <c r="E33" s="32">
        <v>88.24</v>
      </c>
      <c r="F33" s="32">
        <v>0</v>
      </c>
    </row>
    <row r="34" spans="1:6">
      <c r="A34" s="30"/>
      <c r="B34" s="31"/>
      <c r="C34" s="31"/>
      <c r="D34" s="55">
        <f>SUM(D32:D33)</f>
        <v>10000</v>
      </c>
      <c r="E34" s="55">
        <f>SUM(E32:E33)</f>
        <v>3052.58</v>
      </c>
      <c r="F34" s="32"/>
    </row>
    <row r="35" spans="1:6" ht="36">
      <c r="A35" s="30" t="s">
        <v>59</v>
      </c>
      <c r="B35" s="31" t="s">
        <v>29</v>
      </c>
      <c r="C35" s="31" t="s">
        <v>60</v>
      </c>
      <c r="D35" s="32">
        <v>6000</v>
      </c>
      <c r="E35" s="32">
        <v>1094.06</v>
      </c>
      <c r="F35" s="32">
        <v>4905.9399999999996</v>
      </c>
    </row>
    <row r="36" spans="1:6" ht="36">
      <c r="A36" s="30" t="s">
        <v>61</v>
      </c>
      <c r="B36" s="31" t="s">
        <v>29</v>
      </c>
      <c r="C36" s="31" t="s">
        <v>62</v>
      </c>
      <c r="D36" s="32">
        <v>0</v>
      </c>
      <c r="E36" s="32">
        <v>27.43</v>
      </c>
      <c r="F36" s="32">
        <v>0</v>
      </c>
    </row>
    <row r="37" spans="1:6" ht="36">
      <c r="A37" s="30" t="s">
        <v>63</v>
      </c>
      <c r="B37" s="31" t="s">
        <v>29</v>
      </c>
      <c r="C37" s="31" t="s">
        <v>64</v>
      </c>
      <c r="D37" s="32">
        <v>129000</v>
      </c>
      <c r="E37" s="32">
        <v>58275.39</v>
      </c>
      <c r="F37" s="32">
        <v>70724.61</v>
      </c>
    </row>
    <row r="38" spans="1:6" ht="36">
      <c r="A38" s="30" t="s">
        <v>65</v>
      </c>
      <c r="B38" s="31" t="s">
        <v>29</v>
      </c>
      <c r="C38" s="31" t="s">
        <v>66</v>
      </c>
      <c r="D38" s="32">
        <v>0</v>
      </c>
      <c r="E38" s="32">
        <v>620.57000000000005</v>
      </c>
      <c r="F38" s="32">
        <v>0</v>
      </c>
    </row>
    <row r="39" spans="1:6" ht="36">
      <c r="A39" s="30" t="s">
        <v>67</v>
      </c>
      <c r="B39" s="31" t="s">
        <v>29</v>
      </c>
      <c r="C39" s="31" t="s">
        <v>68</v>
      </c>
      <c r="D39" s="32">
        <v>0</v>
      </c>
      <c r="E39" s="32">
        <v>-47.55</v>
      </c>
      <c r="F39" s="32">
        <v>0</v>
      </c>
    </row>
    <row r="40" spans="1:6" ht="36">
      <c r="A40" s="30" t="s">
        <v>69</v>
      </c>
      <c r="B40" s="31" t="s">
        <v>29</v>
      </c>
      <c r="C40" s="31" t="s">
        <v>70</v>
      </c>
      <c r="D40" s="32">
        <v>0</v>
      </c>
      <c r="E40" s="32">
        <v>-210.78</v>
      </c>
      <c r="F40" s="32">
        <v>0</v>
      </c>
    </row>
    <row r="41" spans="1:6" ht="36">
      <c r="A41" s="30" t="s">
        <v>71</v>
      </c>
      <c r="B41" s="31" t="s">
        <v>29</v>
      </c>
      <c r="C41" s="31" t="s">
        <v>72</v>
      </c>
      <c r="D41" s="32">
        <v>0</v>
      </c>
      <c r="E41" s="32">
        <v>-271.36</v>
      </c>
      <c r="F41" s="32">
        <v>0</v>
      </c>
    </row>
    <row r="42" spans="1:6">
      <c r="A42" s="30"/>
      <c r="B42" s="31"/>
      <c r="C42" s="31"/>
      <c r="D42" s="55">
        <f>SUM(D35:D41)</f>
        <v>135000</v>
      </c>
      <c r="E42" s="55">
        <f>SUM(E35:E41)</f>
        <v>59487.759999999995</v>
      </c>
      <c r="F42" s="32"/>
    </row>
    <row r="43" spans="1:6">
      <c r="A43" s="30" t="s">
        <v>73</v>
      </c>
      <c r="B43" s="31" t="s">
        <v>29</v>
      </c>
      <c r="C43" s="31" t="s">
        <v>74</v>
      </c>
      <c r="D43" s="55">
        <v>5300</v>
      </c>
      <c r="E43" s="55">
        <v>4000</v>
      </c>
      <c r="F43" s="32">
        <v>1300</v>
      </c>
    </row>
    <row r="44" spans="1:6" ht="60">
      <c r="A44" s="30" t="s">
        <v>75</v>
      </c>
      <c r="B44" s="31" t="s">
        <v>29</v>
      </c>
      <c r="C44" s="31" t="s">
        <v>76</v>
      </c>
      <c r="D44" s="55">
        <v>34500</v>
      </c>
      <c r="E44" s="55">
        <v>63950</v>
      </c>
      <c r="F44" s="32">
        <v>0</v>
      </c>
    </row>
    <row r="45" spans="1:6">
      <c r="A45" s="30"/>
      <c r="B45" s="31"/>
      <c r="C45" s="31"/>
      <c r="D45" s="55">
        <f>D44+D43+D42+D34+D31+D28+D21</f>
        <v>715800</v>
      </c>
      <c r="E45" s="55">
        <f>E44+E43+E42+E34+E31+E28+E21</f>
        <v>556259.87</v>
      </c>
      <c r="F45" s="32"/>
    </row>
    <row r="46" spans="1:6" ht="24">
      <c r="A46" s="30" t="s">
        <v>77</v>
      </c>
      <c r="B46" s="31" t="s">
        <v>29</v>
      </c>
      <c r="C46" s="31" t="s">
        <v>78</v>
      </c>
      <c r="D46" s="32">
        <v>833860</v>
      </c>
      <c r="E46" s="32">
        <v>625383</v>
      </c>
      <c r="F46" s="32">
        <v>208477</v>
      </c>
    </row>
    <row r="47" spans="1:6" ht="24">
      <c r="A47" s="30" t="s">
        <v>79</v>
      </c>
      <c r="B47" s="31" t="s">
        <v>29</v>
      </c>
      <c r="C47" s="31" t="s">
        <v>80</v>
      </c>
      <c r="D47" s="32">
        <v>30000</v>
      </c>
      <c r="E47" s="32">
        <v>22500</v>
      </c>
      <c r="F47" s="32">
        <v>7500</v>
      </c>
    </row>
    <row r="48" spans="1:6">
      <c r="A48" s="30" t="s">
        <v>81</v>
      </c>
      <c r="B48" s="31" t="s">
        <v>29</v>
      </c>
      <c r="C48" s="31" t="s">
        <v>82</v>
      </c>
      <c r="D48" s="32">
        <v>7100</v>
      </c>
      <c r="E48" s="32">
        <v>5842</v>
      </c>
      <c r="F48" s="32">
        <v>1258</v>
      </c>
    </row>
    <row r="49" spans="1:6" ht="36">
      <c r="A49" s="30" t="s">
        <v>83</v>
      </c>
      <c r="B49" s="31" t="s">
        <v>29</v>
      </c>
      <c r="C49" s="31" t="s">
        <v>84</v>
      </c>
      <c r="D49" s="32">
        <v>150000</v>
      </c>
      <c r="E49" s="32">
        <v>0</v>
      </c>
      <c r="F49" s="32">
        <v>150000</v>
      </c>
    </row>
    <row r="50" spans="1:6">
      <c r="A50" s="30" t="s">
        <v>85</v>
      </c>
      <c r="B50" s="31" t="s">
        <v>29</v>
      </c>
      <c r="C50" s="31" t="s">
        <v>86</v>
      </c>
      <c r="D50" s="32">
        <v>412130</v>
      </c>
      <c r="E50" s="32">
        <v>99309</v>
      </c>
      <c r="F50" s="32">
        <v>312821</v>
      </c>
    </row>
    <row r="51" spans="1:6" ht="36">
      <c r="A51" s="30" t="s">
        <v>87</v>
      </c>
      <c r="B51" s="31" t="s">
        <v>29</v>
      </c>
      <c r="C51" s="31" t="s">
        <v>88</v>
      </c>
      <c r="D51" s="32">
        <v>71252</v>
      </c>
      <c r="E51" s="32">
        <v>71252</v>
      </c>
      <c r="F51" s="32">
        <v>0</v>
      </c>
    </row>
    <row r="52" spans="1:6">
      <c r="A52" s="30" t="s">
        <v>89</v>
      </c>
      <c r="B52" s="31" t="s">
        <v>29</v>
      </c>
      <c r="C52" s="31" t="s">
        <v>90</v>
      </c>
      <c r="D52" s="32">
        <v>30000</v>
      </c>
      <c r="E52" s="32">
        <v>15800</v>
      </c>
      <c r="F52" s="32">
        <v>14200</v>
      </c>
    </row>
    <row r="53" spans="1:6" ht="9" customHeight="1">
      <c r="A53" s="33"/>
      <c r="B53" s="33"/>
      <c r="C53" s="33"/>
      <c r="D53" s="56">
        <f>SUM(D46:D52)</f>
        <v>1534342</v>
      </c>
      <c r="E53" s="56">
        <f>SUM(E46:E52)</f>
        <v>840086</v>
      </c>
      <c r="F53" s="33"/>
    </row>
    <row r="54" spans="1:6" ht="101.45" customHeight="1">
      <c r="A54" s="38" t="s">
        <v>91</v>
      </c>
      <c r="B54" s="39"/>
      <c r="C54" s="39"/>
      <c r="D54" s="39"/>
      <c r="E54" s="39"/>
      <c r="F54" s="39"/>
    </row>
  </sheetData>
  <mergeCells count="12">
    <mergeCell ref="A2:D2"/>
    <mergeCell ref="A4:D4"/>
    <mergeCell ref="B6:D6"/>
    <mergeCell ref="B7:D7"/>
    <mergeCell ref="A11:F11"/>
    <mergeCell ref="F13:F14"/>
    <mergeCell ref="A54:F54"/>
    <mergeCell ref="A13:A14"/>
    <mergeCell ref="B13:B14"/>
    <mergeCell ref="C13:C14"/>
    <mergeCell ref="D13:D14"/>
    <mergeCell ref="E13:E14"/>
  </mergeCells>
  <pageMargins left="0.78749999999999998" right="0.59027779999999996" top="0.59027779999999996" bottom="0.59027779999999996" header="0.39374999999999999" footer="0.51180550000000002"/>
  <pageSetup paperSize="9" fitToHeight="1000" orientation="portrait" r:id="rId1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showGridLines="0" tabSelected="1" topLeftCell="A10" workbookViewId="0">
      <selection activeCell="D38" sqref="D38:E38"/>
    </sheetView>
  </sheetViews>
  <sheetFormatPr defaultRowHeight="15"/>
  <cols>
    <col min="1" max="1" width="50.7109375" style="1" customWidth="1"/>
    <col min="2" max="2" width="8.42578125" style="1" customWidth="1"/>
    <col min="3" max="3" width="24.7109375" style="1" customWidth="1"/>
    <col min="4" max="4" width="21.85546875" style="1" customWidth="1"/>
    <col min="5" max="6" width="22.5703125" style="1" customWidth="1"/>
    <col min="7" max="16384" width="9.140625" style="1"/>
  </cols>
  <sheetData>
    <row r="1" spans="1:6" ht="14.45" customHeight="1">
      <c r="A1" s="50" t="s">
        <v>92</v>
      </c>
      <c r="B1" s="51"/>
      <c r="C1" s="51"/>
      <c r="D1" s="51"/>
      <c r="E1" s="51"/>
      <c r="F1" s="51"/>
    </row>
    <row r="2" spans="1:6" ht="9" customHeight="1">
      <c r="A2" s="24"/>
      <c r="B2" s="24"/>
      <c r="C2" s="24"/>
      <c r="D2" s="24"/>
      <c r="E2" s="24"/>
      <c r="F2" s="34" t="s">
        <v>93</v>
      </c>
    </row>
    <row r="3" spans="1:6" ht="27" customHeight="1">
      <c r="A3" s="52" t="s">
        <v>22</v>
      </c>
      <c r="B3" s="40" t="s">
        <v>23</v>
      </c>
      <c r="C3" s="40" t="s">
        <v>94</v>
      </c>
      <c r="D3" s="40" t="s">
        <v>25</v>
      </c>
      <c r="E3" s="40" t="s">
        <v>26</v>
      </c>
      <c r="F3" s="36" t="s">
        <v>27</v>
      </c>
    </row>
    <row r="4" spans="1:6" ht="45" customHeight="1">
      <c r="A4" s="53"/>
      <c r="B4" s="41"/>
      <c r="C4" s="41"/>
      <c r="D4" s="41"/>
      <c r="E4" s="41"/>
      <c r="F4" s="37"/>
    </row>
    <row r="5" spans="1:6" ht="14.45" customHeight="1">
      <c r="A5" s="25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</row>
    <row r="6" spans="1:6" ht="24">
      <c r="A6" s="27" t="s">
        <v>95</v>
      </c>
      <c r="B6" s="28" t="s">
        <v>96</v>
      </c>
      <c r="C6" s="28" t="s">
        <v>30</v>
      </c>
      <c r="D6" s="29">
        <v>2268742</v>
      </c>
      <c r="E6" s="29">
        <v>1309819.55</v>
      </c>
      <c r="F6" s="29">
        <v>958922.45</v>
      </c>
    </row>
    <row r="7" spans="1:6" ht="24">
      <c r="A7" s="30" t="s">
        <v>97</v>
      </c>
      <c r="B7" s="31" t="s">
        <v>96</v>
      </c>
      <c r="C7" s="31" t="s">
        <v>98</v>
      </c>
      <c r="D7" s="32">
        <v>604132.11</v>
      </c>
      <c r="E7" s="32">
        <v>522467.1</v>
      </c>
      <c r="F7" s="32">
        <v>81665.009999999995</v>
      </c>
    </row>
    <row r="8" spans="1:6" ht="36">
      <c r="A8" s="30" t="s">
        <v>99</v>
      </c>
      <c r="B8" s="31" t="s">
        <v>96</v>
      </c>
      <c r="C8" s="31" t="s">
        <v>100</v>
      </c>
      <c r="D8" s="32">
        <v>13200</v>
      </c>
      <c r="E8" s="32">
        <v>13200</v>
      </c>
      <c r="F8" s="32">
        <v>0</v>
      </c>
    </row>
    <row r="9" spans="1:6" ht="36">
      <c r="A9" s="30" t="s">
        <v>101</v>
      </c>
      <c r="B9" s="31" t="s">
        <v>96</v>
      </c>
      <c r="C9" s="31" t="s">
        <v>102</v>
      </c>
      <c r="D9" s="32">
        <v>182447.89</v>
      </c>
      <c r="E9" s="32">
        <v>156409.9</v>
      </c>
      <c r="F9" s="32">
        <v>26037.99</v>
      </c>
    </row>
    <row r="10" spans="1:6" ht="24">
      <c r="A10" s="30" t="s">
        <v>103</v>
      </c>
      <c r="B10" s="31" t="s">
        <v>96</v>
      </c>
      <c r="C10" s="31" t="s">
        <v>104</v>
      </c>
      <c r="D10" s="32">
        <v>12500</v>
      </c>
      <c r="E10" s="32">
        <v>7354.52</v>
      </c>
      <c r="F10" s="32">
        <v>5145.4799999999996</v>
      </c>
    </row>
    <row r="11" spans="1:6">
      <c r="A11" s="30" t="s">
        <v>105</v>
      </c>
      <c r="B11" s="31" t="s">
        <v>96</v>
      </c>
      <c r="C11" s="31" t="s">
        <v>106</v>
      </c>
      <c r="D11" s="32">
        <v>15540</v>
      </c>
      <c r="E11" s="32">
        <v>9115.82</v>
      </c>
      <c r="F11" s="32">
        <v>6424.18</v>
      </c>
    </row>
    <row r="12" spans="1:6">
      <c r="A12" s="30" t="s">
        <v>107</v>
      </c>
      <c r="B12" s="31" t="s">
        <v>96</v>
      </c>
      <c r="C12" s="31" t="s">
        <v>108</v>
      </c>
      <c r="D12" s="32">
        <v>3500</v>
      </c>
      <c r="E12" s="32">
        <v>453.35</v>
      </c>
      <c r="F12" s="32">
        <v>3046.65</v>
      </c>
    </row>
    <row r="13" spans="1:6">
      <c r="A13" s="30" t="s">
        <v>109</v>
      </c>
      <c r="B13" s="31" t="s">
        <v>96</v>
      </c>
      <c r="C13" s="31" t="s">
        <v>110</v>
      </c>
      <c r="D13" s="32">
        <v>5000</v>
      </c>
      <c r="E13" s="32">
        <v>0</v>
      </c>
      <c r="F13" s="32">
        <v>5000</v>
      </c>
    </row>
    <row r="14" spans="1:6">
      <c r="A14" s="30" t="s">
        <v>111</v>
      </c>
      <c r="B14" s="31" t="s">
        <v>96</v>
      </c>
      <c r="C14" s="31" t="s">
        <v>112</v>
      </c>
      <c r="D14" s="32">
        <v>1000</v>
      </c>
      <c r="E14" s="32">
        <v>0</v>
      </c>
      <c r="F14" s="32">
        <v>1000</v>
      </c>
    </row>
    <row r="15" spans="1:6">
      <c r="A15" s="30" t="s">
        <v>105</v>
      </c>
      <c r="B15" s="31" t="s">
        <v>96</v>
      </c>
      <c r="C15" s="31" t="s">
        <v>113</v>
      </c>
      <c r="D15" s="32">
        <v>10000</v>
      </c>
      <c r="E15" s="32">
        <v>6000</v>
      </c>
      <c r="F15" s="32">
        <v>4000</v>
      </c>
    </row>
    <row r="16" spans="1:6">
      <c r="A16" s="30" t="s">
        <v>105</v>
      </c>
      <c r="B16" s="31" t="s">
        <v>96</v>
      </c>
      <c r="C16" s="31" t="s">
        <v>114</v>
      </c>
      <c r="D16" s="32">
        <v>130000</v>
      </c>
      <c r="E16" s="32">
        <v>97500</v>
      </c>
      <c r="F16" s="32">
        <v>32500</v>
      </c>
    </row>
    <row r="17" spans="1:6">
      <c r="A17" s="30" t="s">
        <v>107</v>
      </c>
      <c r="B17" s="31" t="s">
        <v>96</v>
      </c>
      <c r="C17" s="31" t="s">
        <v>115</v>
      </c>
      <c r="D17" s="32">
        <v>2843</v>
      </c>
      <c r="E17" s="32">
        <v>2120.5</v>
      </c>
      <c r="F17" s="32">
        <v>722.5</v>
      </c>
    </row>
    <row r="18" spans="1:6">
      <c r="A18" s="30"/>
      <c r="B18" s="31"/>
      <c r="C18" s="31"/>
      <c r="D18" s="55">
        <f>SUM(D7:D17)</f>
        <v>980163</v>
      </c>
      <c r="E18" s="55">
        <f>SUM(E7:E17)</f>
        <v>814621.19</v>
      </c>
      <c r="F18" s="32"/>
    </row>
    <row r="19" spans="1:6">
      <c r="A19" s="30"/>
      <c r="B19" s="31"/>
      <c r="C19" s="31"/>
      <c r="D19" s="55">
        <f>D18-D17-D16-D15-D14-D13</f>
        <v>831320</v>
      </c>
      <c r="E19" s="55">
        <f>E18-E17-E16-E15-E14-E13</f>
        <v>709000.69</v>
      </c>
      <c r="F19" s="32"/>
    </row>
    <row r="20" spans="1:6" ht="24">
      <c r="A20" s="30" t="s">
        <v>97</v>
      </c>
      <c r="B20" s="31" t="s">
        <v>96</v>
      </c>
      <c r="C20" s="31" t="s">
        <v>116</v>
      </c>
      <c r="D20" s="32">
        <v>53764</v>
      </c>
      <c r="E20" s="32">
        <v>46897.86</v>
      </c>
      <c r="F20" s="32">
        <v>6866.14</v>
      </c>
    </row>
    <row r="21" spans="1:6" ht="36">
      <c r="A21" s="30" t="s">
        <v>101</v>
      </c>
      <c r="B21" s="31" t="s">
        <v>96</v>
      </c>
      <c r="C21" s="31" t="s">
        <v>117</v>
      </c>
      <c r="D21" s="32">
        <v>16236</v>
      </c>
      <c r="E21" s="32">
        <v>14163.16</v>
      </c>
      <c r="F21" s="32">
        <v>2072.84</v>
      </c>
    </row>
    <row r="22" spans="1:6">
      <c r="A22" s="30" t="s">
        <v>105</v>
      </c>
      <c r="B22" s="31" t="s">
        <v>96</v>
      </c>
      <c r="C22" s="31" t="s">
        <v>118</v>
      </c>
      <c r="D22" s="32">
        <v>1252</v>
      </c>
      <c r="E22" s="32">
        <v>0</v>
      </c>
      <c r="F22" s="32">
        <v>1252</v>
      </c>
    </row>
    <row r="23" spans="1:6">
      <c r="A23" s="30"/>
      <c r="B23" s="31"/>
      <c r="C23" s="31"/>
      <c r="D23" s="55">
        <f>SUM(D20:D22)</f>
        <v>71252</v>
      </c>
      <c r="E23" s="55">
        <f>SUM(E20:E22)</f>
        <v>61061.020000000004</v>
      </c>
      <c r="F23" s="32"/>
    </row>
    <row r="24" spans="1:6">
      <c r="A24" s="30" t="s">
        <v>105</v>
      </c>
      <c r="B24" s="31" t="s">
        <v>96</v>
      </c>
      <c r="C24" s="31" t="s">
        <v>119</v>
      </c>
      <c r="D24" s="32">
        <v>5042</v>
      </c>
      <c r="E24" s="32">
        <v>738</v>
      </c>
      <c r="F24" s="32">
        <v>4304</v>
      </c>
    </row>
    <row r="25" spans="1:6">
      <c r="A25" s="30" t="s">
        <v>105</v>
      </c>
      <c r="B25" s="31" t="s">
        <v>96</v>
      </c>
      <c r="C25" s="31" t="s">
        <v>120</v>
      </c>
      <c r="D25" s="32">
        <v>20202</v>
      </c>
      <c r="E25" s="32">
        <v>0</v>
      </c>
      <c r="F25" s="32">
        <v>20202</v>
      </c>
    </row>
    <row r="26" spans="1:6">
      <c r="A26" s="30"/>
      <c r="B26" s="31"/>
      <c r="C26" s="31"/>
      <c r="D26" s="55">
        <f>SUM(D24:D25)</f>
        <v>25244</v>
      </c>
      <c r="E26" s="55">
        <f>SUM(E24:E25)</f>
        <v>738</v>
      </c>
      <c r="F26" s="32"/>
    </row>
    <row r="27" spans="1:6">
      <c r="A27" s="30" t="s">
        <v>105</v>
      </c>
      <c r="B27" s="31" t="s">
        <v>96</v>
      </c>
      <c r="C27" s="31" t="s">
        <v>121</v>
      </c>
      <c r="D27" s="32">
        <v>150640</v>
      </c>
      <c r="E27" s="32">
        <v>44971</v>
      </c>
      <c r="F27" s="32">
        <v>105669</v>
      </c>
    </row>
    <row r="28" spans="1:6">
      <c r="A28" s="30" t="s">
        <v>105</v>
      </c>
      <c r="B28" s="31" t="s">
        <v>96</v>
      </c>
      <c r="C28" s="31" t="s">
        <v>122</v>
      </c>
      <c r="D28" s="32">
        <v>511881</v>
      </c>
      <c r="E28" s="32">
        <v>114700</v>
      </c>
      <c r="F28" s="32">
        <v>397181</v>
      </c>
    </row>
    <row r="29" spans="1:6">
      <c r="A29" s="30" t="s">
        <v>105</v>
      </c>
      <c r="B29" s="31" t="s">
        <v>96</v>
      </c>
      <c r="C29" s="31" t="s">
        <v>123</v>
      </c>
      <c r="D29" s="32">
        <v>40000</v>
      </c>
      <c r="E29" s="32">
        <v>40000</v>
      </c>
      <c r="F29" s="32">
        <v>0</v>
      </c>
    </row>
    <row r="30" spans="1:6">
      <c r="A30" s="30"/>
      <c r="B30" s="31"/>
      <c r="C30" s="31"/>
      <c r="D30" s="55">
        <f>SUM(D27:D29)</f>
        <v>702521</v>
      </c>
      <c r="E30" s="55">
        <f>SUM(E27:E29)</f>
        <v>199671</v>
      </c>
      <c r="F30" s="32"/>
    </row>
    <row r="31" spans="1:6">
      <c r="A31" s="30" t="s">
        <v>105</v>
      </c>
      <c r="B31" s="31" t="s">
        <v>96</v>
      </c>
      <c r="C31" s="31" t="s">
        <v>124</v>
      </c>
      <c r="D31" s="32">
        <v>27600</v>
      </c>
      <c r="E31" s="32">
        <v>21419.34</v>
      </c>
      <c r="F31" s="32">
        <v>6180.66</v>
      </c>
    </row>
    <row r="32" spans="1:6">
      <c r="A32" s="30" t="s">
        <v>105</v>
      </c>
      <c r="B32" s="31" t="s">
        <v>96</v>
      </c>
      <c r="C32" s="31" t="s">
        <v>125</v>
      </c>
      <c r="D32" s="32">
        <v>13000</v>
      </c>
      <c r="E32" s="32">
        <v>9500</v>
      </c>
      <c r="F32" s="32">
        <v>3500</v>
      </c>
    </row>
    <row r="33" spans="1:6">
      <c r="A33" s="30" t="s">
        <v>105</v>
      </c>
      <c r="B33" s="31" t="s">
        <v>96</v>
      </c>
      <c r="C33" s="31" t="s">
        <v>126</v>
      </c>
      <c r="D33" s="32">
        <v>20202</v>
      </c>
      <c r="E33" s="32">
        <v>0</v>
      </c>
      <c r="F33" s="32">
        <v>20202</v>
      </c>
    </row>
    <row r="34" spans="1:6">
      <c r="A34" s="30"/>
      <c r="B34" s="31"/>
      <c r="C34" s="31"/>
      <c r="D34" s="55">
        <f>SUM(D31:D33)</f>
        <v>60802</v>
      </c>
      <c r="E34" s="55">
        <f>SUM(E31:E33)</f>
        <v>30919.34</v>
      </c>
      <c r="F34" s="32"/>
    </row>
    <row r="35" spans="1:6">
      <c r="A35" s="30" t="s">
        <v>111</v>
      </c>
      <c r="B35" s="31" t="s">
        <v>96</v>
      </c>
      <c r="C35" s="31" t="s">
        <v>127</v>
      </c>
      <c r="D35" s="32">
        <v>272840</v>
      </c>
      <c r="E35" s="32">
        <v>158000</v>
      </c>
      <c r="F35" s="32">
        <v>114840</v>
      </c>
    </row>
    <row r="36" spans="1:6">
      <c r="A36" s="30" t="s">
        <v>111</v>
      </c>
      <c r="B36" s="31" t="s">
        <v>96</v>
      </c>
      <c r="C36" s="31" t="s">
        <v>128</v>
      </c>
      <c r="D36" s="32">
        <v>33309</v>
      </c>
      <c r="E36" s="32">
        <v>33309</v>
      </c>
      <c r="F36" s="32">
        <v>0</v>
      </c>
    </row>
    <row r="37" spans="1:6">
      <c r="A37" s="30" t="s">
        <v>105</v>
      </c>
      <c r="B37" s="31" t="s">
        <v>96</v>
      </c>
      <c r="C37" s="31" t="s">
        <v>129</v>
      </c>
      <c r="D37" s="32">
        <v>111111</v>
      </c>
      <c r="E37" s="32">
        <v>0</v>
      </c>
      <c r="F37" s="32">
        <v>111111</v>
      </c>
    </row>
    <row r="38" spans="1:6">
      <c r="A38" s="30"/>
      <c r="B38" s="31"/>
      <c r="C38" s="31"/>
      <c r="D38" s="55">
        <f>SUM(D35:D37)</f>
        <v>417260</v>
      </c>
      <c r="E38" s="55">
        <f>SUM(E35:E37)</f>
        <v>191309</v>
      </c>
      <c r="F38" s="32"/>
    </row>
    <row r="39" spans="1:6">
      <c r="A39" s="30" t="s">
        <v>105</v>
      </c>
      <c r="B39" s="31" t="s">
        <v>96</v>
      </c>
      <c r="C39" s="31" t="s">
        <v>130</v>
      </c>
      <c r="D39" s="32">
        <v>11500</v>
      </c>
      <c r="E39" s="32">
        <v>11500</v>
      </c>
      <c r="F39" s="32">
        <v>0</v>
      </c>
    </row>
    <row r="40" spans="1:6">
      <c r="A40" s="27" t="s">
        <v>131</v>
      </c>
      <c r="B40" s="28" t="s">
        <v>132</v>
      </c>
      <c r="C40" s="28" t="s">
        <v>30</v>
      </c>
      <c r="D40" s="29">
        <v>-18600</v>
      </c>
      <c r="E40" s="29">
        <v>86526.32</v>
      </c>
      <c r="F40" s="29">
        <v>0</v>
      </c>
    </row>
    <row r="41" spans="1:6" ht="9" customHeight="1">
      <c r="A41" s="33"/>
      <c r="B41" s="33"/>
      <c r="C41" s="33"/>
      <c r="D41" s="33"/>
      <c r="E41" s="33"/>
      <c r="F41" s="33"/>
    </row>
    <row r="42" spans="1:6" ht="101.45" customHeight="1">
      <c r="A42" s="38" t="s">
        <v>91</v>
      </c>
      <c r="B42" s="39"/>
      <c r="C42" s="39"/>
      <c r="D42" s="39"/>
      <c r="E42" s="39"/>
      <c r="F42" s="39"/>
    </row>
  </sheetData>
  <mergeCells count="8">
    <mergeCell ref="A42:F42"/>
    <mergeCell ref="A1:F1"/>
    <mergeCell ref="A3:A4"/>
    <mergeCell ref="B3:B4"/>
    <mergeCell ref="C3:C4"/>
    <mergeCell ref="D3:D4"/>
    <mergeCell ref="E3:E4"/>
    <mergeCell ref="F3:F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showGridLines="0" workbookViewId="0"/>
  </sheetViews>
  <sheetFormatPr defaultRowHeight="15"/>
  <cols>
    <col min="1" max="1" width="50.7109375" style="1" customWidth="1"/>
    <col min="2" max="2" width="8.42578125" style="1" customWidth="1"/>
    <col min="3" max="3" width="24.7109375" style="1" customWidth="1"/>
    <col min="4" max="4" width="21.85546875" style="1" customWidth="1"/>
    <col min="5" max="6" width="22.5703125" style="1" customWidth="1"/>
    <col min="7" max="16384" width="9.140625" style="1"/>
  </cols>
  <sheetData>
    <row r="1" spans="1:6" ht="14.45" customHeight="1">
      <c r="A1" s="50" t="s">
        <v>133</v>
      </c>
      <c r="B1" s="51"/>
      <c r="C1" s="51"/>
      <c r="D1" s="51"/>
      <c r="E1" s="51"/>
      <c r="F1" s="51"/>
    </row>
    <row r="2" spans="1:6" ht="9" customHeight="1">
      <c r="A2" s="24"/>
      <c r="B2" s="24"/>
      <c r="C2" s="24"/>
      <c r="D2" s="24"/>
      <c r="E2" s="24"/>
      <c r="F2" s="34" t="s">
        <v>134</v>
      </c>
    </row>
    <row r="3" spans="1:6" ht="27" customHeight="1">
      <c r="A3" s="52" t="s">
        <v>22</v>
      </c>
      <c r="B3" s="40" t="s">
        <v>23</v>
      </c>
      <c r="C3" s="40" t="s">
        <v>135</v>
      </c>
      <c r="D3" s="40" t="s">
        <v>25</v>
      </c>
      <c r="E3" s="40" t="s">
        <v>26</v>
      </c>
      <c r="F3" s="36" t="s">
        <v>27</v>
      </c>
    </row>
    <row r="4" spans="1:6" ht="45" customHeight="1">
      <c r="A4" s="53"/>
      <c r="B4" s="41"/>
      <c r="C4" s="41"/>
      <c r="D4" s="41"/>
      <c r="E4" s="41"/>
      <c r="F4" s="37"/>
    </row>
    <row r="5" spans="1:6" ht="14.45" customHeight="1">
      <c r="A5" s="25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</row>
    <row r="6" spans="1:6">
      <c r="A6" s="27" t="s">
        <v>136</v>
      </c>
      <c r="B6" s="28" t="s">
        <v>137</v>
      </c>
      <c r="C6" s="28" t="s">
        <v>30</v>
      </c>
      <c r="D6" s="29">
        <v>18600</v>
      </c>
      <c r="E6" s="29">
        <v>-86526.32</v>
      </c>
      <c r="F6" s="29">
        <v>105126.32</v>
      </c>
    </row>
    <row r="7" spans="1:6" ht="36">
      <c r="A7" s="27" t="s">
        <v>138</v>
      </c>
      <c r="B7" s="28" t="s">
        <v>139</v>
      </c>
      <c r="C7" s="28" t="s">
        <v>30</v>
      </c>
      <c r="D7" s="29">
        <v>0</v>
      </c>
      <c r="E7" s="29">
        <v>0</v>
      </c>
      <c r="F7" s="29">
        <v>0</v>
      </c>
    </row>
    <row r="8" spans="1:6" ht="24">
      <c r="A8" s="27" t="s">
        <v>140</v>
      </c>
      <c r="B8" s="28" t="s">
        <v>141</v>
      </c>
      <c r="C8" s="28" t="s">
        <v>30</v>
      </c>
      <c r="D8" s="29">
        <v>0</v>
      </c>
      <c r="E8" s="29">
        <v>0</v>
      </c>
      <c r="F8" s="29">
        <v>0</v>
      </c>
    </row>
    <row r="9" spans="1:6">
      <c r="A9" s="27" t="s">
        <v>142</v>
      </c>
      <c r="B9" s="28" t="s">
        <v>143</v>
      </c>
      <c r="C9" s="35"/>
      <c r="D9" s="29">
        <v>18600</v>
      </c>
      <c r="E9" s="29">
        <v>-86526.32</v>
      </c>
      <c r="F9" s="29">
        <v>105126.32</v>
      </c>
    </row>
    <row r="10" spans="1:6">
      <c r="A10" s="27" t="s">
        <v>144</v>
      </c>
      <c r="B10" s="28" t="s">
        <v>145</v>
      </c>
      <c r="C10" s="35"/>
      <c r="D10" s="29">
        <v>-2250142</v>
      </c>
      <c r="E10" s="29">
        <v>-1398481.26</v>
      </c>
      <c r="F10" s="29">
        <v>0</v>
      </c>
    </row>
    <row r="11" spans="1:6">
      <c r="A11" s="30" t="s">
        <v>146</v>
      </c>
      <c r="B11" s="31" t="s">
        <v>145</v>
      </c>
      <c r="C11" s="31" t="s">
        <v>147</v>
      </c>
      <c r="D11" s="32">
        <v>0</v>
      </c>
      <c r="E11" s="32">
        <v>-1398481.26</v>
      </c>
      <c r="F11" s="32">
        <v>0</v>
      </c>
    </row>
    <row r="12" spans="1:6">
      <c r="A12" s="30" t="s">
        <v>148</v>
      </c>
      <c r="B12" s="31" t="s">
        <v>145</v>
      </c>
      <c r="C12" s="31" t="s">
        <v>149</v>
      </c>
      <c r="D12" s="32">
        <v>-2250142</v>
      </c>
      <c r="E12" s="32">
        <v>0</v>
      </c>
      <c r="F12" s="32">
        <v>0</v>
      </c>
    </row>
    <row r="13" spans="1:6">
      <c r="A13" s="27" t="s">
        <v>150</v>
      </c>
      <c r="B13" s="28" t="s">
        <v>151</v>
      </c>
      <c r="C13" s="35"/>
      <c r="D13" s="29">
        <v>2268742</v>
      </c>
      <c r="E13" s="29">
        <v>1311954.94</v>
      </c>
      <c r="F13" s="29">
        <v>0</v>
      </c>
    </row>
    <row r="14" spans="1:6">
      <c r="A14" s="30" t="s">
        <v>152</v>
      </c>
      <c r="B14" s="31" t="s">
        <v>151</v>
      </c>
      <c r="C14" s="31" t="s">
        <v>153</v>
      </c>
      <c r="D14" s="32">
        <v>0</v>
      </c>
      <c r="E14" s="32">
        <v>1311954.94</v>
      </c>
      <c r="F14" s="32">
        <v>0</v>
      </c>
    </row>
    <row r="15" spans="1:6" ht="24">
      <c r="A15" s="30" t="s">
        <v>154</v>
      </c>
      <c r="B15" s="31" t="s">
        <v>151</v>
      </c>
      <c r="C15" s="31" t="s">
        <v>155</v>
      </c>
      <c r="D15" s="32">
        <v>2268742</v>
      </c>
      <c r="E15" s="32">
        <v>0</v>
      </c>
      <c r="F15" s="32">
        <v>0</v>
      </c>
    </row>
    <row r="16" spans="1:6" ht="9" customHeight="1">
      <c r="A16" s="33"/>
      <c r="B16" s="33"/>
      <c r="C16" s="33"/>
      <c r="D16" s="33"/>
      <c r="E16" s="33"/>
      <c r="F16" s="33"/>
    </row>
    <row r="17" spans="1:6" ht="101.45" customHeight="1">
      <c r="A17" s="38" t="s">
        <v>91</v>
      </c>
      <c r="B17" s="39"/>
      <c r="C17" s="39"/>
      <c r="D17" s="39"/>
      <c r="E17" s="39"/>
      <c r="F17" s="39"/>
    </row>
  </sheetData>
  <mergeCells count="8">
    <mergeCell ref="A17:F17"/>
    <mergeCell ref="A1:F1"/>
    <mergeCell ref="A3:A4"/>
    <mergeCell ref="B3:B4"/>
    <mergeCell ref="C3:C4"/>
    <mergeCell ref="D3:D4"/>
    <mergeCell ref="E3:E4"/>
    <mergeCell ref="F3:F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558B014-3D08-444A-9393-9CE64CCB5FA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 бюджета</vt:lpstr>
      <vt:lpstr>2. Расходы бюджета</vt:lpstr>
      <vt:lpstr>3. Источники финансирования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Илларионова Э.В.</dc:creator>
  <cp:lastModifiedBy>Эльвира</cp:lastModifiedBy>
  <dcterms:created xsi:type="dcterms:W3CDTF">2018-10-02T10:35:23Z</dcterms:created>
  <dcterms:modified xsi:type="dcterms:W3CDTF">2018-10-02T10:43:01Z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бюджета(6).xlsx</vt:lpwstr>
  </property>
  <property fmtid="{D5CDD505-2E9C-101B-9397-08002B2CF9AE}" pid="3" name="Название отчета">
    <vt:lpwstr>(0503117) Отчет об исполнении бюджета(6).xlsx</vt:lpwstr>
  </property>
  <property fmtid="{D5CDD505-2E9C-101B-9397-08002B2CF9AE}" pid="4" name="Версия клиента">
    <vt:lpwstr>18.3.14.9141</vt:lpwstr>
  </property>
  <property fmtid="{D5CDD505-2E9C-101B-9397-08002B2CF9AE}" pid="5" name="Версия базы">
    <vt:lpwstr>18.3.3264.272569144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192.168.21.160</vt:lpwstr>
  </property>
  <property fmtid="{D5CDD505-2E9C-101B-9397-08002B2CF9AE}" pid="8" name="База">
    <vt:lpwstr>FObudg2018</vt:lpwstr>
  </property>
  <property fmtid="{D5CDD505-2E9C-101B-9397-08002B2CF9AE}" pid="9" name="Пользователь">
    <vt:lpwstr>fo14_budg4</vt:lpwstr>
  </property>
  <property fmtid="{D5CDD505-2E9C-101B-9397-08002B2CF9AE}" pid="10" name="Шаблон">
    <vt:lpwstr>V_72N117_ITEM</vt:lpwstr>
  </property>
  <property fmtid="{D5CDD505-2E9C-101B-9397-08002B2CF9AE}" pid="11" name="Локальная база">
    <vt:lpwstr>используется</vt:lpwstr>
  </property>
</Properties>
</file>