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<sst xmlns="http://schemas.openxmlformats.org/spreadsheetml/2006/main" count="1159" uniqueCount="192">
  <si>
    <t>РАСПРЕДЕЛЕНИЕ</t>
  </si>
  <si>
    <t xml:space="preserve">бюджетных ассигнований по разделам, подразделам, целевым статьям </t>
  </si>
  <si>
    <t>Наименование</t>
  </si>
  <si>
    <t>Рз</t>
  </si>
  <si>
    <t>ПР</t>
  </si>
  <si>
    <t>ЦСР</t>
  </si>
  <si>
    <t>ВР</t>
  </si>
  <si>
    <t>Сумма</t>
  </si>
  <si>
    <t>за счет бюджета города Новочебоксарска</t>
  </si>
  <si>
    <t>за счет межбюджетных трансфертов из республиканского бюджета Чувашской Республики</t>
  </si>
  <si>
    <t>Общегосударственные вопросы</t>
  </si>
  <si>
    <t>Функционирование Правительства Российской Федерации, высших исполнительных органов 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</si>
  <si>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</si>
  <si>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</si>
  <si>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Выполнение функций органами местного самоуправления</t>
  </si>
  <si>
    <t>Субвенция для осуществления государственных полномочий Чувашской Республики по созданию и обеспечению деятельности административных комиссий для рассмотрения дел об административных правонарушениях</t>
  </si>
  <si>
    <t>Субвенция на осуществление государственных полномочий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</si>
  <si>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Субвенция для осуществления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</si>
  <si>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Субвенция для осуществления государственных полномочий Чувашской Республики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</si>
  <si>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</si>
  <si>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</si>
  <si>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</si>
  <si>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муниципальному долгу </t>
  </si>
  <si>
    <t>Прочие расходы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</si>
  <si>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</si>
  <si>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</si>
  <si>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</si>
  <si>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</si>
  <si>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</si>
  <si>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</si>
  <si>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функций бюджетными учреждениями</t>
  </si>
  <si>
    <t>01</t>
  </si>
  <si>
    <t>04</t>
  </si>
  <si>
    <t>0020000</t>
  </si>
  <si>
    <t>0020400</t>
  </si>
  <si>
    <t>06</t>
  </si>
  <si>
    <t>07</t>
  </si>
  <si>
    <t>0700000</t>
  </si>
  <si>
    <t>0700500</t>
  </si>
  <si>
    <t>013</t>
  </si>
  <si>
    <t>0013800</t>
  </si>
  <si>
    <t>0900000</t>
  </si>
  <si>
    <t>0900200</t>
  </si>
  <si>
    <t>001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</si>
  <si>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</si>
  <si>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</si>
  <si>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</si>
  <si>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</si>
  <si>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</si>
  <si>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</si>
  <si>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</si>
  <si>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</si>
  <si>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</si>
  <si>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Целевые программы муниципальных образований</t>
  </si>
  <si>
    <t>Субсидии юридическим лицам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</si>
  <si>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</si>
  <si>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</si>
  <si>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</si>
  <si>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</si>
  <si>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Региональные целевые программы</t>
  </si>
  <si>
    <t>Благоустройство</t>
  </si>
  <si>
    <t>Уличное освещение</t>
  </si>
  <si>
    <t>Озеленение</t>
  </si>
  <si>
    <t xml:space="preserve">Организация и содержание мест захоронения </t>
  </si>
  <si>
    <t>Прочие мероприятия по благоустройству городских округов и поселений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</si>
  <si>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</si>
  <si>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</si>
  <si>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03</t>
  </si>
  <si>
    <t>02</t>
  </si>
  <si>
    <t>005</t>
  </si>
  <si>
    <t>09</t>
  </si>
  <si>
    <t>006</t>
  </si>
  <si>
    <t>05</t>
  </si>
  <si>
    <t>0029900</t>
  </si>
  <si>
    <t>Охрана окружающей среды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</si>
  <si>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</si>
  <si>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</si>
  <si>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Природоохранные мероприятия</t>
  </si>
  <si>
    <t>Образование</t>
  </si>
  <si>
    <t>Дошкольное образование</t>
  </si>
  <si>
    <t>Детские дошкольные 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</si>
  <si>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</si>
  <si>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</si>
  <si>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</si>
  <si>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</si>
  <si>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</si>
  <si>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</si>
  <si>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</si>
  <si>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</si>
  <si>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Музеи и постоянные выставки</t>
  </si>
  <si>
    <t>Библиотеки</t>
  </si>
  <si>
    <t>Комплектование книжных фондов библиотек муниципальных образований</t>
  </si>
  <si>
    <t>Телевидение и радиовещание</t>
  </si>
  <si>
    <t>Телерадиокомпании и телеорганизации</t>
  </si>
  <si>
    <t>Субсидии телерадиокомпаниям и телеорганизациям</t>
  </si>
  <si>
    <t>Иные безвозмездные и безвозвратные перечисления</t>
  </si>
  <si>
    <t>Физическая культура и спорт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</si>
  <si>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</si>
  <si>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</si>
  <si>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</si>
  <si>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</si>
  <si>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</si>
  <si>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</si>
  <si>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Оказание других видов социальной помощи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</si>
  <si>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</si>
  <si>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</si>
  <si>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</si>
  <si>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08</t>
  </si>
  <si>
    <t>13</t>
  </si>
  <si>
    <t>Обслуживание внутреннего государственного и муниципального долга</t>
  </si>
  <si>
    <t>0650000</t>
  </si>
  <si>
    <t>0650300</t>
  </si>
  <si>
    <t>Физическая культура</t>
  </si>
  <si>
    <t>Средства массовой информации</t>
  </si>
  <si>
    <t>Культура и  кинематография</t>
  </si>
  <si>
    <t xml:space="preserve">Государственная поддержка в сфере культуры, кинематографии </t>
  </si>
  <si>
    <t>Другие вопросы в области культуры, кинематографии</t>
  </si>
  <si>
    <t>и видам расходов классификации расходов бюджетов в ведомственной структуре</t>
  </si>
  <si>
    <t>Мин</t>
  </si>
  <si>
    <t>НАЦИОНАЛЬНАЯ БЕЗОПАСНОСТЬ И ПРАВООХРАНИТЕЛЬНАЯ ДЕЯТЕЛЬНОСТЬ</t>
  </si>
  <si>
    <t>АДМИНИСТРАЦИЯ ГОРОДА НОВОЧЕБОКСАРСКА ЧУВАШСКОЙ РЕСПУБЛИКИ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</si>
  <si>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</si>
  <si>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</si>
  <si>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</si>
  <si>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</si>
  <si>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</si>
  <si>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</si>
  <si>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</si>
  <si>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</si>
  <si>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</si>
  <si>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</si>
  <si>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Массовый спорт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</si>
  <si>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</si>
  <si>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КУЛЬТУРА И КИНЕМАТОГРАФИЯ </t>
  </si>
  <si>
    <t xml:space="preserve">Государственная поддержка в сфере культуры,  кинематографии </t>
  </si>
  <si>
    <t xml:space="preserve">Другие вопросы в области культуры, кинематографии </t>
  </si>
  <si>
    <t>СРЕДСТВА МАССОВОЙ ИНФОРМАЦИИ</t>
  </si>
  <si>
    <t>УПРАВЛЕНИЕ ИМУЩЕСТВЕННЫХ И ЗЕМЕЛЬНЫХ ОТНОШЕНИЙ АДМИНИСТРАЦИИ ГОРОДА НОВОЧЕБОКСАРСКА ЧУВАШСКОЙ РЕСПУБЛИКИ</t>
  </si>
  <si>
    <t>ОТДЕЛ ОБРАЗОВАНИЯ И МОЛОДЕЖНОЙ ПОЛИТИКИ АДМИНИСТРАЦИИ ГОРОДА НОВОЧЕБОКСАРСКА ЧУВАШСКОЙ РЕСПУБЛИКИ</t>
  </si>
  <si>
    <t>Субвенция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</t>
  </si>
  <si>
    <t>Ежемесячное денежное вознаграждение за классное руководство</t>
  </si>
  <si>
    <t>ФИНАНСОВОЕ УПРАВЛЕНИЕ АДМИНИСТРАЦИИ ГОРОДА НОВОЧЕБОКСАРСКА ЧУВАШСКОЙ РЕСПУБЛИКИ</t>
  </si>
  <si>
    <t>ОБЩЕГОСУДАРСТВЕННЫЕ  ВОПРОСЫ</t>
  </si>
  <si>
    <t>ОБСЛУЖИВАНИЕ ГОСУДАРСТВЕННОГО И МУНИЦИПАЛЬНОГО ДОЛГА</t>
  </si>
  <si>
    <t>(тыс.рублей)</t>
  </si>
  <si>
    <t>7 923,2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</si>
  <si>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</si>
  <si>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</si>
  <si>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Оздоровление детей</t>
  </si>
  <si>
    <t>974</t>
  </si>
  <si>
    <t>903</t>
  </si>
  <si>
    <t>500</t>
  </si>
  <si>
    <t>11</t>
  </si>
  <si>
    <t>3500000</t>
  </si>
  <si>
    <t>3500200</t>
  </si>
  <si>
    <t>5201000</t>
  </si>
  <si>
    <t>ОТДЕЛ КУЛЬТУРЫ И АРХИВНОГО ДЕЛА АДМИНИСТРАЦИИ ГОРОДА НОВОЧЕБОКСАРСКА ЧУВАШСКОЙ РЕСПУБЛИКИ</t>
  </si>
  <si>
    <t>Субвенция для осуществления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на строительство (приобретение) жилых помещений</t>
  </si>
  <si>
    <t>Защита населения и территорий от чрезвычайных ситуаций природного и техногенного характера, гражданская оборона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</si>
  <si>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</si>
  <si>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Субвенция на государственное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</t>
  </si>
  <si>
    <t xml:space="preserve">Центры спортивной подготовки </t>
  </si>
  <si>
    <t xml:space="preserve"> бюджетных ассигнований по разделам, подразделам, целевым статьям и видам расходов классификации    расходов бюджета города Новочебоксарска на 2013 и 2014 год </t>
  </si>
  <si>
    <t>2013 год</t>
  </si>
  <si>
    <t>2014 год</t>
  </si>
  <si>
    <t>Органы юстиции</t>
  </si>
  <si>
    <t>Функционирование законодательных  (представительных) органов государственной власти  и представительных органов муниципальных образований</t>
  </si>
  <si>
    <t>4820000</t>
  </si>
  <si>
    <t>4829900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</si>
  <si>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</si>
  <si>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</si>
  <si>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</si>
  <si>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</si>
  <si>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</si>
  <si>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</si>
  <si>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</si>
  <si>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Сумма (тыс.рублей)</t>
  </si>
  <si>
    <t>0020401</t>
  </si>
  <si>
    <t>0020402</t>
  </si>
  <si>
    <t>0020403</t>
  </si>
  <si>
    <t>0020404</t>
  </si>
  <si>
    <t>4400200</t>
  </si>
  <si>
    <t xml:space="preserve">Субсидии местным бюджетам на обеспечение жильем молодых семей в рамках реализации федеральной целевой программы "Жилище" на 2011-2015 годы </t>
  </si>
  <si>
    <t xml:space="preserve">расходов бюджета города Новочебоксарска на 2013 и 2014 годы </t>
  </si>
  <si>
    <t>МУНИЦИПАЛЬНОЕ КАЗЕННОЕ УЧРЕЖДЕНИЕ "УПРАВЛЕНИЕ ПО ДЕЛАМ ГРАЖДАНСКОЙ ОБОРОНЫ И ЧРЕЗВЫЧАЙНЫМ СИТУАЦИЯМ" ГОРОДА НОВОЧЕБОКСАРСКА ЧУВАШСКОЙ РЕСПУБЛИКИ</t>
  </si>
  <si>
    <t>Учреждения культуры и мероприятия в сфере культуры и кинематографии</t>
  </si>
  <si>
    <t>Природоохранные учреждения</t>
  </si>
  <si>
    <t>4110000</t>
  </si>
  <si>
    <t>4119900</t>
  </si>
  <si>
    <t>1661,3</t>
  </si>
  <si>
    <t xml:space="preserve">                Приложение 8 
к Решению Новочебоксарского городского Собрания депутатов "О бюджете города Новочебоксарска на 2012 год и плановый период 2013 и 2014 годов"</t>
  </si>
  <si>
    <t xml:space="preserve">                      Приложение 6 
к Решению Новочебоксарского городского Собрания депутатов "О бюджете города Новочебоксарска на 2012 год и на плановый период 2013 и 2014 годов"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</si>
</sst>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68" fontId="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0" fontId="22" fillId="0" borderId="10" xfId="0" applyFont="1" applyBorder="1" applyAlignment="1">
      <alignment/>
    </xf>
    <xf numFmtId="0" fontId="24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4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3" fillId="0" borderId="14" xfId="0" applyFont="1" applyBorder="1" applyAlignment="1">
      <alignment horizontal="justify" wrapText="1"/>
    </xf>
    <xf numFmtId="49" fontId="23" fillId="0" borderId="14" xfId="0" applyNumberFormat="1" applyFont="1" applyBorder="1" applyAlignment="1">
      <alignment horizontal="center" wrapText="1"/>
    </xf>
    <xf numFmtId="168" fontId="23" fillId="0" borderId="12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justify" wrapText="1"/>
    </xf>
    <xf numFmtId="49" fontId="23" fillId="0" borderId="12" xfId="0" applyNumberFormat="1" applyFont="1" applyBorder="1" applyAlignment="1">
      <alignment horizontal="center" wrapText="1"/>
    </xf>
    <xf numFmtId="0" fontId="23" fillId="0" borderId="12" xfId="0" applyFont="1" applyBorder="1" applyAlignment="1">
      <alignment horizontal="justify"/>
    </xf>
    <xf numFmtId="168" fontId="23" fillId="0" borderId="12" xfId="0" applyNumberFormat="1" applyFont="1" applyBorder="1" applyAlignment="1">
      <alignment wrapText="1"/>
    </xf>
    <xf numFmtId="0" fontId="24" fillId="0" borderId="12" xfId="0" applyFont="1" applyBorder="1" applyAlignment="1">
      <alignment horizontal="justify"/>
    </xf>
    <xf numFmtId="49" fontId="24" fillId="0" borderId="12" xfId="0" applyNumberFormat="1" applyFont="1" applyBorder="1" applyAlignment="1">
      <alignment horizontal="center" wrapText="1"/>
    </xf>
    <xf numFmtId="168" fontId="24" fillId="0" borderId="12" xfId="0" applyNumberFormat="1" applyFont="1" applyBorder="1" applyAlignment="1">
      <alignment horizontal="right" wrapText="1"/>
    </xf>
    <xf numFmtId="168" fontId="24" fillId="0" borderId="12" xfId="0" applyNumberFormat="1" applyFont="1" applyBorder="1" applyAlignment="1">
      <alignment wrapText="1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justify" wrapText="1"/>
    </xf>
    <xf numFmtId="49" fontId="23" fillId="0" borderId="12" xfId="0" applyNumberFormat="1" applyFont="1" applyBorder="1" applyAlignment="1">
      <alignment vertical="justify" wrapText="1"/>
    </xf>
    <xf numFmtId="168" fontId="23" fillId="0" borderId="12" xfId="0" applyNumberFormat="1" applyFont="1" applyBorder="1" applyAlignment="1">
      <alignment/>
    </xf>
    <xf numFmtId="49" fontId="24" fillId="0" borderId="12" xfId="0" applyNumberFormat="1" applyFont="1" applyBorder="1" applyAlignment="1">
      <alignment horizontal="justify" wrapText="1"/>
    </xf>
    <xf numFmtId="168" fontId="24" fillId="0" borderId="12" xfId="0" applyNumberFormat="1" applyFont="1" applyBorder="1" applyAlignment="1">
      <alignment/>
    </xf>
    <xf numFmtId="168" fontId="24" fillId="0" borderId="0" xfId="0" applyNumberFormat="1" applyFont="1" applyBorder="1" applyAlignment="1">
      <alignment/>
    </xf>
    <xf numFmtId="49" fontId="23" fillId="0" borderId="12" xfId="0" applyNumberFormat="1" applyFont="1" applyBorder="1" applyAlignment="1">
      <alignment horizontal="justify" wrapText="1"/>
    </xf>
    <xf numFmtId="0" fontId="23" fillId="0" borderId="12" xfId="0" applyFont="1" applyBorder="1" applyAlignment="1">
      <alignment horizontal="center" wrapText="1"/>
    </xf>
    <xf numFmtId="0" fontId="24" fillId="33" borderId="12" xfId="0" applyFont="1" applyFill="1" applyBorder="1" applyAlignment="1">
      <alignment vertical="top" wrapText="1"/>
    </xf>
    <xf numFmtId="49" fontId="24" fillId="0" borderId="12" xfId="0" applyNumberFormat="1" applyFont="1" applyBorder="1" applyAlignment="1">
      <alignment horizontal="justify" vertical="top" wrapText="1"/>
    </xf>
    <xf numFmtId="168" fontId="24" fillId="0" borderId="0" xfId="0" applyNumberFormat="1" applyFont="1" applyBorder="1" applyAlignment="1">
      <alignment horizontal="right" wrapText="1"/>
    </xf>
    <xf numFmtId="168" fontId="24" fillId="0" borderId="0" xfId="0" applyNumberFormat="1" applyFont="1" applyBorder="1" applyAlignment="1">
      <alignment wrapText="1"/>
    </xf>
    <xf numFmtId="168" fontId="22" fillId="0" borderId="0" xfId="0" applyNumberFormat="1" applyFont="1" applyAlignment="1">
      <alignment/>
    </xf>
    <xf numFmtId="0" fontId="24" fillId="0" borderId="0" xfId="0" applyFont="1" applyAlignment="1">
      <alignment horizontal="justify" wrapText="1"/>
    </xf>
    <xf numFmtId="0" fontId="24" fillId="0" borderId="0" xfId="0" applyFont="1" applyAlignment="1">
      <alignment horizontal="justify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justify" vertic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49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168" fontId="24" fillId="0" borderId="14" xfId="0" applyNumberFormat="1" applyFont="1" applyBorder="1" applyAlignment="1">
      <alignment horizontal="justify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justify" vertical="center" wrapText="1"/>
    </xf>
    <xf numFmtId="168" fontId="24" fillId="0" borderId="12" xfId="0" applyNumberFormat="1" applyFont="1" applyBorder="1" applyAlignment="1">
      <alignment horizontal="justify" vertical="center" wrapText="1"/>
    </xf>
    <xf numFmtId="0" fontId="24" fillId="0" borderId="14" xfId="0" applyFont="1" applyBorder="1" applyAlignment="1">
      <alignment wrapText="1"/>
    </xf>
    <xf numFmtId="0" fontId="24" fillId="0" borderId="12" xfId="0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justify" vertical="top" wrapText="1"/>
    </xf>
    <xf numFmtId="0" fontId="23" fillId="0" borderId="12" xfId="0" applyFont="1" applyBorder="1" applyAlignment="1">
      <alignment horizontal="justify" vertical="top"/>
    </xf>
    <xf numFmtId="0" fontId="24" fillId="0" borderId="12" xfId="0" applyFont="1" applyBorder="1" applyAlignment="1">
      <alignment horizontal="justify" vertical="top"/>
    </xf>
    <xf numFmtId="0" fontId="24" fillId="0" borderId="12" xfId="0" applyNumberFormat="1" applyFont="1" applyBorder="1" applyAlignment="1">
      <alignment horizontal="justify" vertical="top"/>
    </xf>
    <xf numFmtId="49" fontId="27" fillId="0" borderId="12" xfId="0" applyNumberFormat="1" applyFont="1" applyBorder="1" applyAlignment="1">
      <alignment horizontal="center" wrapText="1"/>
    </xf>
    <xf numFmtId="168" fontId="27" fillId="0" borderId="12" xfId="0" applyNumberFormat="1" applyFont="1" applyBorder="1" applyAlignment="1">
      <alignment/>
    </xf>
    <xf numFmtId="49" fontId="28" fillId="0" borderId="12" xfId="0" applyNumberFormat="1" applyFont="1" applyBorder="1" applyAlignment="1">
      <alignment horizontal="center" wrapText="1"/>
    </xf>
    <xf numFmtId="168" fontId="27" fillId="0" borderId="12" xfId="0" applyNumberFormat="1" applyFont="1" applyBorder="1" applyAlignment="1">
      <alignment horizontal="right" wrapText="1"/>
    </xf>
    <xf numFmtId="168" fontId="28" fillId="0" borderId="12" xfId="0" applyNumberFormat="1" applyFont="1" applyBorder="1" applyAlignment="1">
      <alignment horizontal="right" wrapText="1"/>
    </xf>
    <xf numFmtId="49" fontId="23" fillId="0" borderId="12" xfId="0" applyNumberFormat="1" applyFont="1" applyBorder="1" applyAlignment="1">
      <alignment horizontal="justify" vertical="top"/>
    </xf>
    <xf numFmtId="49" fontId="23" fillId="0" borderId="12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justify" vertical="top"/>
    </xf>
    <xf numFmtId="49" fontId="24" fillId="0" borderId="12" xfId="0" applyNumberFormat="1" applyFont="1" applyFill="1" applyBorder="1" applyAlignment="1">
      <alignment horizontal="center" wrapText="1"/>
    </xf>
    <xf numFmtId="49" fontId="24" fillId="0" borderId="12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168" fontId="24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justify"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47.75390625" style="49" customWidth="1"/>
    <col min="2" max="2" width="9.375" style="49" customWidth="1"/>
    <col min="3" max="3" width="7.625" style="49" customWidth="1"/>
    <col min="4" max="4" width="13.25390625" style="49" customWidth="1"/>
    <col min="5" max="5" width="11.625" style="49" customWidth="1"/>
    <col min="6" max="6" width="15.625" style="49" customWidth="1"/>
    <col min="7" max="7" width="13.625" style="49" hidden="1" customWidth="1"/>
    <col min="8" max="8" width="16.625" style="1" hidden="1" customWidth="1"/>
    <col min="9" max="9" width="15.75390625" style="49" customWidth="1"/>
    <col min="10" max="16384" width="9.125" style="49" customWidth="1"/>
  </cols>
  <sheetData>
    <row r="1" spans="4:9" ht="12.75">
      <c r="D1" s="86" t="s">
        <v>191</v>
      </c>
      <c r="E1" s="87"/>
      <c r="F1" s="87"/>
      <c r="G1" s="50"/>
      <c r="H1" s="50"/>
      <c r="I1" s="50"/>
    </row>
    <row r="2" spans="4:9" ht="12.75">
      <c r="D2" s="87"/>
      <c r="E2" s="87"/>
      <c r="F2" s="87"/>
      <c r="G2" s="50"/>
      <c r="H2" s="50"/>
      <c r="I2" s="50"/>
    </row>
    <row r="3" spans="4:9" ht="12.75">
      <c r="D3" s="87"/>
      <c r="E3" s="87"/>
      <c r="F3" s="87"/>
      <c r="G3" s="50"/>
      <c r="H3" s="50"/>
      <c r="I3" s="50"/>
    </row>
    <row r="4" spans="4:9" ht="27.75" customHeight="1">
      <c r="D4" s="87"/>
      <c r="E4" s="87"/>
      <c r="F4" s="87"/>
      <c r="G4" s="50"/>
      <c r="H4" s="50"/>
      <c r="I4" s="50"/>
    </row>
    <row r="5" spans="2:4" ht="15.75">
      <c r="B5" s="50"/>
      <c r="C5" s="50"/>
      <c r="D5" s="50"/>
    </row>
    <row r="6" spans="1:6" ht="16.5">
      <c r="A6" s="12"/>
      <c r="B6" s="83" t="s">
        <v>0</v>
      </c>
      <c r="C6" s="83"/>
      <c r="D6" s="83"/>
      <c r="E6" s="84"/>
      <c r="F6" s="12"/>
    </row>
    <row r="7" spans="1:6" ht="15.75">
      <c r="A7" s="85" t="s">
        <v>162</v>
      </c>
      <c r="B7" s="85"/>
      <c r="C7" s="85"/>
      <c r="D7" s="85"/>
      <c r="E7" s="85"/>
      <c r="F7" s="85"/>
    </row>
    <row r="8" spans="1:11" ht="12.75">
      <c r="A8" s="85"/>
      <c r="B8" s="85"/>
      <c r="C8" s="85"/>
      <c r="D8" s="85"/>
      <c r="E8" s="85"/>
      <c r="F8" s="85"/>
      <c r="G8" s="51"/>
      <c r="H8" s="51"/>
      <c r="I8" s="51"/>
      <c r="J8" s="51"/>
      <c r="K8" s="51"/>
    </row>
    <row r="9" spans="1:11" ht="19.5" customHeight="1">
      <c r="A9" s="85"/>
      <c r="B9" s="85"/>
      <c r="C9" s="85"/>
      <c r="D9" s="85"/>
      <c r="E9" s="85"/>
      <c r="F9" s="85"/>
      <c r="G9" s="51"/>
      <c r="H9" s="51"/>
      <c r="I9" s="51"/>
      <c r="J9" s="51"/>
      <c r="K9" s="51"/>
    </row>
    <row r="10" spans="1:11" ht="12.75" customHeight="1" hidden="1">
      <c r="A10" s="85"/>
      <c r="B10" s="85"/>
      <c r="C10" s="85"/>
      <c r="D10" s="85"/>
      <c r="E10" s="85"/>
      <c r="F10" s="85"/>
      <c r="G10" s="51"/>
      <c r="H10" s="51"/>
      <c r="I10" s="51"/>
      <c r="J10" s="51"/>
      <c r="K10" s="51"/>
    </row>
    <row r="11" spans="1:11" ht="12.7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3" ht="12.75">
      <c r="H13" s="52"/>
    </row>
    <row r="14" spans="1:9" ht="16.5">
      <c r="A14" s="56" t="s">
        <v>2</v>
      </c>
      <c r="B14" s="56" t="s">
        <v>3</v>
      </c>
      <c r="C14" s="56" t="s">
        <v>4</v>
      </c>
      <c r="D14" s="56" t="s">
        <v>5</v>
      </c>
      <c r="E14" s="56" t="s">
        <v>6</v>
      </c>
      <c r="F14" s="16" t="s">
        <v>176</v>
      </c>
      <c r="G14" s="16"/>
      <c r="H14" s="16"/>
      <c r="I14" s="57"/>
    </row>
    <row r="15" spans="1:9" ht="54" customHeight="1">
      <c r="A15" s="56"/>
      <c r="B15" s="56"/>
      <c r="C15" s="56"/>
      <c r="D15" s="56"/>
      <c r="E15" s="56"/>
      <c r="F15" s="58" t="s">
        <v>163</v>
      </c>
      <c r="G15" s="59" t="s">
        <v>8</v>
      </c>
      <c r="H15" s="60" t="s">
        <v>9</v>
      </c>
      <c r="I15" s="61" t="s">
        <v>164</v>
      </c>
    </row>
    <row r="16" spans="1:9" ht="12.75" customHeight="1">
      <c r="A16" s="56"/>
      <c r="B16" s="56"/>
      <c r="C16" s="56"/>
      <c r="D16" s="56"/>
      <c r="E16" s="56"/>
      <c r="F16" s="56"/>
      <c r="G16" s="62"/>
      <c r="H16" s="63"/>
      <c r="I16" s="64"/>
    </row>
    <row r="17" spans="1:9" ht="16.5">
      <c r="A17" s="65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6">
        <v>8</v>
      </c>
      <c r="I17" s="65">
        <v>7</v>
      </c>
    </row>
    <row r="18" spans="1:9" s="53" customFormat="1" ht="16.5">
      <c r="A18" s="67" t="s">
        <v>10</v>
      </c>
      <c r="B18" s="26" t="s">
        <v>31</v>
      </c>
      <c r="C18" s="26"/>
      <c r="D18" s="26"/>
      <c r="E18" s="26"/>
      <c r="F18" s="36">
        <f>F19+F23+F35+F39+F43</f>
        <v>39830</v>
      </c>
      <c r="G18" s="36" t="e">
        <f>#REF!+G30+G34+G38</f>
        <v>#REF!</v>
      </c>
      <c r="H18" s="36" t="e">
        <f>#REF!+H30+H34+H38</f>
        <v>#REF!</v>
      </c>
      <c r="I18" s="36">
        <f>I19+I23+I35+I39+I43</f>
        <v>40979.700000000004</v>
      </c>
    </row>
    <row r="19" spans="1:9" s="53" customFormat="1" ht="112.5" customHeight="1">
      <c r="A19" s="68" t="s">
        <v>166</v>
      </c>
      <c r="B19" s="26" t="s">
        <v>31</v>
      </c>
      <c r="C19" s="26" t="s">
        <v>67</v>
      </c>
      <c r="D19" s="26"/>
      <c r="E19" s="26"/>
      <c r="F19" s="36">
        <v>1863</v>
      </c>
      <c r="G19" s="36"/>
      <c r="H19" s="36"/>
      <c r="I19" s="36">
        <v>1918.9</v>
      </c>
    </row>
    <row r="20" spans="1:9" s="53" customFormat="1" ht="82.5">
      <c r="A20" s="69" t="s">
        <v>12</v>
      </c>
      <c r="B20" s="30" t="s">
        <v>31</v>
      </c>
      <c r="C20" s="30" t="s">
        <v>67</v>
      </c>
      <c r="D20" s="30" t="s">
        <v>33</v>
      </c>
      <c r="E20" s="26"/>
      <c r="F20" s="38">
        <v>1863</v>
      </c>
      <c r="G20" s="36"/>
      <c r="H20" s="36"/>
      <c r="I20" s="38">
        <v>1918.9</v>
      </c>
    </row>
    <row r="21" spans="1:9" s="53" customFormat="1" ht="16.5">
      <c r="A21" s="69" t="s">
        <v>13</v>
      </c>
      <c r="B21" s="30" t="s">
        <v>31</v>
      </c>
      <c r="C21" s="30" t="s">
        <v>67</v>
      </c>
      <c r="D21" s="30" t="s">
        <v>34</v>
      </c>
      <c r="E21" s="26"/>
      <c r="F21" s="38">
        <v>1863</v>
      </c>
      <c r="G21" s="36"/>
      <c r="H21" s="36"/>
      <c r="I21" s="38">
        <v>1918.9</v>
      </c>
    </row>
    <row r="22" spans="1:9" s="53" customFormat="1" ht="33">
      <c r="A22" s="69" t="s">
        <v>14</v>
      </c>
      <c r="B22" s="30" t="s">
        <v>31</v>
      </c>
      <c r="C22" s="30" t="s">
        <v>67</v>
      </c>
      <c r="D22" s="30" t="s">
        <v>34</v>
      </c>
      <c r="E22" s="30" t="s">
        <v>151</v>
      </c>
      <c r="F22" s="38">
        <v>1863</v>
      </c>
      <c r="G22" s="36"/>
      <c r="H22" s="36"/>
      <c r="I22" s="38">
        <v>1918.9</v>
      </c>
    </row>
    <row r="23" spans="1:9" ht="115.5" customHeight="1">
      <c r="A23" s="67" t="s">
        <v>11</v>
      </c>
      <c r="B23" s="26" t="s">
        <v>31</v>
      </c>
      <c r="C23" s="26" t="s">
        <v>32</v>
      </c>
      <c r="D23" s="26"/>
      <c r="E23" s="26"/>
      <c r="F23" s="36">
        <f>F26+F28+F34+F30+F32</f>
        <v>26623</v>
      </c>
      <c r="G23" s="36">
        <v>21729.9</v>
      </c>
      <c r="H23" s="36">
        <v>1073.2</v>
      </c>
      <c r="I23" s="36">
        <f>I26+I28+I34+I30+I32</f>
        <v>27376.100000000002</v>
      </c>
    </row>
    <row r="24" spans="1:9" ht="82.5">
      <c r="A24" s="43" t="s">
        <v>12</v>
      </c>
      <c r="B24" s="30" t="s">
        <v>31</v>
      </c>
      <c r="C24" s="30" t="s">
        <v>32</v>
      </c>
      <c r="D24" s="30" t="s">
        <v>33</v>
      </c>
      <c r="E24" s="30"/>
      <c r="F24" s="38">
        <v>24880.3</v>
      </c>
      <c r="G24" s="38">
        <v>21729.9</v>
      </c>
      <c r="H24" s="38">
        <f>H27+H31+H29+H33</f>
        <v>1073.2</v>
      </c>
      <c r="I24" s="38">
        <v>25626.7</v>
      </c>
    </row>
    <row r="25" spans="1:9" ht="16.5">
      <c r="A25" s="43" t="s">
        <v>13</v>
      </c>
      <c r="B25" s="30" t="s">
        <v>31</v>
      </c>
      <c r="C25" s="30" t="s">
        <v>32</v>
      </c>
      <c r="D25" s="30" t="s">
        <v>34</v>
      </c>
      <c r="E25" s="30"/>
      <c r="F25" s="38">
        <v>24880.3</v>
      </c>
      <c r="G25" s="38">
        <v>21729.9</v>
      </c>
      <c r="H25" s="38"/>
      <c r="I25" s="38">
        <v>25626.7</v>
      </c>
    </row>
    <row r="26" spans="1:9" ht="37.5" customHeight="1">
      <c r="A26" s="43" t="s">
        <v>14</v>
      </c>
      <c r="B26" s="30" t="s">
        <v>31</v>
      </c>
      <c r="C26" s="30" t="s">
        <v>32</v>
      </c>
      <c r="D26" s="30" t="s">
        <v>34</v>
      </c>
      <c r="E26" s="30">
        <v>500</v>
      </c>
      <c r="F26" s="38">
        <v>24880.3</v>
      </c>
      <c r="G26" s="38">
        <v>21729.9</v>
      </c>
      <c r="H26" s="38"/>
      <c r="I26" s="38">
        <v>25626.7</v>
      </c>
    </row>
    <row r="27" spans="1:9" ht="99">
      <c r="A27" s="43" t="s">
        <v>15</v>
      </c>
      <c r="B27" s="30" t="s">
        <v>31</v>
      </c>
      <c r="C27" s="30" t="s">
        <v>32</v>
      </c>
      <c r="D27" s="30" t="s">
        <v>177</v>
      </c>
      <c r="E27" s="30"/>
      <c r="F27" s="38">
        <v>46.5</v>
      </c>
      <c r="G27" s="38"/>
      <c r="H27" s="38">
        <v>23.3</v>
      </c>
      <c r="I27" s="38">
        <v>48.7</v>
      </c>
    </row>
    <row r="28" spans="1:9" ht="38.25" customHeight="1">
      <c r="A28" s="43" t="s">
        <v>14</v>
      </c>
      <c r="B28" s="30" t="s">
        <v>31</v>
      </c>
      <c r="C28" s="30" t="s">
        <v>32</v>
      </c>
      <c r="D28" s="30" t="s">
        <v>177</v>
      </c>
      <c r="E28" s="30">
        <v>500</v>
      </c>
      <c r="F28" s="38">
        <v>46.5</v>
      </c>
      <c r="G28" s="38"/>
      <c r="H28" s="38">
        <v>23.3</v>
      </c>
      <c r="I28" s="38">
        <v>48.7</v>
      </c>
    </row>
    <row r="29" spans="1:9" ht="115.5">
      <c r="A29" s="43" t="s">
        <v>157</v>
      </c>
      <c r="B29" s="30" t="s">
        <v>31</v>
      </c>
      <c r="C29" s="30" t="s">
        <v>32</v>
      </c>
      <c r="D29" s="30" t="s">
        <v>178</v>
      </c>
      <c r="E29" s="30"/>
      <c r="F29" s="38">
        <v>6.4</v>
      </c>
      <c r="G29" s="38"/>
      <c r="H29" s="38">
        <v>22.3</v>
      </c>
      <c r="I29" s="38">
        <v>6.7</v>
      </c>
    </row>
    <row r="30" spans="1:9" ht="36.75" customHeight="1">
      <c r="A30" s="43" t="s">
        <v>14</v>
      </c>
      <c r="B30" s="30" t="s">
        <v>31</v>
      </c>
      <c r="C30" s="30" t="s">
        <v>32</v>
      </c>
      <c r="D30" s="30" t="s">
        <v>178</v>
      </c>
      <c r="E30" s="30">
        <v>500</v>
      </c>
      <c r="F30" s="38">
        <v>6.4</v>
      </c>
      <c r="G30" s="38"/>
      <c r="H30" s="38">
        <v>22.3</v>
      </c>
      <c r="I30" s="38">
        <v>6.7</v>
      </c>
    </row>
    <row r="31" spans="1:9" ht="130.5" customHeight="1">
      <c r="A31" s="43" t="s">
        <v>17</v>
      </c>
      <c r="B31" s="30" t="s">
        <v>31</v>
      </c>
      <c r="C31" s="30" t="s">
        <v>32</v>
      </c>
      <c r="D31" s="30" t="s">
        <v>179</v>
      </c>
      <c r="E31" s="30"/>
      <c r="F31" s="38">
        <v>520.6</v>
      </c>
      <c r="G31" s="38"/>
      <c r="H31" s="38">
        <v>363.7</v>
      </c>
      <c r="I31" s="38">
        <v>522</v>
      </c>
    </row>
    <row r="32" spans="1:9" ht="33">
      <c r="A32" s="43" t="s">
        <v>14</v>
      </c>
      <c r="B32" s="30" t="s">
        <v>31</v>
      </c>
      <c r="C32" s="30" t="s">
        <v>32</v>
      </c>
      <c r="D32" s="30" t="s">
        <v>179</v>
      </c>
      <c r="E32" s="30">
        <v>500</v>
      </c>
      <c r="F32" s="38">
        <v>520.6</v>
      </c>
      <c r="G32" s="38"/>
      <c r="H32" s="38">
        <v>363.7</v>
      </c>
      <c r="I32" s="38">
        <v>522</v>
      </c>
    </row>
    <row r="33" spans="1:9" ht="108" customHeight="1">
      <c r="A33" s="43" t="s">
        <v>18</v>
      </c>
      <c r="B33" s="30" t="s">
        <v>31</v>
      </c>
      <c r="C33" s="30" t="s">
        <v>32</v>
      </c>
      <c r="D33" s="30" t="s">
        <v>180</v>
      </c>
      <c r="E33" s="30"/>
      <c r="F33" s="38">
        <v>1169.2</v>
      </c>
      <c r="G33" s="38"/>
      <c r="H33" s="38">
        <v>663.9</v>
      </c>
      <c r="I33" s="38">
        <v>1172</v>
      </c>
    </row>
    <row r="34" spans="1:9" ht="42.75" customHeight="1">
      <c r="A34" s="43" t="s">
        <v>14</v>
      </c>
      <c r="B34" s="30" t="s">
        <v>31</v>
      </c>
      <c r="C34" s="30" t="s">
        <v>32</v>
      </c>
      <c r="D34" s="30" t="s">
        <v>180</v>
      </c>
      <c r="E34" s="30">
        <v>500</v>
      </c>
      <c r="F34" s="38">
        <v>1169.2</v>
      </c>
      <c r="G34" s="38"/>
      <c r="H34" s="38">
        <v>663.9</v>
      </c>
      <c r="I34" s="38">
        <v>1172</v>
      </c>
    </row>
    <row r="35" spans="1:9" ht="66">
      <c r="A35" s="67" t="s">
        <v>19</v>
      </c>
      <c r="B35" s="26" t="s">
        <v>31</v>
      </c>
      <c r="C35" s="26" t="s">
        <v>35</v>
      </c>
      <c r="D35" s="26"/>
      <c r="E35" s="26"/>
      <c r="F35" s="36">
        <v>5247.3</v>
      </c>
      <c r="G35" s="36">
        <v>4779.5</v>
      </c>
      <c r="H35" s="38"/>
      <c r="I35" s="36">
        <v>5404.8</v>
      </c>
    </row>
    <row r="36" spans="1:9" ht="82.5">
      <c r="A36" s="43" t="s">
        <v>12</v>
      </c>
      <c r="B36" s="30" t="s">
        <v>31</v>
      </c>
      <c r="C36" s="30" t="s">
        <v>35</v>
      </c>
      <c r="D36" s="30" t="s">
        <v>33</v>
      </c>
      <c r="E36" s="30"/>
      <c r="F36" s="38">
        <v>5247.3</v>
      </c>
      <c r="G36" s="38">
        <v>4779.5</v>
      </c>
      <c r="H36" s="38"/>
      <c r="I36" s="38">
        <v>5404.8</v>
      </c>
    </row>
    <row r="37" spans="1:9" ht="16.5">
      <c r="A37" s="43" t="s">
        <v>13</v>
      </c>
      <c r="B37" s="30" t="s">
        <v>31</v>
      </c>
      <c r="C37" s="30" t="s">
        <v>35</v>
      </c>
      <c r="D37" s="30" t="s">
        <v>34</v>
      </c>
      <c r="E37" s="30"/>
      <c r="F37" s="38">
        <v>5247.3</v>
      </c>
      <c r="G37" s="38">
        <v>4779.5</v>
      </c>
      <c r="H37" s="38"/>
      <c r="I37" s="38">
        <v>5404.8</v>
      </c>
    </row>
    <row r="38" spans="1:9" ht="38.25" customHeight="1">
      <c r="A38" s="43" t="s">
        <v>14</v>
      </c>
      <c r="B38" s="30" t="s">
        <v>31</v>
      </c>
      <c r="C38" s="30" t="s">
        <v>35</v>
      </c>
      <c r="D38" s="30" t="s">
        <v>34</v>
      </c>
      <c r="E38" s="30">
        <v>500</v>
      </c>
      <c r="F38" s="38">
        <v>5247.3</v>
      </c>
      <c r="G38" s="38">
        <v>4779.5</v>
      </c>
      <c r="H38" s="38"/>
      <c r="I38" s="38">
        <v>5404.8</v>
      </c>
    </row>
    <row r="39" spans="1:9" ht="16.5">
      <c r="A39" s="67" t="s">
        <v>24</v>
      </c>
      <c r="B39" s="26" t="s">
        <v>31</v>
      </c>
      <c r="C39" s="26" t="s">
        <v>152</v>
      </c>
      <c r="D39" s="26"/>
      <c r="E39" s="26"/>
      <c r="F39" s="36">
        <v>517.5</v>
      </c>
      <c r="G39" s="36">
        <v>500</v>
      </c>
      <c r="H39" s="38"/>
      <c r="I39" s="36">
        <v>533</v>
      </c>
    </row>
    <row r="40" spans="1:9" ht="16.5">
      <c r="A40" s="43" t="s">
        <v>24</v>
      </c>
      <c r="B40" s="30" t="s">
        <v>31</v>
      </c>
      <c r="C40" s="30" t="s">
        <v>152</v>
      </c>
      <c r="D40" s="30" t="s">
        <v>37</v>
      </c>
      <c r="E40" s="30"/>
      <c r="F40" s="38">
        <v>517.5</v>
      </c>
      <c r="G40" s="38">
        <v>500</v>
      </c>
      <c r="H40" s="38"/>
      <c r="I40" s="38">
        <v>533</v>
      </c>
    </row>
    <row r="41" spans="1:9" ht="16.5">
      <c r="A41" s="43" t="s">
        <v>25</v>
      </c>
      <c r="B41" s="30" t="s">
        <v>31</v>
      </c>
      <c r="C41" s="30" t="s">
        <v>152</v>
      </c>
      <c r="D41" s="30" t="s">
        <v>38</v>
      </c>
      <c r="E41" s="30"/>
      <c r="F41" s="38">
        <v>517.5</v>
      </c>
      <c r="G41" s="38">
        <v>500</v>
      </c>
      <c r="H41" s="38"/>
      <c r="I41" s="38">
        <v>533</v>
      </c>
    </row>
    <row r="42" spans="1:9" ht="16.5">
      <c r="A42" s="43" t="s">
        <v>23</v>
      </c>
      <c r="B42" s="30" t="s">
        <v>31</v>
      </c>
      <c r="C42" s="30" t="s">
        <v>152</v>
      </c>
      <c r="D42" s="30" t="s">
        <v>38</v>
      </c>
      <c r="E42" s="30" t="s">
        <v>39</v>
      </c>
      <c r="F42" s="38">
        <v>517.5</v>
      </c>
      <c r="G42" s="38">
        <v>500</v>
      </c>
      <c r="H42" s="38"/>
      <c r="I42" s="38">
        <v>533</v>
      </c>
    </row>
    <row r="43" spans="1:9" ht="36.75" customHeight="1">
      <c r="A43" s="67" t="s">
        <v>26</v>
      </c>
      <c r="B43" s="26" t="s">
        <v>31</v>
      </c>
      <c r="C43" s="26" t="s">
        <v>108</v>
      </c>
      <c r="D43" s="26"/>
      <c r="E43" s="26"/>
      <c r="F43" s="36">
        <v>5579.2</v>
      </c>
      <c r="G43" s="36" t="e">
        <f>#REF!+G44+G47</f>
        <v>#REF!</v>
      </c>
      <c r="H43" s="36" t="e">
        <f>#REF!+H44+H47</f>
        <v>#REF!</v>
      </c>
      <c r="I43" s="36">
        <v>5746.9</v>
      </c>
    </row>
    <row r="44" spans="1:9" ht="82.5">
      <c r="A44" s="43" t="s">
        <v>12</v>
      </c>
      <c r="B44" s="30" t="s">
        <v>31</v>
      </c>
      <c r="C44" s="30" t="s">
        <v>108</v>
      </c>
      <c r="D44" s="30" t="s">
        <v>33</v>
      </c>
      <c r="E44" s="30"/>
      <c r="F44" s="38">
        <v>3835.5</v>
      </c>
      <c r="G44" s="38">
        <v>3662</v>
      </c>
      <c r="H44" s="38"/>
      <c r="I44" s="38">
        <v>3950.6</v>
      </c>
    </row>
    <row r="45" spans="1:9" ht="16.5">
      <c r="A45" s="43" t="s">
        <v>13</v>
      </c>
      <c r="B45" s="30" t="s">
        <v>31</v>
      </c>
      <c r="C45" s="30" t="s">
        <v>108</v>
      </c>
      <c r="D45" s="30" t="s">
        <v>34</v>
      </c>
      <c r="E45" s="30"/>
      <c r="F45" s="38">
        <v>3835.5</v>
      </c>
      <c r="G45" s="38">
        <v>3662</v>
      </c>
      <c r="H45" s="38"/>
      <c r="I45" s="38">
        <v>3950.6</v>
      </c>
    </row>
    <row r="46" spans="1:9" ht="41.25" customHeight="1">
      <c r="A46" s="43" t="s">
        <v>14</v>
      </c>
      <c r="B46" s="30" t="s">
        <v>31</v>
      </c>
      <c r="C46" s="30" t="s">
        <v>108</v>
      </c>
      <c r="D46" s="30" t="s">
        <v>34</v>
      </c>
      <c r="E46" s="30">
        <v>500</v>
      </c>
      <c r="F46" s="38">
        <v>3835.5</v>
      </c>
      <c r="G46" s="38">
        <v>3662</v>
      </c>
      <c r="H46" s="38"/>
      <c r="I46" s="38">
        <v>3950.6</v>
      </c>
    </row>
    <row r="47" spans="1:9" ht="66">
      <c r="A47" s="43" t="s">
        <v>28</v>
      </c>
      <c r="B47" s="30" t="s">
        <v>31</v>
      </c>
      <c r="C47" s="30" t="s">
        <v>108</v>
      </c>
      <c r="D47" s="30" t="s">
        <v>41</v>
      </c>
      <c r="E47" s="30"/>
      <c r="F47" s="38">
        <v>517.5</v>
      </c>
      <c r="G47" s="38">
        <v>300</v>
      </c>
      <c r="H47" s="38"/>
      <c r="I47" s="38">
        <v>533</v>
      </c>
    </row>
    <row r="48" spans="1:9" ht="66">
      <c r="A48" s="43" t="s">
        <v>29</v>
      </c>
      <c r="B48" s="30" t="s">
        <v>31</v>
      </c>
      <c r="C48" s="30" t="s">
        <v>108</v>
      </c>
      <c r="D48" s="30" t="s">
        <v>42</v>
      </c>
      <c r="E48" s="30"/>
      <c r="F48" s="38">
        <v>517.5</v>
      </c>
      <c r="G48" s="38">
        <v>300</v>
      </c>
      <c r="H48" s="38"/>
      <c r="I48" s="38">
        <v>533</v>
      </c>
    </row>
    <row r="49" spans="1:9" ht="39.75" customHeight="1">
      <c r="A49" s="43" t="s">
        <v>14</v>
      </c>
      <c r="B49" s="30" t="s">
        <v>31</v>
      </c>
      <c r="C49" s="30" t="s">
        <v>108</v>
      </c>
      <c r="D49" s="30" t="s">
        <v>42</v>
      </c>
      <c r="E49" s="30">
        <v>500</v>
      </c>
      <c r="F49" s="38">
        <v>517.5</v>
      </c>
      <c r="G49" s="38">
        <v>300</v>
      </c>
      <c r="H49" s="38"/>
      <c r="I49" s="38">
        <v>533</v>
      </c>
    </row>
    <row r="50" spans="1:9" ht="39.75" customHeight="1">
      <c r="A50" s="43" t="s">
        <v>53</v>
      </c>
      <c r="B50" s="30" t="s">
        <v>31</v>
      </c>
      <c r="C50" s="30" t="s">
        <v>108</v>
      </c>
      <c r="D50" s="30">
        <v>7950000</v>
      </c>
      <c r="E50" s="30"/>
      <c r="F50" s="38">
        <v>1226.2</v>
      </c>
      <c r="G50" s="38"/>
      <c r="H50" s="38"/>
      <c r="I50" s="38">
        <v>1263.3</v>
      </c>
    </row>
    <row r="51" spans="1:9" ht="39.75" customHeight="1">
      <c r="A51" s="43" t="s">
        <v>14</v>
      </c>
      <c r="B51" s="30" t="s">
        <v>31</v>
      </c>
      <c r="C51" s="30" t="s">
        <v>108</v>
      </c>
      <c r="D51" s="30">
        <v>7950000</v>
      </c>
      <c r="E51" s="30" t="s">
        <v>151</v>
      </c>
      <c r="F51" s="38">
        <v>1226.2</v>
      </c>
      <c r="G51" s="38"/>
      <c r="H51" s="38"/>
      <c r="I51" s="38">
        <v>1263.3</v>
      </c>
    </row>
    <row r="52" spans="1:9" s="53" customFormat="1" ht="33">
      <c r="A52" s="67" t="s">
        <v>66</v>
      </c>
      <c r="B52" s="26" t="s">
        <v>67</v>
      </c>
      <c r="C52" s="26"/>
      <c r="D52" s="26"/>
      <c r="E52" s="26"/>
      <c r="F52" s="36">
        <f>F53+F56</f>
        <v>7684.2</v>
      </c>
      <c r="G52" s="36" t="e">
        <f>#REF!+G56</f>
        <v>#REF!</v>
      </c>
      <c r="H52" s="38"/>
      <c r="I52" s="36">
        <f>I53+I56</f>
        <v>7824.099999999999</v>
      </c>
    </row>
    <row r="53" spans="1:9" ht="25.5" customHeight="1">
      <c r="A53" s="67" t="s">
        <v>165</v>
      </c>
      <c r="B53" s="26" t="s">
        <v>67</v>
      </c>
      <c r="C53" s="26" t="s">
        <v>32</v>
      </c>
      <c r="D53" s="21"/>
      <c r="E53" s="21"/>
      <c r="F53" s="36">
        <v>3021.2</v>
      </c>
      <c r="G53" s="38"/>
      <c r="H53" s="38"/>
      <c r="I53" s="36">
        <v>3021.2</v>
      </c>
    </row>
    <row r="54" spans="1:9" ht="36.75" customHeight="1">
      <c r="A54" s="43" t="s">
        <v>27</v>
      </c>
      <c r="B54" s="30" t="s">
        <v>67</v>
      </c>
      <c r="C54" s="30" t="s">
        <v>32</v>
      </c>
      <c r="D54" s="30" t="s">
        <v>40</v>
      </c>
      <c r="E54" s="30"/>
      <c r="F54" s="38">
        <v>3021.2</v>
      </c>
      <c r="G54" s="38"/>
      <c r="H54" s="38"/>
      <c r="I54" s="38">
        <v>3021.2</v>
      </c>
    </row>
    <row r="55" spans="1:9" ht="36.75" customHeight="1">
      <c r="A55" s="43" t="s">
        <v>14</v>
      </c>
      <c r="B55" s="30" t="s">
        <v>67</v>
      </c>
      <c r="C55" s="30" t="s">
        <v>32</v>
      </c>
      <c r="D55" s="30" t="s">
        <v>40</v>
      </c>
      <c r="E55" s="30" t="s">
        <v>151</v>
      </c>
      <c r="F55" s="38">
        <v>3021.2</v>
      </c>
      <c r="G55" s="38"/>
      <c r="H55" s="38"/>
      <c r="I55" s="38">
        <v>3021.2</v>
      </c>
    </row>
    <row r="56" spans="1:9" ht="66">
      <c r="A56" s="67" t="s">
        <v>158</v>
      </c>
      <c r="B56" s="26" t="s">
        <v>67</v>
      </c>
      <c r="C56" s="26" t="s">
        <v>70</v>
      </c>
      <c r="D56" s="26"/>
      <c r="E56" s="26"/>
      <c r="F56" s="36">
        <v>4663</v>
      </c>
      <c r="G56" s="38">
        <v>3741.8</v>
      </c>
      <c r="H56" s="38"/>
      <c r="I56" s="36">
        <v>4802.9</v>
      </c>
    </row>
    <row r="57" spans="1:9" ht="49.5">
      <c r="A57" s="43" t="s">
        <v>46</v>
      </c>
      <c r="B57" s="30" t="s">
        <v>67</v>
      </c>
      <c r="C57" s="30" t="s">
        <v>70</v>
      </c>
      <c r="D57" s="30">
        <v>2470000</v>
      </c>
      <c r="E57" s="30"/>
      <c r="F57" s="38">
        <v>4663</v>
      </c>
      <c r="G57" s="38">
        <v>3741.8</v>
      </c>
      <c r="H57" s="38"/>
      <c r="I57" s="38">
        <v>4802.9</v>
      </c>
    </row>
    <row r="58" spans="1:9" ht="39.75" customHeight="1">
      <c r="A58" s="43" t="s">
        <v>47</v>
      </c>
      <c r="B58" s="30" t="s">
        <v>67</v>
      </c>
      <c r="C58" s="30" t="s">
        <v>70</v>
      </c>
      <c r="D58" s="30">
        <v>2479900</v>
      </c>
      <c r="E58" s="30"/>
      <c r="F58" s="38">
        <v>4663</v>
      </c>
      <c r="G58" s="38">
        <v>3741.8</v>
      </c>
      <c r="H58" s="38"/>
      <c r="I58" s="38">
        <v>4802.9</v>
      </c>
    </row>
    <row r="59" spans="1:9" ht="33">
      <c r="A59" s="43" t="s">
        <v>171</v>
      </c>
      <c r="B59" s="30" t="s">
        <v>67</v>
      </c>
      <c r="C59" s="30" t="s">
        <v>70</v>
      </c>
      <c r="D59" s="30">
        <v>2479900</v>
      </c>
      <c r="E59" s="30" t="s">
        <v>43</v>
      </c>
      <c r="F59" s="38">
        <v>4663</v>
      </c>
      <c r="G59" s="38">
        <v>3741.8</v>
      </c>
      <c r="H59" s="38"/>
      <c r="I59" s="38">
        <v>4802.9</v>
      </c>
    </row>
    <row r="60" spans="1:9" s="53" customFormat="1" ht="16.5">
      <c r="A60" s="67" t="s">
        <v>48</v>
      </c>
      <c r="B60" s="26" t="s">
        <v>32</v>
      </c>
      <c r="C60" s="26"/>
      <c r="D60" s="26"/>
      <c r="E60" s="26"/>
      <c r="F60" s="36">
        <v>7372.1</v>
      </c>
      <c r="G60" s="36">
        <v>1150</v>
      </c>
      <c r="H60" s="38"/>
      <c r="I60" s="36">
        <f>I62+I65+I67</f>
        <v>7593.200000000001</v>
      </c>
    </row>
    <row r="61" spans="1:9" ht="33">
      <c r="A61" s="67" t="s">
        <v>49</v>
      </c>
      <c r="B61" s="26" t="s">
        <v>32</v>
      </c>
      <c r="C61" s="26">
        <v>12</v>
      </c>
      <c r="D61" s="26"/>
      <c r="E61" s="26"/>
      <c r="F61" s="36">
        <f>F63+F66+F68</f>
        <v>7372.1</v>
      </c>
      <c r="G61" s="36">
        <f>G62+G64+G67</f>
        <v>1150</v>
      </c>
      <c r="H61" s="38"/>
      <c r="I61" s="36">
        <f>I63+I66+I68</f>
        <v>7593.200000000001</v>
      </c>
    </row>
    <row r="62" spans="1:9" ht="40.5" customHeight="1">
      <c r="A62" s="43" t="s">
        <v>50</v>
      </c>
      <c r="B62" s="30" t="s">
        <v>32</v>
      </c>
      <c r="C62" s="30">
        <v>12</v>
      </c>
      <c r="D62" s="30">
        <v>3380000</v>
      </c>
      <c r="E62" s="30"/>
      <c r="F62" s="38">
        <v>4263</v>
      </c>
      <c r="G62" s="38">
        <v>900</v>
      </c>
      <c r="H62" s="38"/>
      <c r="I62" s="38">
        <v>4390.8</v>
      </c>
    </row>
    <row r="63" spans="1:9" ht="93.75" customHeight="1">
      <c r="A63" s="43" t="s">
        <v>170</v>
      </c>
      <c r="B63" s="30" t="s">
        <v>32</v>
      </c>
      <c r="C63" s="30">
        <v>12</v>
      </c>
      <c r="D63" s="30">
        <v>3380000</v>
      </c>
      <c r="E63" s="30" t="s">
        <v>169</v>
      </c>
      <c r="F63" s="38">
        <v>4263</v>
      </c>
      <c r="G63" s="38">
        <v>900</v>
      </c>
      <c r="H63" s="38"/>
      <c r="I63" s="38">
        <v>4390.8</v>
      </c>
    </row>
    <row r="64" spans="1:9" ht="43.5" customHeight="1">
      <c r="A64" s="43" t="s">
        <v>51</v>
      </c>
      <c r="B64" s="30" t="s">
        <v>32</v>
      </c>
      <c r="C64" s="30">
        <v>12</v>
      </c>
      <c r="D64" s="30">
        <v>3400000</v>
      </c>
      <c r="E64" s="30"/>
      <c r="F64" s="38">
        <v>517.5</v>
      </c>
      <c r="G64" s="38">
        <v>200</v>
      </c>
      <c r="H64" s="38"/>
      <c r="I64" s="38">
        <v>533</v>
      </c>
    </row>
    <row r="65" spans="1:9" ht="33">
      <c r="A65" s="43" t="s">
        <v>52</v>
      </c>
      <c r="B65" s="30" t="s">
        <v>32</v>
      </c>
      <c r="C65" s="30">
        <v>12</v>
      </c>
      <c r="D65" s="30">
        <v>3400300</v>
      </c>
      <c r="E65" s="30"/>
      <c r="F65" s="38">
        <v>517.5</v>
      </c>
      <c r="G65" s="38">
        <v>200</v>
      </c>
      <c r="H65" s="38"/>
      <c r="I65" s="38">
        <v>533</v>
      </c>
    </row>
    <row r="66" spans="1:9" ht="33">
      <c r="A66" s="43" t="s">
        <v>14</v>
      </c>
      <c r="B66" s="30" t="s">
        <v>32</v>
      </c>
      <c r="C66" s="30">
        <v>12</v>
      </c>
      <c r="D66" s="30">
        <v>3400300</v>
      </c>
      <c r="E66" s="30">
        <v>500</v>
      </c>
      <c r="F66" s="38">
        <v>517.5</v>
      </c>
      <c r="G66" s="38">
        <v>200</v>
      </c>
      <c r="H66" s="38"/>
      <c r="I66" s="38">
        <v>533</v>
      </c>
    </row>
    <row r="67" spans="1:9" ht="33">
      <c r="A67" s="43" t="s">
        <v>53</v>
      </c>
      <c r="B67" s="30" t="s">
        <v>32</v>
      </c>
      <c r="C67" s="30">
        <v>12</v>
      </c>
      <c r="D67" s="30">
        <v>7950000</v>
      </c>
      <c r="E67" s="30"/>
      <c r="F67" s="38">
        <v>2591.6</v>
      </c>
      <c r="G67" s="38">
        <v>50</v>
      </c>
      <c r="H67" s="38"/>
      <c r="I67" s="38">
        <v>2669.4</v>
      </c>
    </row>
    <row r="68" spans="1:9" ht="25.5" customHeight="1">
      <c r="A68" s="43" t="s">
        <v>54</v>
      </c>
      <c r="B68" s="30" t="s">
        <v>32</v>
      </c>
      <c r="C68" s="30">
        <v>12</v>
      </c>
      <c r="D68" s="30">
        <v>7950000</v>
      </c>
      <c r="E68" s="30" t="s">
        <v>71</v>
      </c>
      <c r="F68" s="38">
        <v>2591.6</v>
      </c>
      <c r="G68" s="38">
        <v>50</v>
      </c>
      <c r="H68" s="38"/>
      <c r="I68" s="38">
        <v>2669.4</v>
      </c>
    </row>
    <row r="69" spans="1:9" s="53" customFormat="1" ht="26.25" customHeight="1">
      <c r="A69" s="67" t="s">
        <v>55</v>
      </c>
      <c r="B69" s="26" t="s">
        <v>72</v>
      </c>
      <c r="C69" s="26"/>
      <c r="D69" s="26"/>
      <c r="E69" s="26"/>
      <c r="F69" s="36">
        <f>F70+F86+F74</f>
        <v>67470.8</v>
      </c>
      <c r="G69" s="36" t="e">
        <f>G70+G74+G86</f>
        <v>#REF!</v>
      </c>
      <c r="H69" s="36" t="e">
        <f>H70+H74+H86</f>
        <v>#REF!</v>
      </c>
      <c r="I69" s="36">
        <f>I70+I86+I74</f>
        <v>69495.1</v>
      </c>
    </row>
    <row r="70" spans="1:9" ht="16.5">
      <c r="A70" s="67" t="s">
        <v>56</v>
      </c>
      <c r="B70" s="26" t="s">
        <v>72</v>
      </c>
      <c r="C70" s="26" t="s">
        <v>31</v>
      </c>
      <c r="D70" s="26"/>
      <c r="E70" s="26"/>
      <c r="F70" s="36">
        <f>F73</f>
        <v>8434.7</v>
      </c>
      <c r="G70" s="36" t="e">
        <f>G71+#REF!</f>
        <v>#REF!</v>
      </c>
      <c r="H70" s="36" t="e">
        <f>H71+#REF!</f>
        <v>#REF!</v>
      </c>
      <c r="I70" s="36">
        <f>I73</f>
        <v>8687.8</v>
      </c>
    </row>
    <row r="71" spans="1:9" ht="90.75" customHeight="1">
      <c r="A71" s="43" t="s">
        <v>57</v>
      </c>
      <c r="B71" s="30" t="s">
        <v>72</v>
      </c>
      <c r="C71" s="30" t="s">
        <v>31</v>
      </c>
      <c r="D71" s="30" t="s">
        <v>153</v>
      </c>
      <c r="E71" s="30"/>
      <c r="F71" s="38">
        <v>8434.7</v>
      </c>
      <c r="G71" s="38">
        <v>8924.3</v>
      </c>
      <c r="H71" s="38"/>
      <c r="I71" s="38">
        <v>8687.8</v>
      </c>
    </row>
    <row r="72" spans="1:9" ht="99" customHeight="1">
      <c r="A72" s="43" t="s">
        <v>58</v>
      </c>
      <c r="B72" s="30" t="s">
        <v>72</v>
      </c>
      <c r="C72" s="30" t="s">
        <v>31</v>
      </c>
      <c r="D72" s="30" t="s">
        <v>154</v>
      </c>
      <c r="E72" s="30"/>
      <c r="F72" s="38">
        <v>8434.7</v>
      </c>
      <c r="G72" s="38">
        <v>8924.3</v>
      </c>
      <c r="H72" s="38"/>
      <c r="I72" s="38">
        <v>8687.8</v>
      </c>
    </row>
    <row r="73" spans="1:9" ht="20.25" customHeight="1">
      <c r="A73" s="43" t="s">
        <v>54</v>
      </c>
      <c r="B73" s="30" t="s">
        <v>72</v>
      </c>
      <c r="C73" s="30" t="s">
        <v>31</v>
      </c>
      <c r="D73" s="30" t="s">
        <v>154</v>
      </c>
      <c r="E73" s="30" t="s">
        <v>71</v>
      </c>
      <c r="F73" s="38">
        <v>8434.7</v>
      </c>
      <c r="G73" s="38">
        <v>8924.3</v>
      </c>
      <c r="H73" s="38"/>
      <c r="I73" s="38">
        <v>8687.8</v>
      </c>
    </row>
    <row r="74" spans="1:9" ht="16.5">
      <c r="A74" s="67" t="s">
        <v>60</v>
      </c>
      <c r="B74" s="26" t="s">
        <v>72</v>
      </c>
      <c r="C74" s="26" t="s">
        <v>67</v>
      </c>
      <c r="D74" s="26"/>
      <c r="E74" s="26"/>
      <c r="F74" s="36">
        <v>51904.8</v>
      </c>
      <c r="G74" s="36">
        <f>G76+G78+G80+G82+G84</f>
        <v>39122</v>
      </c>
      <c r="H74" s="38"/>
      <c r="I74" s="36">
        <v>53462.1</v>
      </c>
    </row>
    <row r="75" spans="1:9" ht="16.5">
      <c r="A75" s="43" t="s">
        <v>60</v>
      </c>
      <c r="B75" s="30" t="s">
        <v>72</v>
      </c>
      <c r="C75" s="30" t="s">
        <v>67</v>
      </c>
      <c r="D75" s="30">
        <v>6000000</v>
      </c>
      <c r="E75" s="30"/>
      <c r="F75" s="38">
        <f>F76+F78+F80+F82+F84</f>
        <v>51904.799999999996</v>
      </c>
      <c r="G75" s="38">
        <f>G77+G79+G81+G83+G85</f>
        <v>39122</v>
      </c>
      <c r="H75" s="38"/>
      <c r="I75" s="38">
        <f>I76+I78+I80+I82+I84</f>
        <v>53462.09999999999</v>
      </c>
    </row>
    <row r="76" spans="1:9" ht="16.5">
      <c r="A76" s="43" t="s">
        <v>61</v>
      </c>
      <c r="B76" s="30" t="s">
        <v>72</v>
      </c>
      <c r="C76" s="30" t="s">
        <v>67</v>
      </c>
      <c r="D76" s="30">
        <v>6000100</v>
      </c>
      <c r="E76" s="30"/>
      <c r="F76" s="38">
        <v>12341.3</v>
      </c>
      <c r="G76" s="38">
        <v>14000</v>
      </c>
      <c r="H76" s="38"/>
      <c r="I76" s="38">
        <v>12711.6</v>
      </c>
    </row>
    <row r="77" spans="1:9" ht="66">
      <c r="A77" s="43" t="s">
        <v>170</v>
      </c>
      <c r="B77" s="30" t="s">
        <v>72</v>
      </c>
      <c r="C77" s="30" t="s">
        <v>67</v>
      </c>
      <c r="D77" s="30">
        <v>6000100</v>
      </c>
      <c r="E77" s="30" t="s">
        <v>169</v>
      </c>
      <c r="F77" s="38">
        <v>12341.3</v>
      </c>
      <c r="G77" s="38">
        <v>14000</v>
      </c>
      <c r="H77" s="38"/>
      <c r="I77" s="38">
        <v>12711.6</v>
      </c>
    </row>
    <row r="78" spans="1:9" ht="66">
      <c r="A78" s="43" t="s">
        <v>132</v>
      </c>
      <c r="B78" s="30" t="s">
        <v>72</v>
      </c>
      <c r="C78" s="30" t="s">
        <v>67</v>
      </c>
      <c r="D78" s="30">
        <v>6000200</v>
      </c>
      <c r="E78" s="30"/>
      <c r="F78" s="38">
        <v>29176.2</v>
      </c>
      <c r="G78" s="38">
        <v>16073</v>
      </c>
      <c r="H78" s="38"/>
      <c r="I78" s="38">
        <v>30051.6</v>
      </c>
    </row>
    <row r="79" spans="1:9" ht="66">
      <c r="A79" s="43" t="s">
        <v>170</v>
      </c>
      <c r="B79" s="30" t="s">
        <v>72</v>
      </c>
      <c r="C79" s="30" t="s">
        <v>67</v>
      </c>
      <c r="D79" s="30">
        <v>6000200</v>
      </c>
      <c r="E79" s="30" t="s">
        <v>169</v>
      </c>
      <c r="F79" s="38">
        <v>29176.2</v>
      </c>
      <c r="G79" s="38">
        <v>16073</v>
      </c>
      <c r="H79" s="38"/>
      <c r="I79" s="38">
        <v>30051.6</v>
      </c>
    </row>
    <row r="80" spans="1:9" ht="16.5">
      <c r="A80" s="43" t="s">
        <v>62</v>
      </c>
      <c r="B80" s="30" t="s">
        <v>72</v>
      </c>
      <c r="C80" s="30" t="s">
        <v>67</v>
      </c>
      <c r="D80" s="30">
        <v>6000300</v>
      </c>
      <c r="E80" s="30"/>
      <c r="F80" s="38">
        <v>4140</v>
      </c>
      <c r="G80" s="38">
        <v>2754</v>
      </c>
      <c r="H80" s="38"/>
      <c r="I80" s="38">
        <v>4264.2</v>
      </c>
    </row>
    <row r="81" spans="1:9" ht="66">
      <c r="A81" s="43" t="s">
        <v>170</v>
      </c>
      <c r="B81" s="30" t="s">
        <v>72</v>
      </c>
      <c r="C81" s="30" t="s">
        <v>67</v>
      </c>
      <c r="D81" s="30">
        <v>6000300</v>
      </c>
      <c r="E81" s="30" t="s">
        <v>169</v>
      </c>
      <c r="F81" s="38">
        <v>4140</v>
      </c>
      <c r="G81" s="38">
        <v>2754</v>
      </c>
      <c r="H81" s="38"/>
      <c r="I81" s="38">
        <v>4264.2</v>
      </c>
    </row>
    <row r="82" spans="1:9" ht="33">
      <c r="A82" s="43" t="s">
        <v>63</v>
      </c>
      <c r="B82" s="30" t="s">
        <v>72</v>
      </c>
      <c r="C82" s="30" t="s">
        <v>67</v>
      </c>
      <c r="D82" s="30">
        <v>6000400</v>
      </c>
      <c r="E82" s="30"/>
      <c r="F82" s="38">
        <v>2397.1</v>
      </c>
      <c r="G82" s="38">
        <v>2500</v>
      </c>
      <c r="H82" s="38"/>
      <c r="I82" s="38">
        <v>2469</v>
      </c>
    </row>
    <row r="83" spans="1:9" ht="66">
      <c r="A83" s="43" t="s">
        <v>170</v>
      </c>
      <c r="B83" s="30" t="s">
        <v>72</v>
      </c>
      <c r="C83" s="30" t="s">
        <v>67</v>
      </c>
      <c r="D83" s="30">
        <v>6000400</v>
      </c>
      <c r="E83" s="30" t="s">
        <v>169</v>
      </c>
      <c r="F83" s="38">
        <v>2397.1</v>
      </c>
      <c r="G83" s="38">
        <v>2500</v>
      </c>
      <c r="H83" s="38"/>
      <c r="I83" s="38">
        <v>2469</v>
      </c>
    </row>
    <row r="84" spans="1:9" ht="33">
      <c r="A84" s="43" t="s">
        <v>64</v>
      </c>
      <c r="B84" s="30" t="s">
        <v>72</v>
      </c>
      <c r="C84" s="30" t="s">
        <v>67</v>
      </c>
      <c r="D84" s="30">
        <v>6000500</v>
      </c>
      <c r="E84" s="30"/>
      <c r="F84" s="38">
        <v>3850.2</v>
      </c>
      <c r="G84" s="38">
        <v>3795</v>
      </c>
      <c r="H84" s="38"/>
      <c r="I84" s="38">
        <v>3965.7</v>
      </c>
    </row>
    <row r="85" spans="1:9" ht="66">
      <c r="A85" s="43" t="s">
        <v>170</v>
      </c>
      <c r="B85" s="30" t="s">
        <v>72</v>
      </c>
      <c r="C85" s="30" t="s">
        <v>67</v>
      </c>
      <c r="D85" s="30">
        <v>6000500</v>
      </c>
      <c r="E85" s="30" t="s">
        <v>169</v>
      </c>
      <c r="F85" s="38">
        <v>3850.2</v>
      </c>
      <c r="G85" s="38">
        <v>3795</v>
      </c>
      <c r="H85" s="38"/>
      <c r="I85" s="38">
        <v>3965.7</v>
      </c>
    </row>
    <row r="86" spans="1:9" ht="42" customHeight="1">
      <c r="A86" s="67" t="s">
        <v>65</v>
      </c>
      <c r="B86" s="26" t="s">
        <v>72</v>
      </c>
      <c r="C86" s="26" t="s">
        <v>72</v>
      </c>
      <c r="D86" s="26"/>
      <c r="E86" s="26"/>
      <c r="F86" s="36">
        <v>7131.3</v>
      </c>
      <c r="G86" s="36">
        <v>5273.1</v>
      </c>
      <c r="H86" s="38"/>
      <c r="I86" s="36">
        <v>7345.2</v>
      </c>
    </row>
    <row r="87" spans="1:9" ht="33">
      <c r="A87" s="43" t="s">
        <v>47</v>
      </c>
      <c r="B87" s="30" t="s">
        <v>72</v>
      </c>
      <c r="C87" s="30" t="s">
        <v>72</v>
      </c>
      <c r="D87" s="30" t="s">
        <v>73</v>
      </c>
      <c r="E87" s="30"/>
      <c r="F87" s="38">
        <v>7131.3</v>
      </c>
      <c r="G87" s="38">
        <v>5273.1</v>
      </c>
      <c r="H87" s="38"/>
      <c r="I87" s="38">
        <v>7345.2</v>
      </c>
    </row>
    <row r="88" spans="1:9" ht="66">
      <c r="A88" s="43" t="s">
        <v>170</v>
      </c>
      <c r="B88" s="30" t="s">
        <v>72</v>
      </c>
      <c r="C88" s="30" t="s">
        <v>72</v>
      </c>
      <c r="D88" s="30" t="s">
        <v>73</v>
      </c>
      <c r="E88" s="30" t="s">
        <v>169</v>
      </c>
      <c r="F88" s="38">
        <v>7131.3</v>
      </c>
      <c r="G88" s="38">
        <v>5273.1</v>
      </c>
      <c r="H88" s="38"/>
      <c r="I88" s="38">
        <v>7345.2</v>
      </c>
    </row>
    <row r="89" spans="1:9" s="53" customFormat="1" ht="16.5">
      <c r="A89" s="67" t="s">
        <v>74</v>
      </c>
      <c r="B89" s="26" t="s">
        <v>35</v>
      </c>
      <c r="C89" s="26"/>
      <c r="D89" s="26"/>
      <c r="E89" s="26"/>
      <c r="F89" s="36">
        <f>F92+F95</f>
        <v>2186.3</v>
      </c>
      <c r="G89" s="38">
        <v>507.2</v>
      </c>
      <c r="H89" s="38"/>
      <c r="I89" s="36">
        <f>I92+I95</f>
        <v>2247.7</v>
      </c>
    </row>
    <row r="90" spans="1:9" ht="33">
      <c r="A90" s="67" t="s">
        <v>75</v>
      </c>
      <c r="B90" s="26" t="s">
        <v>35</v>
      </c>
      <c r="C90" s="26" t="s">
        <v>67</v>
      </c>
      <c r="D90" s="26"/>
      <c r="E90" s="26"/>
      <c r="F90" s="36">
        <f>F93+F96</f>
        <v>2186.3</v>
      </c>
      <c r="G90" s="38">
        <v>507.2</v>
      </c>
      <c r="H90" s="38"/>
      <c r="I90" s="36">
        <f>I93+I96</f>
        <v>2247.7</v>
      </c>
    </row>
    <row r="91" spans="1:9" ht="33">
      <c r="A91" s="43" t="s">
        <v>76</v>
      </c>
      <c r="B91" s="30" t="s">
        <v>35</v>
      </c>
      <c r="C91" s="30" t="s">
        <v>67</v>
      </c>
      <c r="D91" s="30">
        <v>4100000</v>
      </c>
      <c r="E91" s="30"/>
      <c r="F91" s="38">
        <v>525</v>
      </c>
      <c r="G91" s="38">
        <v>507.2</v>
      </c>
      <c r="H91" s="38"/>
      <c r="I91" s="38">
        <v>540.7</v>
      </c>
    </row>
    <row r="92" spans="1:9" ht="16.5">
      <c r="A92" s="43" t="s">
        <v>77</v>
      </c>
      <c r="B92" s="30" t="s">
        <v>35</v>
      </c>
      <c r="C92" s="30" t="s">
        <v>67</v>
      </c>
      <c r="D92" s="30">
        <v>4100100</v>
      </c>
      <c r="E92" s="30"/>
      <c r="F92" s="38">
        <v>525</v>
      </c>
      <c r="G92" s="38">
        <v>507.2</v>
      </c>
      <c r="H92" s="38"/>
      <c r="I92" s="38">
        <v>540.7</v>
      </c>
    </row>
    <row r="93" spans="1:9" ht="42.75" customHeight="1">
      <c r="A93" s="43" t="s">
        <v>14</v>
      </c>
      <c r="B93" s="30" t="s">
        <v>35</v>
      </c>
      <c r="C93" s="30" t="s">
        <v>67</v>
      </c>
      <c r="D93" s="30">
        <v>4100100</v>
      </c>
      <c r="E93" s="30">
        <v>500</v>
      </c>
      <c r="F93" s="38">
        <v>525</v>
      </c>
      <c r="G93" s="38">
        <v>507.2</v>
      </c>
      <c r="H93" s="38"/>
      <c r="I93" s="38">
        <v>540.7</v>
      </c>
    </row>
    <row r="94" spans="1:9" ht="21.75" customHeight="1">
      <c r="A94" s="42" t="s">
        <v>186</v>
      </c>
      <c r="B94" s="30" t="s">
        <v>35</v>
      </c>
      <c r="C94" s="30" t="s">
        <v>67</v>
      </c>
      <c r="D94" s="30" t="s">
        <v>187</v>
      </c>
      <c r="E94" s="30"/>
      <c r="F94" s="31" t="s">
        <v>189</v>
      </c>
      <c r="G94" s="38"/>
      <c r="H94" s="38"/>
      <c r="I94" s="38">
        <v>1707</v>
      </c>
    </row>
    <row r="95" spans="1:9" ht="39" customHeight="1">
      <c r="A95" s="43" t="s">
        <v>47</v>
      </c>
      <c r="B95" s="30" t="s">
        <v>35</v>
      </c>
      <c r="C95" s="30" t="s">
        <v>67</v>
      </c>
      <c r="D95" s="30" t="s">
        <v>188</v>
      </c>
      <c r="E95" s="30"/>
      <c r="F95" s="31" t="s">
        <v>189</v>
      </c>
      <c r="G95" s="38"/>
      <c r="H95" s="38"/>
      <c r="I95" s="38">
        <v>1707</v>
      </c>
    </row>
    <row r="96" spans="1:9" ht="97.5" customHeight="1">
      <c r="A96" s="43" t="s">
        <v>170</v>
      </c>
      <c r="B96" s="30" t="s">
        <v>35</v>
      </c>
      <c r="C96" s="30" t="s">
        <v>67</v>
      </c>
      <c r="D96" s="30" t="s">
        <v>188</v>
      </c>
      <c r="E96" s="30" t="s">
        <v>169</v>
      </c>
      <c r="F96" s="31" t="s">
        <v>189</v>
      </c>
      <c r="G96" s="38"/>
      <c r="H96" s="38"/>
      <c r="I96" s="38">
        <v>1707</v>
      </c>
    </row>
    <row r="97" spans="1:9" s="53" customFormat="1" ht="16.5">
      <c r="A97" s="67" t="s">
        <v>78</v>
      </c>
      <c r="B97" s="26" t="s">
        <v>36</v>
      </c>
      <c r="C97" s="26"/>
      <c r="D97" s="26"/>
      <c r="E97" s="26"/>
      <c r="F97" s="36">
        <f>F98+F103+F115+F119</f>
        <v>746648.4</v>
      </c>
      <c r="G97" s="36" t="e">
        <f>G98+G103+G115+G119</f>
        <v>#REF!</v>
      </c>
      <c r="H97" s="36" t="e">
        <f>H98+H103+H115+H119</f>
        <v>#REF!</v>
      </c>
      <c r="I97" s="36">
        <f>I98+I103+I115+I119</f>
        <v>760368.2</v>
      </c>
    </row>
    <row r="98" spans="1:9" ht="16.5">
      <c r="A98" s="67" t="s">
        <v>79</v>
      </c>
      <c r="B98" s="26" t="s">
        <v>36</v>
      </c>
      <c r="C98" s="26" t="s">
        <v>31</v>
      </c>
      <c r="D98" s="26"/>
      <c r="E98" s="26"/>
      <c r="F98" s="36">
        <v>270990.1</v>
      </c>
      <c r="G98" s="36" t="e">
        <f>G99+#REF!</f>
        <v>#REF!</v>
      </c>
      <c r="H98" s="36" t="e">
        <f>H99+#REF!</f>
        <v>#REF!</v>
      </c>
      <c r="I98" s="36">
        <v>279119.8</v>
      </c>
    </row>
    <row r="99" spans="1:9" ht="16.5">
      <c r="A99" s="43" t="s">
        <v>80</v>
      </c>
      <c r="B99" s="30" t="s">
        <v>36</v>
      </c>
      <c r="C99" s="30" t="s">
        <v>31</v>
      </c>
      <c r="D99" s="30">
        <v>4200000</v>
      </c>
      <c r="E99" s="30"/>
      <c r="F99" s="38">
        <v>270990.1</v>
      </c>
      <c r="G99" s="38">
        <v>216626.4</v>
      </c>
      <c r="H99" s="38"/>
      <c r="I99" s="38">
        <v>279119.8</v>
      </c>
    </row>
    <row r="100" spans="1:9" ht="33">
      <c r="A100" s="43" t="s">
        <v>47</v>
      </c>
      <c r="B100" s="30" t="s">
        <v>36</v>
      </c>
      <c r="C100" s="30" t="s">
        <v>31</v>
      </c>
      <c r="D100" s="30">
        <v>4209900</v>
      </c>
      <c r="E100" s="30"/>
      <c r="F100" s="38">
        <v>270990.1</v>
      </c>
      <c r="G100" s="38">
        <v>216626.4</v>
      </c>
      <c r="H100" s="38"/>
      <c r="I100" s="38">
        <v>279119.8</v>
      </c>
    </row>
    <row r="101" spans="1:9" ht="66">
      <c r="A101" s="43" t="s">
        <v>170</v>
      </c>
      <c r="B101" s="30" t="s">
        <v>36</v>
      </c>
      <c r="C101" s="30" t="s">
        <v>31</v>
      </c>
      <c r="D101" s="30">
        <v>4209900</v>
      </c>
      <c r="E101" s="30" t="s">
        <v>169</v>
      </c>
      <c r="F101" s="38">
        <v>246388.8</v>
      </c>
      <c r="G101" s="38">
        <v>216626.4</v>
      </c>
      <c r="H101" s="38"/>
      <c r="I101" s="38">
        <v>253780.5</v>
      </c>
    </row>
    <row r="102" spans="1:9" ht="33">
      <c r="A102" s="43" t="s">
        <v>171</v>
      </c>
      <c r="B102" s="30" t="s">
        <v>36</v>
      </c>
      <c r="C102" s="30" t="s">
        <v>31</v>
      </c>
      <c r="D102" s="30">
        <v>4209900</v>
      </c>
      <c r="E102" s="30" t="s">
        <v>43</v>
      </c>
      <c r="F102" s="38">
        <v>24601.3</v>
      </c>
      <c r="G102" s="38"/>
      <c r="H102" s="38"/>
      <c r="I102" s="38">
        <v>25229.3</v>
      </c>
    </row>
    <row r="103" spans="1:9" ht="16.5">
      <c r="A103" s="67" t="s">
        <v>81</v>
      </c>
      <c r="B103" s="26" t="s">
        <v>36</v>
      </c>
      <c r="C103" s="26" t="s">
        <v>68</v>
      </c>
      <c r="D103" s="26"/>
      <c r="E103" s="26"/>
      <c r="F103" s="36">
        <f>F106+F108+F111+F114</f>
        <v>445207.2</v>
      </c>
      <c r="G103" s="36">
        <f>G105+G107+G109+G112</f>
        <v>109573.6</v>
      </c>
      <c r="H103" s="36">
        <f>H105+H107+H109+H112</f>
        <v>220512.30000000002</v>
      </c>
      <c r="I103" s="36">
        <f>I106+I108+I111+I114</f>
        <v>449883.89999999997</v>
      </c>
    </row>
    <row r="104" spans="1:9" ht="33">
      <c r="A104" s="43" t="s">
        <v>82</v>
      </c>
      <c r="B104" s="30" t="s">
        <v>36</v>
      </c>
      <c r="C104" s="30" t="s">
        <v>68</v>
      </c>
      <c r="D104" s="30">
        <v>4210000</v>
      </c>
      <c r="E104" s="30"/>
      <c r="F104" s="38">
        <v>50098.7</v>
      </c>
      <c r="G104" s="38">
        <f>G105+G107</f>
        <v>36500.5</v>
      </c>
      <c r="H104" s="38">
        <v>212589.1</v>
      </c>
      <c r="I104" s="38">
        <v>51601.6</v>
      </c>
    </row>
    <row r="105" spans="1:9" ht="39.75" customHeight="1">
      <c r="A105" s="43" t="s">
        <v>47</v>
      </c>
      <c r="B105" s="30" t="s">
        <v>36</v>
      </c>
      <c r="C105" s="30" t="s">
        <v>68</v>
      </c>
      <c r="D105" s="30">
        <v>4219900</v>
      </c>
      <c r="E105" s="30"/>
      <c r="F105" s="38">
        <v>50098.7</v>
      </c>
      <c r="G105" s="38">
        <v>36500.5</v>
      </c>
      <c r="H105" s="38"/>
      <c r="I105" s="38">
        <v>51601.6</v>
      </c>
    </row>
    <row r="106" spans="1:9" ht="66">
      <c r="A106" s="43" t="s">
        <v>170</v>
      </c>
      <c r="B106" s="30" t="s">
        <v>36</v>
      </c>
      <c r="C106" s="30" t="s">
        <v>68</v>
      </c>
      <c r="D106" s="30">
        <v>4219900</v>
      </c>
      <c r="E106" s="30" t="s">
        <v>169</v>
      </c>
      <c r="F106" s="38">
        <v>50098.7</v>
      </c>
      <c r="G106" s="38">
        <v>36500.5</v>
      </c>
      <c r="H106" s="38"/>
      <c r="I106" s="38">
        <v>51601.6</v>
      </c>
    </row>
    <row r="107" spans="1:9" ht="208.5" customHeight="1">
      <c r="A107" s="70" t="s">
        <v>160</v>
      </c>
      <c r="B107" s="30" t="s">
        <v>36</v>
      </c>
      <c r="C107" s="30" t="s">
        <v>68</v>
      </c>
      <c r="D107" s="30">
        <v>4219905</v>
      </c>
      <c r="E107" s="30"/>
      <c r="F107" s="38">
        <v>299305.5</v>
      </c>
      <c r="G107" s="38"/>
      <c r="H107" s="38">
        <v>212589.1</v>
      </c>
      <c r="I107" s="38">
        <v>299826.5</v>
      </c>
    </row>
    <row r="108" spans="1:9" ht="66">
      <c r="A108" s="43" t="s">
        <v>170</v>
      </c>
      <c r="B108" s="30" t="s">
        <v>36</v>
      </c>
      <c r="C108" s="30" t="s">
        <v>68</v>
      </c>
      <c r="D108" s="30">
        <v>4219905</v>
      </c>
      <c r="E108" s="30" t="s">
        <v>169</v>
      </c>
      <c r="F108" s="38">
        <v>299305.5</v>
      </c>
      <c r="G108" s="38"/>
      <c r="H108" s="38">
        <v>212589.1</v>
      </c>
      <c r="I108" s="38">
        <v>299826.5</v>
      </c>
    </row>
    <row r="109" spans="1:9" ht="33">
      <c r="A109" s="43" t="s">
        <v>83</v>
      </c>
      <c r="B109" s="30" t="s">
        <v>36</v>
      </c>
      <c r="C109" s="30" t="s">
        <v>68</v>
      </c>
      <c r="D109" s="30">
        <v>4230000</v>
      </c>
      <c r="E109" s="30"/>
      <c r="F109" s="38">
        <v>88428.5</v>
      </c>
      <c r="G109" s="38">
        <v>73073.1</v>
      </c>
      <c r="H109" s="38"/>
      <c r="I109" s="38">
        <v>91081.3</v>
      </c>
    </row>
    <row r="110" spans="1:9" ht="33">
      <c r="A110" s="43" t="s">
        <v>47</v>
      </c>
      <c r="B110" s="30" t="s">
        <v>36</v>
      </c>
      <c r="C110" s="30" t="s">
        <v>68</v>
      </c>
      <c r="D110" s="30">
        <v>4239900</v>
      </c>
      <c r="E110" s="30"/>
      <c r="F110" s="38">
        <v>88428.5</v>
      </c>
      <c r="G110" s="38">
        <v>73073.1</v>
      </c>
      <c r="H110" s="38"/>
      <c r="I110" s="38">
        <v>91081.3</v>
      </c>
    </row>
    <row r="111" spans="1:9" ht="66">
      <c r="A111" s="43" t="s">
        <v>170</v>
      </c>
      <c r="B111" s="30" t="s">
        <v>36</v>
      </c>
      <c r="C111" s="30" t="s">
        <v>68</v>
      </c>
      <c r="D111" s="30">
        <v>4239900</v>
      </c>
      <c r="E111" s="30" t="s">
        <v>169</v>
      </c>
      <c r="F111" s="38">
        <v>88428.5</v>
      </c>
      <c r="G111" s="38">
        <v>73073.1</v>
      </c>
      <c r="H111" s="38"/>
      <c r="I111" s="38">
        <v>91081.3</v>
      </c>
    </row>
    <row r="112" spans="1:9" ht="33">
      <c r="A112" s="43" t="s">
        <v>95</v>
      </c>
      <c r="B112" s="30" t="s">
        <v>36</v>
      </c>
      <c r="C112" s="30" t="s">
        <v>68</v>
      </c>
      <c r="D112" s="30">
        <v>5200000</v>
      </c>
      <c r="E112" s="30"/>
      <c r="F112" s="31">
        <v>7374.5</v>
      </c>
      <c r="G112" s="31"/>
      <c r="H112" s="31">
        <v>7923.2</v>
      </c>
      <c r="I112" s="31">
        <v>7374.5</v>
      </c>
    </row>
    <row r="113" spans="1:9" ht="33">
      <c r="A113" s="43" t="s">
        <v>140</v>
      </c>
      <c r="B113" s="30" t="s">
        <v>36</v>
      </c>
      <c r="C113" s="30" t="s">
        <v>68</v>
      </c>
      <c r="D113" s="30">
        <v>5200900</v>
      </c>
      <c r="E113" s="30"/>
      <c r="F113" s="31">
        <v>7374.5</v>
      </c>
      <c r="G113" s="31"/>
      <c r="H113" s="31" t="s">
        <v>145</v>
      </c>
      <c r="I113" s="31">
        <v>7374.5</v>
      </c>
    </row>
    <row r="114" spans="1:9" ht="33">
      <c r="A114" s="43" t="s">
        <v>175</v>
      </c>
      <c r="B114" s="30" t="s">
        <v>36</v>
      </c>
      <c r="C114" s="30" t="s">
        <v>68</v>
      </c>
      <c r="D114" s="30">
        <v>5200900</v>
      </c>
      <c r="E114" s="30" t="s">
        <v>174</v>
      </c>
      <c r="F114" s="31">
        <v>7374.5</v>
      </c>
      <c r="G114" s="31"/>
      <c r="H114" s="31" t="s">
        <v>145</v>
      </c>
      <c r="I114" s="31">
        <v>7374.5</v>
      </c>
    </row>
    <row r="115" spans="1:9" ht="33">
      <c r="A115" s="67" t="s">
        <v>146</v>
      </c>
      <c r="B115" s="26" t="s">
        <v>36</v>
      </c>
      <c r="C115" s="26" t="s">
        <v>36</v>
      </c>
      <c r="D115" s="26"/>
      <c r="E115" s="26"/>
      <c r="F115" s="24">
        <v>17179.7</v>
      </c>
      <c r="G115" s="24">
        <v>10543.8</v>
      </c>
      <c r="H115" s="31"/>
      <c r="I115" s="36">
        <v>17695</v>
      </c>
    </row>
    <row r="116" spans="1:9" ht="33">
      <c r="A116" s="43" t="s">
        <v>147</v>
      </c>
      <c r="B116" s="30" t="s">
        <v>36</v>
      </c>
      <c r="C116" s="30" t="s">
        <v>36</v>
      </c>
      <c r="D116" s="30">
        <v>4320000</v>
      </c>
      <c r="E116" s="30"/>
      <c r="F116" s="31">
        <v>17179.7</v>
      </c>
      <c r="G116" s="31">
        <v>10543.8</v>
      </c>
      <c r="H116" s="31"/>
      <c r="I116" s="38">
        <v>17695</v>
      </c>
    </row>
    <row r="117" spans="1:9" ht="16.5">
      <c r="A117" s="43" t="s">
        <v>148</v>
      </c>
      <c r="B117" s="30" t="s">
        <v>36</v>
      </c>
      <c r="C117" s="30" t="s">
        <v>36</v>
      </c>
      <c r="D117" s="30">
        <v>4320200</v>
      </c>
      <c r="E117" s="30"/>
      <c r="F117" s="31">
        <v>17179.7</v>
      </c>
      <c r="G117" s="31">
        <v>10543.8</v>
      </c>
      <c r="H117" s="31"/>
      <c r="I117" s="38">
        <v>17695</v>
      </c>
    </row>
    <row r="118" spans="1:9" ht="66">
      <c r="A118" s="43" t="s">
        <v>170</v>
      </c>
      <c r="B118" s="30" t="s">
        <v>36</v>
      </c>
      <c r="C118" s="30" t="s">
        <v>36</v>
      </c>
      <c r="D118" s="30">
        <v>4320200</v>
      </c>
      <c r="E118" s="30" t="s">
        <v>169</v>
      </c>
      <c r="F118" s="31">
        <v>17179.7</v>
      </c>
      <c r="G118" s="31">
        <v>10543.8</v>
      </c>
      <c r="H118" s="31"/>
      <c r="I118" s="38">
        <v>17695</v>
      </c>
    </row>
    <row r="119" spans="1:9" ht="16.5">
      <c r="A119" s="67" t="s">
        <v>84</v>
      </c>
      <c r="B119" s="26" t="s">
        <v>36</v>
      </c>
      <c r="C119" s="26" t="s">
        <v>70</v>
      </c>
      <c r="D119" s="26"/>
      <c r="E119" s="26"/>
      <c r="F119" s="36">
        <f>F122+F125</f>
        <v>13271.4</v>
      </c>
      <c r="G119" s="36">
        <f>G120+G123</f>
        <v>12055.800000000001</v>
      </c>
      <c r="H119" s="38"/>
      <c r="I119" s="36">
        <f>I122+I125</f>
        <v>13669.5</v>
      </c>
    </row>
    <row r="120" spans="1:9" ht="16.5">
      <c r="A120" s="43" t="s">
        <v>85</v>
      </c>
      <c r="B120" s="30" t="s">
        <v>36</v>
      </c>
      <c r="C120" s="30" t="s">
        <v>70</v>
      </c>
      <c r="D120" s="30">
        <v>4360000</v>
      </c>
      <c r="E120" s="30"/>
      <c r="F120" s="38">
        <v>372.8</v>
      </c>
      <c r="G120" s="38">
        <v>360.2</v>
      </c>
      <c r="H120" s="38"/>
      <c r="I120" s="38">
        <v>384</v>
      </c>
    </row>
    <row r="121" spans="1:9" ht="33">
      <c r="A121" s="43" t="s">
        <v>86</v>
      </c>
      <c r="B121" s="30" t="s">
        <v>36</v>
      </c>
      <c r="C121" s="30" t="s">
        <v>70</v>
      </c>
      <c r="D121" s="30">
        <v>4360900</v>
      </c>
      <c r="E121" s="30"/>
      <c r="F121" s="38">
        <v>372.8</v>
      </c>
      <c r="G121" s="38">
        <v>360.2</v>
      </c>
      <c r="H121" s="38"/>
      <c r="I121" s="38">
        <v>384</v>
      </c>
    </row>
    <row r="122" spans="1:9" ht="45.75" customHeight="1">
      <c r="A122" s="43" t="s">
        <v>14</v>
      </c>
      <c r="B122" s="30" t="s">
        <v>36</v>
      </c>
      <c r="C122" s="30" t="s">
        <v>70</v>
      </c>
      <c r="D122" s="30">
        <v>4360900</v>
      </c>
      <c r="E122" s="30">
        <v>500</v>
      </c>
      <c r="F122" s="38">
        <v>372.8</v>
      </c>
      <c r="G122" s="38">
        <v>360.2</v>
      </c>
      <c r="H122" s="38"/>
      <c r="I122" s="38">
        <v>384</v>
      </c>
    </row>
    <row r="123" spans="1:9" ht="113.25" customHeight="1">
      <c r="A123" s="43" t="s">
        <v>87</v>
      </c>
      <c r="B123" s="30" t="s">
        <v>36</v>
      </c>
      <c r="C123" s="30" t="s">
        <v>70</v>
      </c>
      <c r="D123" s="30">
        <v>4520000</v>
      </c>
      <c r="E123" s="30"/>
      <c r="F123" s="38">
        <v>12898.6</v>
      </c>
      <c r="G123" s="38">
        <v>11695.6</v>
      </c>
      <c r="H123" s="38"/>
      <c r="I123" s="38">
        <v>13285.5</v>
      </c>
    </row>
    <row r="124" spans="1:9" ht="36.75" customHeight="1">
      <c r="A124" s="43" t="s">
        <v>47</v>
      </c>
      <c r="B124" s="30" t="s">
        <v>36</v>
      </c>
      <c r="C124" s="30" t="s">
        <v>70</v>
      </c>
      <c r="D124" s="30">
        <v>4529900</v>
      </c>
      <c r="E124" s="30"/>
      <c r="F124" s="38">
        <v>12898.6</v>
      </c>
      <c r="G124" s="38">
        <v>11695.6</v>
      </c>
      <c r="H124" s="38"/>
      <c r="I124" s="38">
        <v>13285.5</v>
      </c>
    </row>
    <row r="125" spans="1:9" ht="33">
      <c r="A125" s="43" t="s">
        <v>171</v>
      </c>
      <c r="B125" s="30" t="s">
        <v>36</v>
      </c>
      <c r="C125" s="30" t="s">
        <v>70</v>
      </c>
      <c r="D125" s="30">
        <v>4529900</v>
      </c>
      <c r="E125" s="30" t="s">
        <v>43</v>
      </c>
      <c r="F125" s="38">
        <v>12898.6</v>
      </c>
      <c r="G125" s="38">
        <v>11695.6</v>
      </c>
      <c r="H125" s="38"/>
      <c r="I125" s="38">
        <v>13285.5</v>
      </c>
    </row>
    <row r="126" spans="1:9" s="53" customFormat="1" ht="16.5">
      <c r="A126" s="67" t="s">
        <v>114</v>
      </c>
      <c r="B126" s="26" t="s">
        <v>107</v>
      </c>
      <c r="C126" s="26"/>
      <c r="D126" s="26"/>
      <c r="E126" s="26"/>
      <c r="F126" s="36">
        <f>F127+F141</f>
        <v>29134.8</v>
      </c>
      <c r="G126" s="36" t="e">
        <f>G127+G141</f>
        <v>#REF!</v>
      </c>
      <c r="H126" s="36" t="e">
        <f>H127+H141</f>
        <v>#REF!</v>
      </c>
      <c r="I126" s="36">
        <f>I127+I141</f>
        <v>29999.699999999997</v>
      </c>
    </row>
    <row r="127" spans="1:9" ht="16.5">
      <c r="A127" s="67" t="s">
        <v>88</v>
      </c>
      <c r="B127" s="26" t="s">
        <v>107</v>
      </c>
      <c r="C127" s="26" t="s">
        <v>31</v>
      </c>
      <c r="D127" s="26"/>
      <c r="E127" s="26"/>
      <c r="F127" s="36">
        <f>F128+F133+F136+F139</f>
        <v>27358</v>
      </c>
      <c r="G127" s="36" t="e">
        <f>G128+G133+G136+#REF!</f>
        <v>#REF!</v>
      </c>
      <c r="H127" s="36" t="e">
        <f>H128+H133+H136+#REF!</f>
        <v>#REF!</v>
      </c>
      <c r="I127" s="36">
        <f>I128+I133+I136+I139</f>
        <v>28169.6</v>
      </c>
    </row>
    <row r="128" spans="1:9" ht="33">
      <c r="A128" s="43" t="s">
        <v>185</v>
      </c>
      <c r="B128" s="30" t="s">
        <v>107</v>
      </c>
      <c r="C128" s="30" t="s">
        <v>31</v>
      </c>
      <c r="D128" s="30">
        <v>4400000</v>
      </c>
      <c r="E128" s="30"/>
      <c r="F128" s="38">
        <v>8028.6</v>
      </c>
      <c r="G128" s="38">
        <v>6665.8</v>
      </c>
      <c r="H128" s="38"/>
      <c r="I128" s="38">
        <v>8260.3</v>
      </c>
    </row>
    <row r="129" spans="1:9" ht="42.75" customHeight="1">
      <c r="A129" s="43" t="s">
        <v>91</v>
      </c>
      <c r="B129" s="30" t="s">
        <v>107</v>
      </c>
      <c r="C129" s="30" t="s">
        <v>31</v>
      </c>
      <c r="D129" s="30" t="s">
        <v>181</v>
      </c>
      <c r="E129" s="30"/>
      <c r="F129" s="38">
        <v>304.6</v>
      </c>
      <c r="G129" s="38"/>
      <c r="H129" s="38">
        <v>161.8</v>
      </c>
      <c r="I129" s="38">
        <v>304.6</v>
      </c>
    </row>
    <row r="130" spans="1:9" ht="33">
      <c r="A130" s="43" t="s">
        <v>175</v>
      </c>
      <c r="B130" s="30" t="s">
        <v>107</v>
      </c>
      <c r="C130" s="30" t="s">
        <v>31</v>
      </c>
      <c r="D130" s="30" t="s">
        <v>181</v>
      </c>
      <c r="E130" s="30" t="s">
        <v>174</v>
      </c>
      <c r="F130" s="38">
        <v>304.6</v>
      </c>
      <c r="G130" s="38"/>
      <c r="H130" s="38">
        <v>161.8</v>
      </c>
      <c r="I130" s="38">
        <v>304.6</v>
      </c>
    </row>
    <row r="131" spans="1:9" ht="41.25" customHeight="1">
      <c r="A131" s="43" t="s">
        <v>47</v>
      </c>
      <c r="B131" s="30" t="s">
        <v>107</v>
      </c>
      <c r="C131" s="30" t="s">
        <v>31</v>
      </c>
      <c r="D131" s="30">
        <v>4409900</v>
      </c>
      <c r="E131" s="30"/>
      <c r="F131" s="38">
        <v>7724</v>
      </c>
      <c r="G131" s="38">
        <v>6665.8</v>
      </c>
      <c r="H131" s="38"/>
      <c r="I131" s="38">
        <v>7955.7</v>
      </c>
    </row>
    <row r="132" spans="1:9" ht="66">
      <c r="A132" s="43" t="s">
        <v>173</v>
      </c>
      <c r="B132" s="30" t="s">
        <v>107</v>
      </c>
      <c r="C132" s="30" t="s">
        <v>31</v>
      </c>
      <c r="D132" s="30">
        <v>4409900</v>
      </c>
      <c r="E132" s="30" t="s">
        <v>172</v>
      </c>
      <c r="F132" s="38">
        <v>7724</v>
      </c>
      <c r="G132" s="38">
        <v>6665.8</v>
      </c>
      <c r="H132" s="38"/>
      <c r="I132" s="38">
        <v>7955.7</v>
      </c>
    </row>
    <row r="133" spans="1:9" ht="29.25" customHeight="1">
      <c r="A133" s="43" t="s">
        <v>89</v>
      </c>
      <c r="B133" s="30" t="s">
        <v>107</v>
      </c>
      <c r="C133" s="30" t="s">
        <v>31</v>
      </c>
      <c r="D133" s="30">
        <v>4410000</v>
      </c>
      <c r="E133" s="30"/>
      <c r="F133" s="38">
        <v>6310.1</v>
      </c>
      <c r="G133" s="38">
        <v>5564</v>
      </c>
      <c r="H133" s="38"/>
      <c r="I133" s="38">
        <v>6499.4</v>
      </c>
    </row>
    <row r="134" spans="1:9" ht="41.25" customHeight="1">
      <c r="A134" s="43" t="s">
        <v>47</v>
      </c>
      <c r="B134" s="30" t="s">
        <v>107</v>
      </c>
      <c r="C134" s="30" t="s">
        <v>31</v>
      </c>
      <c r="D134" s="30">
        <v>4419900</v>
      </c>
      <c r="E134" s="30"/>
      <c r="F134" s="38">
        <v>6310.1</v>
      </c>
      <c r="G134" s="38">
        <v>5564</v>
      </c>
      <c r="H134" s="38"/>
      <c r="I134" s="38">
        <v>6499.4</v>
      </c>
    </row>
    <row r="135" spans="1:9" ht="66">
      <c r="A135" s="43" t="s">
        <v>170</v>
      </c>
      <c r="B135" s="30" t="s">
        <v>107</v>
      </c>
      <c r="C135" s="30" t="s">
        <v>31</v>
      </c>
      <c r="D135" s="30">
        <v>4419900</v>
      </c>
      <c r="E135" s="30" t="s">
        <v>169</v>
      </c>
      <c r="F135" s="38">
        <v>6310.1</v>
      </c>
      <c r="G135" s="38">
        <v>5564</v>
      </c>
      <c r="H135" s="38"/>
      <c r="I135" s="38">
        <v>6499.4</v>
      </c>
    </row>
    <row r="136" spans="1:9" ht="16.5">
      <c r="A136" s="43" t="s">
        <v>90</v>
      </c>
      <c r="B136" s="30" t="s">
        <v>107</v>
      </c>
      <c r="C136" s="30" t="s">
        <v>31</v>
      </c>
      <c r="D136" s="30">
        <v>4420000</v>
      </c>
      <c r="E136" s="30"/>
      <c r="F136" s="38">
        <v>11673.8</v>
      </c>
      <c r="G136" s="38">
        <v>10115.3</v>
      </c>
      <c r="H136" s="38"/>
      <c r="I136" s="38">
        <v>12024</v>
      </c>
    </row>
    <row r="137" spans="1:9" ht="35.25" customHeight="1">
      <c r="A137" s="43" t="s">
        <v>47</v>
      </c>
      <c r="B137" s="30" t="s">
        <v>107</v>
      </c>
      <c r="C137" s="30" t="s">
        <v>31</v>
      </c>
      <c r="D137" s="30">
        <v>4429900</v>
      </c>
      <c r="E137" s="30"/>
      <c r="F137" s="38">
        <v>11673.8</v>
      </c>
      <c r="G137" s="38">
        <v>10115.3</v>
      </c>
      <c r="H137" s="38"/>
      <c r="I137" s="38">
        <v>12024</v>
      </c>
    </row>
    <row r="138" spans="1:9" ht="66">
      <c r="A138" s="43" t="s">
        <v>170</v>
      </c>
      <c r="B138" s="30" t="s">
        <v>107</v>
      </c>
      <c r="C138" s="30" t="s">
        <v>31</v>
      </c>
      <c r="D138" s="30">
        <v>4429900</v>
      </c>
      <c r="E138" s="30" t="s">
        <v>169</v>
      </c>
      <c r="F138" s="38">
        <v>11673.8</v>
      </c>
      <c r="G138" s="38">
        <v>10115.3</v>
      </c>
      <c r="H138" s="38"/>
      <c r="I138" s="38">
        <v>12024</v>
      </c>
    </row>
    <row r="139" spans="1:9" ht="33">
      <c r="A139" s="43" t="s">
        <v>115</v>
      </c>
      <c r="B139" s="30" t="s">
        <v>107</v>
      </c>
      <c r="C139" s="30" t="s">
        <v>31</v>
      </c>
      <c r="D139" s="30">
        <v>4508500</v>
      </c>
      <c r="E139" s="30"/>
      <c r="F139" s="38">
        <f>F140</f>
        <v>1345.5</v>
      </c>
      <c r="G139" s="38" t="e">
        <f>#REF!+G140</f>
        <v>#REF!</v>
      </c>
      <c r="H139" s="38"/>
      <c r="I139" s="38">
        <f>I140</f>
        <v>1385.9</v>
      </c>
    </row>
    <row r="140" spans="1:9" ht="16.5">
      <c r="A140" s="43" t="s">
        <v>23</v>
      </c>
      <c r="B140" s="30" t="s">
        <v>107</v>
      </c>
      <c r="C140" s="30" t="s">
        <v>31</v>
      </c>
      <c r="D140" s="30">
        <v>4508500</v>
      </c>
      <c r="E140" s="30" t="s">
        <v>39</v>
      </c>
      <c r="F140" s="38">
        <v>1345.5</v>
      </c>
      <c r="G140" s="38">
        <v>1000</v>
      </c>
      <c r="H140" s="38"/>
      <c r="I140" s="38">
        <v>1385.9</v>
      </c>
    </row>
    <row r="141" spans="1:9" ht="33">
      <c r="A141" s="67" t="s">
        <v>116</v>
      </c>
      <c r="B141" s="26" t="s">
        <v>107</v>
      </c>
      <c r="C141" s="26" t="s">
        <v>32</v>
      </c>
      <c r="D141" s="26"/>
      <c r="E141" s="26"/>
      <c r="F141" s="36">
        <v>1776.8</v>
      </c>
      <c r="G141" s="36">
        <v>1537.5</v>
      </c>
      <c r="H141" s="38"/>
      <c r="I141" s="36">
        <v>1830.1</v>
      </c>
    </row>
    <row r="142" spans="1:9" ht="118.5" customHeight="1">
      <c r="A142" s="43" t="s">
        <v>87</v>
      </c>
      <c r="B142" s="30" t="s">
        <v>107</v>
      </c>
      <c r="C142" s="30" t="s">
        <v>32</v>
      </c>
      <c r="D142" s="30">
        <v>4520000</v>
      </c>
      <c r="E142" s="30"/>
      <c r="F142" s="38">
        <v>1776.8</v>
      </c>
      <c r="G142" s="38">
        <v>1537.5</v>
      </c>
      <c r="H142" s="38"/>
      <c r="I142" s="38">
        <v>1830.1</v>
      </c>
    </row>
    <row r="143" spans="1:9" ht="39.75" customHeight="1">
      <c r="A143" s="43" t="s">
        <v>47</v>
      </c>
      <c r="B143" s="30" t="s">
        <v>107</v>
      </c>
      <c r="C143" s="30" t="s">
        <v>32</v>
      </c>
      <c r="D143" s="30">
        <v>4529900</v>
      </c>
      <c r="E143" s="30"/>
      <c r="F143" s="38">
        <v>1776.8</v>
      </c>
      <c r="G143" s="38">
        <v>1537.5</v>
      </c>
      <c r="H143" s="38"/>
      <c r="I143" s="38">
        <v>1830.1</v>
      </c>
    </row>
    <row r="144" spans="1:9" ht="33">
      <c r="A144" s="43" t="s">
        <v>171</v>
      </c>
      <c r="B144" s="30" t="s">
        <v>107</v>
      </c>
      <c r="C144" s="30" t="s">
        <v>32</v>
      </c>
      <c r="D144" s="30">
        <v>4529900</v>
      </c>
      <c r="E144" s="30" t="s">
        <v>43</v>
      </c>
      <c r="F144" s="38">
        <v>1776.8</v>
      </c>
      <c r="G144" s="38">
        <v>1537.5</v>
      </c>
      <c r="H144" s="38"/>
      <c r="I144" s="38">
        <v>1830.1</v>
      </c>
    </row>
    <row r="145" spans="1:9" s="53" customFormat="1" ht="16.5">
      <c r="A145" s="67" t="s">
        <v>97</v>
      </c>
      <c r="B145" s="26">
        <v>10</v>
      </c>
      <c r="C145" s="26"/>
      <c r="D145" s="26"/>
      <c r="E145" s="26"/>
      <c r="F145" s="36">
        <f>F146+F150+F157</f>
        <v>34688.6</v>
      </c>
      <c r="G145" s="36">
        <f>G146+G150+G157</f>
        <v>1740</v>
      </c>
      <c r="H145" s="36">
        <f>H146+H150+H157</f>
        <v>31479</v>
      </c>
      <c r="I145" s="36">
        <f>I146+I150+I157</f>
        <v>36274.600000000006</v>
      </c>
    </row>
    <row r="146" spans="1:9" ht="16.5">
      <c r="A146" s="67" t="s">
        <v>98</v>
      </c>
      <c r="B146" s="26">
        <v>10</v>
      </c>
      <c r="C146" s="26" t="s">
        <v>31</v>
      </c>
      <c r="D146" s="26"/>
      <c r="E146" s="26"/>
      <c r="F146" s="36">
        <v>232.9</v>
      </c>
      <c r="G146" s="36">
        <v>130</v>
      </c>
      <c r="H146" s="38"/>
      <c r="I146" s="36">
        <v>239.9</v>
      </c>
    </row>
    <row r="147" spans="1:9" ht="33">
      <c r="A147" s="43" t="s">
        <v>99</v>
      </c>
      <c r="B147" s="30">
        <v>10</v>
      </c>
      <c r="C147" s="30" t="s">
        <v>31</v>
      </c>
      <c r="D147" s="30">
        <v>4910000</v>
      </c>
      <c r="E147" s="30"/>
      <c r="F147" s="38">
        <v>232.9</v>
      </c>
      <c r="G147" s="38">
        <v>130</v>
      </c>
      <c r="H147" s="38"/>
      <c r="I147" s="38">
        <v>239.9</v>
      </c>
    </row>
    <row r="148" spans="1:9" ht="49.5">
      <c r="A148" s="43" t="s">
        <v>100</v>
      </c>
      <c r="B148" s="30">
        <v>10</v>
      </c>
      <c r="C148" s="30" t="s">
        <v>31</v>
      </c>
      <c r="D148" s="30">
        <v>4910100</v>
      </c>
      <c r="E148" s="30"/>
      <c r="F148" s="38">
        <v>232.9</v>
      </c>
      <c r="G148" s="38">
        <v>130</v>
      </c>
      <c r="H148" s="38"/>
      <c r="I148" s="38">
        <v>239.9</v>
      </c>
    </row>
    <row r="149" spans="1:9" ht="16.5">
      <c r="A149" s="43" t="s">
        <v>44</v>
      </c>
      <c r="B149" s="30">
        <v>10</v>
      </c>
      <c r="C149" s="30" t="s">
        <v>31</v>
      </c>
      <c r="D149" s="30">
        <v>4910100</v>
      </c>
      <c r="E149" s="30" t="s">
        <v>69</v>
      </c>
      <c r="F149" s="38">
        <v>232.9</v>
      </c>
      <c r="G149" s="38">
        <v>130</v>
      </c>
      <c r="H149" s="38"/>
      <c r="I149" s="38">
        <v>239.9</v>
      </c>
    </row>
    <row r="150" spans="1:9" ht="24" customHeight="1">
      <c r="A150" s="67" t="s">
        <v>101</v>
      </c>
      <c r="B150" s="26">
        <v>10</v>
      </c>
      <c r="C150" s="26" t="s">
        <v>67</v>
      </c>
      <c r="D150" s="26"/>
      <c r="E150" s="26"/>
      <c r="F150" s="36">
        <f>F153+F156</f>
        <v>18818.399999999998</v>
      </c>
      <c r="G150" s="36">
        <f>G151+G154</f>
        <v>1560</v>
      </c>
      <c r="H150" s="36">
        <f>H151+H154</f>
        <v>17067.5</v>
      </c>
      <c r="I150" s="36">
        <f>I153+I156</f>
        <v>19617.4</v>
      </c>
    </row>
    <row r="151" spans="1:9" ht="16.5">
      <c r="A151" s="43" t="s">
        <v>102</v>
      </c>
      <c r="B151" s="30">
        <v>10</v>
      </c>
      <c r="C151" s="30" t="s">
        <v>67</v>
      </c>
      <c r="D151" s="30">
        <v>5050000</v>
      </c>
      <c r="E151" s="30"/>
      <c r="F151" s="38">
        <v>465.8</v>
      </c>
      <c r="G151" s="38">
        <v>560</v>
      </c>
      <c r="H151" s="38"/>
      <c r="I151" s="38">
        <v>479.7</v>
      </c>
    </row>
    <row r="152" spans="1:9" ht="16.5">
      <c r="A152" s="43" t="s">
        <v>103</v>
      </c>
      <c r="B152" s="30">
        <v>10</v>
      </c>
      <c r="C152" s="30" t="s">
        <v>67</v>
      </c>
      <c r="D152" s="30">
        <v>5058600</v>
      </c>
      <c r="E152" s="30"/>
      <c r="F152" s="38">
        <v>465.8</v>
      </c>
      <c r="G152" s="38">
        <v>560</v>
      </c>
      <c r="H152" s="38"/>
      <c r="I152" s="38">
        <v>479.7</v>
      </c>
    </row>
    <row r="153" spans="1:9" ht="16.5">
      <c r="A153" s="43" t="s">
        <v>44</v>
      </c>
      <c r="B153" s="30">
        <v>10</v>
      </c>
      <c r="C153" s="30" t="s">
        <v>67</v>
      </c>
      <c r="D153" s="30">
        <v>5058600</v>
      </c>
      <c r="E153" s="30" t="s">
        <v>69</v>
      </c>
      <c r="F153" s="38">
        <v>465.8</v>
      </c>
      <c r="G153" s="38">
        <v>560</v>
      </c>
      <c r="H153" s="38"/>
      <c r="I153" s="38">
        <v>479.7</v>
      </c>
    </row>
    <row r="154" spans="1:9" ht="16.5">
      <c r="A154" s="43" t="s">
        <v>59</v>
      </c>
      <c r="B154" s="30">
        <v>10</v>
      </c>
      <c r="C154" s="30" t="s">
        <v>67</v>
      </c>
      <c r="D154" s="30">
        <v>5220000</v>
      </c>
      <c r="E154" s="30"/>
      <c r="F154" s="38">
        <v>18352.6</v>
      </c>
      <c r="G154" s="38">
        <v>1000</v>
      </c>
      <c r="H154" s="38">
        <v>17067.5</v>
      </c>
      <c r="I154" s="38">
        <v>19137.7</v>
      </c>
    </row>
    <row r="155" spans="1:9" ht="66">
      <c r="A155" s="43" t="s">
        <v>182</v>
      </c>
      <c r="B155" s="30">
        <v>10</v>
      </c>
      <c r="C155" s="30" t="s">
        <v>67</v>
      </c>
      <c r="D155" s="30">
        <v>5221103</v>
      </c>
      <c r="E155" s="30"/>
      <c r="F155" s="38">
        <v>18352.6</v>
      </c>
      <c r="G155" s="38">
        <v>1000</v>
      </c>
      <c r="H155" s="38">
        <v>17067.5</v>
      </c>
      <c r="I155" s="38">
        <v>19137.7</v>
      </c>
    </row>
    <row r="156" spans="1:9" ht="16.5">
      <c r="A156" s="43" t="s">
        <v>44</v>
      </c>
      <c r="B156" s="30">
        <v>10</v>
      </c>
      <c r="C156" s="30" t="s">
        <v>67</v>
      </c>
      <c r="D156" s="30">
        <v>5221103</v>
      </c>
      <c r="E156" s="30" t="s">
        <v>69</v>
      </c>
      <c r="F156" s="38">
        <v>18352.6</v>
      </c>
      <c r="G156" s="38">
        <v>1000</v>
      </c>
      <c r="H156" s="38">
        <v>17067.5</v>
      </c>
      <c r="I156" s="38">
        <v>19137.7</v>
      </c>
    </row>
    <row r="157" spans="1:9" ht="16.5">
      <c r="A157" s="67" t="s">
        <v>104</v>
      </c>
      <c r="B157" s="26">
        <v>10</v>
      </c>
      <c r="C157" s="26" t="s">
        <v>32</v>
      </c>
      <c r="D157" s="26"/>
      <c r="E157" s="26"/>
      <c r="F157" s="36">
        <f>F159+F162</f>
        <v>15637.3</v>
      </c>
      <c r="G157" s="36">
        <f>G158+G161</f>
        <v>50</v>
      </c>
      <c r="H157" s="36">
        <f>H158+H161</f>
        <v>14411.5</v>
      </c>
      <c r="I157" s="36">
        <f>I159+I162</f>
        <v>16417.3</v>
      </c>
    </row>
    <row r="158" spans="1:9" ht="16.5">
      <c r="A158" s="43" t="s">
        <v>102</v>
      </c>
      <c r="B158" s="30">
        <v>10</v>
      </c>
      <c r="C158" s="30" t="s">
        <v>32</v>
      </c>
      <c r="D158" s="30">
        <v>5050000</v>
      </c>
      <c r="E158" s="30"/>
      <c r="F158" s="38">
        <v>344.5</v>
      </c>
      <c r="G158" s="38"/>
      <c r="H158" s="38">
        <v>296.7</v>
      </c>
      <c r="I158" s="38">
        <v>356.4</v>
      </c>
    </row>
    <row r="159" spans="1:9" ht="49.5">
      <c r="A159" s="43" t="s">
        <v>105</v>
      </c>
      <c r="B159" s="30">
        <v>10</v>
      </c>
      <c r="C159" s="30" t="s">
        <v>32</v>
      </c>
      <c r="D159" s="30">
        <v>5050502</v>
      </c>
      <c r="E159" s="30"/>
      <c r="F159" s="38">
        <v>344.5</v>
      </c>
      <c r="G159" s="38"/>
      <c r="H159" s="38">
        <v>296.7</v>
      </c>
      <c r="I159" s="38">
        <v>356.4</v>
      </c>
    </row>
    <row r="160" spans="1:9" ht="16.5">
      <c r="A160" s="43" t="s">
        <v>44</v>
      </c>
      <c r="B160" s="30">
        <v>10</v>
      </c>
      <c r="C160" s="30" t="s">
        <v>32</v>
      </c>
      <c r="D160" s="30">
        <v>5050502</v>
      </c>
      <c r="E160" s="30" t="s">
        <v>69</v>
      </c>
      <c r="F160" s="38">
        <v>344.5</v>
      </c>
      <c r="G160" s="38"/>
      <c r="H160" s="38">
        <v>296.7</v>
      </c>
      <c r="I160" s="38">
        <v>356.4</v>
      </c>
    </row>
    <row r="161" spans="1:9" ht="33">
      <c r="A161" s="43" t="s">
        <v>95</v>
      </c>
      <c r="B161" s="30">
        <v>10</v>
      </c>
      <c r="C161" s="30" t="s">
        <v>32</v>
      </c>
      <c r="D161" s="30">
        <v>5200000</v>
      </c>
      <c r="E161" s="30"/>
      <c r="F161" s="38">
        <v>15292.8</v>
      </c>
      <c r="G161" s="38">
        <v>50</v>
      </c>
      <c r="H161" s="38">
        <v>14114.8</v>
      </c>
      <c r="I161" s="38">
        <v>16060.9</v>
      </c>
    </row>
    <row r="162" spans="1:9" ht="99">
      <c r="A162" s="43" t="s">
        <v>106</v>
      </c>
      <c r="B162" s="30">
        <v>10</v>
      </c>
      <c r="C162" s="30" t="s">
        <v>32</v>
      </c>
      <c r="D162" s="30">
        <v>5201000</v>
      </c>
      <c r="E162" s="30"/>
      <c r="F162" s="38">
        <v>15292.8</v>
      </c>
      <c r="G162" s="38">
        <v>50</v>
      </c>
      <c r="H162" s="38">
        <v>14114.8</v>
      </c>
      <c r="I162" s="38">
        <v>16060.9</v>
      </c>
    </row>
    <row r="163" spans="1:9" ht="16.5">
      <c r="A163" s="43" t="s">
        <v>44</v>
      </c>
      <c r="B163" s="30">
        <v>10</v>
      </c>
      <c r="C163" s="30" t="s">
        <v>32</v>
      </c>
      <c r="D163" s="30">
        <v>5201000</v>
      </c>
      <c r="E163" s="30" t="s">
        <v>69</v>
      </c>
      <c r="F163" s="38">
        <v>15292.8</v>
      </c>
      <c r="G163" s="38">
        <v>50</v>
      </c>
      <c r="H163" s="38">
        <v>14114.8</v>
      </c>
      <c r="I163" s="38">
        <v>16060.9</v>
      </c>
    </row>
    <row r="164" spans="1:9" s="53" customFormat="1" ht="16.5">
      <c r="A164" s="67" t="s">
        <v>96</v>
      </c>
      <c r="B164" s="26" t="s">
        <v>152</v>
      </c>
      <c r="C164" s="26"/>
      <c r="D164" s="26"/>
      <c r="E164" s="26"/>
      <c r="F164" s="36">
        <f>F165+F169</f>
        <v>3849.5</v>
      </c>
      <c r="G164" s="36">
        <f>G165+G169</f>
        <v>3635.2</v>
      </c>
      <c r="H164" s="38"/>
      <c r="I164" s="36">
        <f>I165+I169</f>
        <v>3969.2</v>
      </c>
    </row>
    <row r="165" spans="1:9" ht="16.5">
      <c r="A165" s="67" t="s">
        <v>112</v>
      </c>
      <c r="B165" s="71">
        <v>11</v>
      </c>
      <c r="C165" s="71" t="s">
        <v>31</v>
      </c>
      <c r="D165" s="71"/>
      <c r="E165" s="71"/>
      <c r="F165" s="36">
        <v>2607.5</v>
      </c>
      <c r="G165" s="72">
        <v>2831.2</v>
      </c>
      <c r="H165" s="38"/>
      <c r="I165" s="36">
        <v>2689.9</v>
      </c>
    </row>
    <row r="166" spans="1:9" ht="16.5">
      <c r="A166" s="43" t="s">
        <v>161</v>
      </c>
      <c r="B166" s="30">
        <v>11</v>
      </c>
      <c r="C166" s="30" t="s">
        <v>31</v>
      </c>
      <c r="D166" s="30">
        <v>4820000</v>
      </c>
      <c r="E166" s="30"/>
      <c r="F166" s="38">
        <v>2607.5</v>
      </c>
      <c r="G166" s="38">
        <v>2831.2</v>
      </c>
      <c r="H166" s="38"/>
      <c r="I166" s="38">
        <v>2689.9</v>
      </c>
    </row>
    <row r="167" spans="1:9" ht="36.75" customHeight="1">
      <c r="A167" s="43" t="s">
        <v>47</v>
      </c>
      <c r="B167" s="30">
        <v>11</v>
      </c>
      <c r="C167" s="30" t="s">
        <v>31</v>
      </c>
      <c r="D167" s="30">
        <v>4829900</v>
      </c>
      <c r="E167" s="30"/>
      <c r="F167" s="38">
        <v>2607.5</v>
      </c>
      <c r="G167" s="38">
        <v>2831.2</v>
      </c>
      <c r="H167" s="38"/>
      <c r="I167" s="38">
        <v>2689.9</v>
      </c>
    </row>
    <row r="168" spans="1:9" ht="66">
      <c r="A168" s="43" t="s">
        <v>173</v>
      </c>
      <c r="B168" s="30">
        <v>11</v>
      </c>
      <c r="C168" s="30" t="s">
        <v>31</v>
      </c>
      <c r="D168" s="30">
        <v>4829900</v>
      </c>
      <c r="E168" s="30" t="s">
        <v>172</v>
      </c>
      <c r="F168" s="38">
        <v>2607.5</v>
      </c>
      <c r="G168" s="38">
        <v>2831.2</v>
      </c>
      <c r="H168" s="38"/>
      <c r="I168" s="38">
        <v>2689.9</v>
      </c>
    </row>
    <row r="169" spans="1:9" ht="16.5">
      <c r="A169" s="67" t="s">
        <v>131</v>
      </c>
      <c r="B169" s="71">
        <v>11</v>
      </c>
      <c r="C169" s="71" t="s">
        <v>68</v>
      </c>
      <c r="D169" s="73"/>
      <c r="E169" s="73"/>
      <c r="F169" s="74">
        <v>1242</v>
      </c>
      <c r="G169" s="74">
        <v>804</v>
      </c>
      <c r="H169" s="31"/>
      <c r="I169" s="36">
        <v>1279.3</v>
      </c>
    </row>
    <row r="170" spans="1:9" ht="33">
      <c r="A170" s="43" t="s">
        <v>129</v>
      </c>
      <c r="B170" s="30">
        <v>11</v>
      </c>
      <c r="C170" s="30" t="s">
        <v>68</v>
      </c>
      <c r="D170" s="30">
        <v>5120000</v>
      </c>
      <c r="E170" s="30"/>
      <c r="F170" s="75">
        <v>1242</v>
      </c>
      <c r="G170" s="31">
        <v>804</v>
      </c>
      <c r="H170" s="31"/>
      <c r="I170" s="38">
        <v>1279.3</v>
      </c>
    </row>
    <row r="171" spans="1:9" ht="61.5" customHeight="1">
      <c r="A171" s="43" t="s">
        <v>130</v>
      </c>
      <c r="B171" s="30">
        <v>11</v>
      </c>
      <c r="C171" s="30" t="s">
        <v>68</v>
      </c>
      <c r="D171" s="30">
        <v>5129700</v>
      </c>
      <c r="E171" s="30"/>
      <c r="F171" s="75">
        <v>1242</v>
      </c>
      <c r="G171" s="31">
        <v>804</v>
      </c>
      <c r="H171" s="31"/>
      <c r="I171" s="38">
        <v>1279.3</v>
      </c>
    </row>
    <row r="172" spans="1:9" ht="42.75" customHeight="1">
      <c r="A172" s="43" t="s">
        <v>14</v>
      </c>
      <c r="B172" s="30">
        <v>11</v>
      </c>
      <c r="C172" s="30" t="s">
        <v>68</v>
      </c>
      <c r="D172" s="30">
        <v>5129700</v>
      </c>
      <c r="E172" s="30">
        <v>500</v>
      </c>
      <c r="F172" s="75">
        <v>1242</v>
      </c>
      <c r="G172" s="31">
        <v>804</v>
      </c>
      <c r="H172" s="31"/>
      <c r="I172" s="38">
        <v>1279.3</v>
      </c>
    </row>
    <row r="173" spans="1:9" ht="16.5">
      <c r="A173" s="67" t="s">
        <v>113</v>
      </c>
      <c r="B173" s="26">
        <v>12</v>
      </c>
      <c r="C173" s="30"/>
      <c r="D173" s="30"/>
      <c r="E173" s="30"/>
      <c r="F173" s="36">
        <v>519.2</v>
      </c>
      <c r="G173" s="36">
        <v>400</v>
      </c>
      <c r="H173" s="38"/>
      <c r="I173" s="36">
        <v>534.7</v>
      </c>
    </row>
    <row r="174" spans="1:9" ht="16.5">
      <c r="A174" s="67" t="s">
        <v>92</v>
      </c>
      <c r="B174" s="26">
        <v>12</v>
      </c>
      <c r="C174" s="26" t="s">
        <v>31</v>
      </c>
      <c r="D174" s="26"/>
      <c r="E174" s="26"/>
      <c r="F174" s="38">
        <v>519.2</v>
      </c>
      <c r="G174" s="38">
        <v>400</v>
      </c>
      <c r="H174" s="38"/>
      <c r="I174" s="38">
        <v>534.7</v>
      </c>
    </row>
    <row r="175" spans="1:9" ht="20.25" customHeight="1">
      <c r="A175" s="43" t="s">
        <v>93</v>
      </c>
      <c r="B175" s="30">
        <v>12</v>
      </c>
      <c r="C175" s="30" t="s">
        <v>31</v>
      </c>
      <c r="D175" s="30">
        <v>4530000</v>
      </c>
      <c r="E175" s="30"/>
      <c r="F175" s="38">
        <v>519.2</v>
      </c>
      <c r="G175" s="38">
        <v>400</v>
      </c>
      <c r="H175" s="38"/>
      <c r="I175" s="38">
        <v>534.7</v>
      </c>
    </row>
    <row r="176" spans="1:9" ht="33">
      <c r="A176" s="43" t="s">
        <v>94</v>
      </c>
      <c r="B176" s="30">
        <v>12</v>
      </c>
      <c r="C176" s="30" t="s">
        <v>31</v>
      </c>
      <c r="D176" s="30">
        <v>4530100</v>
      </c>
      <c r="E176" s="30"/>
      <c r="F176" s="38">
        <v>519.2</v>
      </c>
      <c r="G176" s="38">
        <v>400</v>
      </c>
      <c r="H176" s="38"/>
      <c r="I176" s="38">
        <v>534.7</v>
      </c>
    </row>
    <row r="177" spans="1:9" ht="24" customHeight="1">
      <c r="A177" s="43" t="s">
        <v>54</v>
      </c>
      <c r="B177" s="30">
        <v>12</v>
      </c>
      <c r="C177" s="30" t="s">
        <v>31</v>
      </c>
      <c r="D177" s="30">
        <v>4530100</v>
      </c>
      <c r="E177" s="30" t="s">
        <v>71</v>
      </c>
      <c r="F177" s="38">
        <v>519.2</v>
      </c>
      <c r="G177" s="38">
        <v>400</v>
      </c>
      <c r="H177" s="38"/>
      <c r="I177" s="38">
        <v>534.7</v>
      </c>
    </row>
    <row r="178" spans="1:9" s="53" customFormat="1" ht="33">
      <c r="A178" s="76" t="s">
        <v>20</v>
      </c>
      <c r="B178" s="77" t="s">
        <v>108</v>
      </c>
      <c r="C178" s="77"/>
      <c r="D178" s="66"/>
      <c r="E178" s="66"/>
      <c r="F178" s="36">
        <v>6210</v>
      </c>
      <c r="G178" s="36">
        <v>5000</v>
      </c>
      <c r="H178" s="38"/>
      <c r="I178" s="36">
        <v>6396.3</v>
      </c>
    </row>
    <row r="179" spans="1:9" ht="33">
      <c r="A179" s="78" t="s">
        <v>109</v>
      </c>
      <c r="B179" s="79">
        <v>13</v>
      </c>
      <c r="C179" s="66" t="s">
        <v>31</v>
      </c>
      <c r="D179" s="80"/>
      <c r="E179" s="80"/>
      <c r="F179" s="38">
        <v>6210</v>
      </c>
      <c r="G179" s="38">
        <v>5000</v>
      </c>
      <c r="H179" s="38"/>
      <c r="I179" s="38">
        <v>6396.3</v>
      </c>
    </row>
    <row r="180" spans="1:9" ht="33">
      <c r="A180" s="43" t="s">
        <v>21</v>
      </c>
      <c r="B180" s="30">
        <v>13</v>
      </c>
      <c r="C180" s="30" t="s">
        <v>31</v>
      </c>
      <c r="D180" s="30" t="s">
        <v>110</v>
      </c>
      <c r="E180" s="30"/>
      <c r="F180" s="38">
        <v>6210</v>
      </c>
      <c r="G180" s="38">
        <v>5000</v>
      </c>
      <c r="H180" s="38"/>
      <c r="I180" s="38">
        <v>6396.3</v>
      </c>
    </row>
    <row r="181" spans="1:9" ht="33">
      <c r="A181" s="43" t="s">
        <v>22</v>
      </c>
      <c r="B181" s="30">
        <v>13</v>
      </c>
      <c r="C181" s="30" t="s">
        <v>31</v>
      </c>
      <c r="D181" s="30" t="s">
        <v>111</v>
      </c>
      <c r="E181" s="30"/>
      <c r="F181" s="38">
        <v>6210</v>
      </c>
      <c r="G181" s="38">
        <v>5000</v>
      </c>
      <c r="H181" s="38"/>
      <c r="I181" s="38">
        <v>6396.3</v>
      </c>
    </row>
    <row r="182" spans="1:9" ht="16.5">
      <c r="A182" s="43" t="s">
        <v>23</v>
      </c>
      <c r="B182" s="30">
        <v>13</v>
      </c>
      <c r="C182" s="30" t="s">
        <v>31</v>
      </c>
      <c r="D182" s="30" t="s">
        <v>111</v>
      </c>
      <c r="E182" s="30" t="s">
        <v>39</v>
      </c>
      <c r="F182" s="38">
        <v>6210</v>
      </c>
      <c r="G182" s="38">
        <v>5000</v>
      </c>
      <c r="H182" s="38"/>
      <c r="I182" s="38">
        <v>6396.3</v>
      </c>
    </row>
    <row r="183" spans="1:9" ht="16.5">
      <c r="A183" s="81"/>
      <c r="B183" s="81"/>
      <c r="C183" s="81"/>
      <c r="D183" s="81"/>
      <c r="E183" s="81"/>
      <c r="F183" s="82"/>
      <c r="G183" s="82" t="e">
        <f>#REF!+G52+G60+G69+G89+G97+G126+#REF!+G145+G164+G173+G178</f>
        <v>#REF!</v>
      </c>
      <c r="H183" s="82" t="e">
        <f>#REF!+H52+H60+H69+H89+H97+H126+#REF!+H145+H164+H173+H178+#REF!</f>
        <v>#REF!</v>
      </c>
      <c r="I183" s="12"/>
    </row>
    <row r="184" spans="1:9" ht="15.75">
      <c r="A184" s="54"/>
      <c r="B184" s="54"/>
      <c r="C184" s="54"/>
      <c r="D184" s="54"/>
      <c r="E184" s="54"/>
      <c r="F184" s="55"/>
      <c r="I184" s="55"/>
    </row>
    <row r="185" spans="1:5" ht="15.75">
      <c r="A185" s="54"/>
      <c r="B185" s="54"/>
      <c r="C185" s="54"/>
      <c r="D185" s="54"/>
      <c r="E185" s="54"/>
    </row>
    <row r="186" spans="1:5" ht="15.75">
      <c r="A186" s="54"/>
      <c r="B186" s="54"/>
      <c r="C186" s="54"/>
      <c r="D186" s="54"/>
      <c r="E186" s="54"/>
    </row>
    <row r="187" spans="1:5" ht="15.75">
      <c r="A187" s="54"/>
      <c r="B187" s="54"/>
      <c r="C187" s="54"/>
      <c r="D187" s="54"/>
      <c r="E187" s="54"/>
    </row>
    <row r="188" spans="1:5" ht="15.75">
      <c r="A188" s="54"/>
      <c r="B188" s="54"/>
      <c r="C188" s="54"/>
      <c r="D188" s="54"/>
      <c r="E188" s="54"/>
    </row>
    <row r="189" spans="1:5" ht="15.75">
      <c r="A189" s="54"/>
      <c r="B189" s="54"/>
      <c r="C189" s="54"/>
      <c r="D189" s="54"/>
      <c r="E189" s="54"/>
    </row>
    <row r="190" spans="1:5" ht="15.75">
      <c r="A190" s="54"/>
      <c r="B190" s="54"/>
      <c r="C190" s="54"/>
      <c r="D190" s="54"/>
      <c r="E190" s="54"/>
    </row>
    <row r="191" spans="1:5" ht="15.75">
      <c r="A191" s="54"/>
      <c r="B191" s="54"/>
      <c r="C191" s="54"/>
      <c r="D191" s="54"/>
      <c r="E191" s="54"/>
    </row>
    <row r="192" spans="1:5" ht="15.75">
      <c r="A192" s="54"/>
      <c r="B192" s="54"/>
      <c r="C192" s="54"/>
      <c r="D192" s="54"/>
      <c r="E192" s="54"/>
    </row>
    <row r="193" spans="1:5" ht="15.75">
      <c r="A193" s="54"/>
      <c r="B193" s="54"/>
      <c r="C193" s="54"/>
      <c r="D193" s="54"/>
      <c r="E193" s="54"/>
    </row>
    <row r="194" spans="1:5" ht="15.75">
      <c r="A194" s="54"/>
      <c r="B194" s="54"/>
      <c r="C194" s="54"/>
      <c r="D194" s="54"/>
      <c r="E194" s="54"/>
    </row>
    <row r="195" spans="1:5" ht="15.75">
      <c r="A195" s="54"/>
      <c r="B195" s="54"/>
      <c r="C195" s="54"/>
      <c r="D195" s="54"/>
      <c r="E195" s="54"/>
    </row>
    <row r="196" spans="1:5" ht="15.75">
      <c r="A196" s="54"/>
      <c r="B196" s="54"/>
      <c r="C196" s="54"/>
      <c r="D196" s="54"/>
      <c r="E196" s="54"/>
    </row>
    <row r="197" spans="1:5" ht="15.75">
      <c r="A197" s="54"/>
      <c r="B197" s="54"/>
      <c r="C197" s="54"/>
      <c r="D197" s="54"/>
      <c r="E197" s="54"/>
    </row>
    <row r="198" spans="1:5" ht="15.75">
      <c r="A198" s="54"/>
      <c r="B198" s="54"/>
      <c r="C198" s="54"/>
      <c r="D198" s="54"/>
      <c r="E198" s="54"/>
    </row>
    <row r="199" spans="1:5" ht="15.75">
      <c r="A199" s="54"/>
      <c r="B199" s="54"/>
      <c r="C199" s="54"/>
      <c r="D199" s="54"/>
      <c r="E199" s="54"/>
    </row>
    <row r="200" spans="1:5" ht="15.75">
      <c r="A200" s="54"/>
      <c r="B200" s="54"/>
      <c r="C200" s="54"/>
      <c r="D200" s="54"/>
      <c r="E200" s="54"/>
    </row>
    <row r="201" spans="1:5" ht="15.75">
      <c r="A201" s="54"/>
      <c r="B201" s="54"/>
      <c r="C201" s="54"/>
      <c r="D201" s="54"/>
      <c r="E201" s="54"/>
    </row>
    <row r="202" spans="1:5" ht="15.75">
      <c r="A202" s="54"/>
      <c r="B202" s="54"/>
      <c r="C202" s="54"/>
      <c r="D202" s="54"/>
      <c r="E202" s="54"/>
    </row>
    <row r="203" spans="1:5" ht="15.75">
      <c r="A203" s="54"/>
      <c r="B203" s="54"/>
      <c r="C203" s="54"/>
      <c r="D203" s="54"/>
      <c r="E203" s="54"/>
    </row>
    <row r="204" spans="1:5" ht="15.75">
      <c r="A204" s="54"/>
      <c r="B204" s="54"/>
      <c r="C204" s="54"/>
      <c r="D204" s="54"/>
      <c r="E204" s="54"/>
    </row>
    <row r="205" spans="1:5" ht="15.75">
      <c r="A205" s="54"/>
      <c r="B205" s="54"/>
      <c r="C205" s="54"/>
      <c r="D205" s="54"/>
      <c r="E205" s="54"/>
    </row>
    <row r="206" spans="1:5" ht="15.75">
      <c r="A206" s="54"/>
      <c r="B206" s="54"/>
      <c r="C206" s="54"/>
      <c r="D206" s="54"/>
      <c r="E206" s="54"/>
    </row>
    <row r="207" spans="1:5" ht="15.75">
      <c r="A207" s="54"/>
      <c r="B207" s="54"/>
      <c r="C207" s="54"/>
      <c r="D207" s="54"/>
      <c r="E207" s="54"/>
    </row>
    <row r="208" spans="1:5" ht="15.75">
      <c r="A208" s="54"/>
      <c r="B208" s="54"/>
      <c r="C208" s="54"/>
      <c r="D208" s="54"/>
      <c r="E208" s="54"/>
    </row>
    <row r="209" spans="1:5" ht="15.75">
      <c r="A209" s="54"/>
      <c r="B209" s="54"/>
      <c r="C209" s="54"/>
      <c r="D209" s="54"/>
      <c r="E209" s="54"/>
    </row>
    <row r="210" spans="1:5" ht="15.75">
      <c r="A210" s="54"/>
      <c r="B210" s="54"/>
      <c r="C210" s="54"/>
      <c r="D210" s="54"/>
      <c r="E210" s="54"/>
    </row>
    <row r="211" spans="1:5" ht="15.75">
      <c r="A211" s="54"/>
      <c r="B211" s="54"/>
      <c r="C211" s="54"/>
      <c r="D211" s="54"/>
      <c r="E211" s="54"/>
    </row>
    <row r="212" spans="1:5" ht="15.75">
      <c r="A212" s="54"/>
      <c r="B212" s="54"/>
      <c r="C212" s="54"/>
      <c r="D212" s="54"/>
      <c r="E212" s="54"/>
    </row>
    <row r="213" spans="1:5" ht="15.75">
      <c r="A213" s="54"/>
      <c r="B213" s="54"/>
      <c r="C213" s="54"/>
      <c r="D213" s="54"/>
      <c r="E213" s="54"/>
    </row>
    <row r="214" spans="1:5" ht="15.75">
      <c r="A214" s="54"/>
      <c r="B214" s="54"/>
      <c r="C214" s="54"/>
      <c r="D214" s="54"/>
      <c r="E214" s="54"/>
    </row>
    <row r="215" spans="1:5" ht="15.75">
      <c r="A215" s="54"/>
      <c r="B215" s="54"/>
      <c r="C215" s="54"/>
      <c r="D215" s="54"/>
      <c r="E215" s="54"/>
    </row>
    <row r="216" spans="1:5" ht="15.75">
      <c r="A216" s="54"/>
      <c r="B216" s="54"/>
      <c r="C216" s="54"/>
      <c r="D216" s="54"/>
      <c r="E216" s="54"/>
    </row>
    <row r="217" spans="1:5" ht="15.75">
      <c r="A217" s="54"/>
      <c r="B217" s="54"/>
      <c r="C217" s="54"/>
      <c r="D217" s="54"/>
      <c r="E217" s="54"/>
    </row>
    <row r="218" spans="1:5" ht="15.75">
      <c r="A218" s="54"/>
      <c r="B218" s="54"/>
      <c r="C218" s="54"/>
      <c r="D218" s="54"/>
      <c r="E218" s="54"/>
    </row>
    <row r="219" spans="1:5" ht="15.75">
      <c r="A219" s="54"/>
      <c r="B219" s="54"/>
      <c r="C219" s="54"/>
      <c r="D219" s="54"/>
      <c r="E219" s="54"/>
    </row>
    <row r="220" spans="1:5" ht="15.75">
      <c r="A220" s="54"/>
      <c r="B220" s="54"/>
      <c r="C220" s="54"/>
      <c r="D220" s="54"/>
      <c r="E220" s="54"/>
    </row>
    <row r="221" spans="1:5" ht="15.75">
      <c r="A221" s="54"/>
      <c r="B221" s="54"/>
      <c r="C221" s="54"/>
      <c r="D221" s="54"/>
      <c r="E221" s="54"/>
    </row>
    <row r="222" spans="1:5" ht="15.75">
      <c r="A222" s="54"/>
      <c r="B222" s="54"/>
      <c r="C222" s="54"/>
      <c r="D222" s="54"/>
      <c r="E222" s="54"/>
    </row>
    <row r="223" spans="1:5" ht="15.75">
      <c r="A223" s="54"/>
      <c r="B223" s="54"/>
      <c r="C223" s="54"/>
      <c r="D223" s="54"/>
      <c r="E223" s="54"/>
    </row>
    <row r="224" spans="1:5" ht="15.75">
      <c r="A224" s="54"/>
      <c r="B224" s="54"/>
      <c r="C224" s="54"/>
      <c r="D224" s="54"/>
      <c r="E224" s="54"/>
    </row>
    <row r="225" spans="1:5" ht="15.75">
      <c r="A225" s="54"/>
      <c r="B225" s="54"/>
      <c r="C225" s="54"/>
      <c r="D225" s="54"/>
      <c r="E225" s="54"/>
    </row>
    <row r="226" spans="1:5" ht="15.75">
      <c r="A226" s="54"/>
      <c r="B226" s="54"/>
      <c r="C226" s="54"/>
      <c r="D226" s="54"/>
      <c r="E226" s="54"/>
    </row>
    <row r="227" spans="1:5" ht="15.75">
      <c r="A227" s="54"/>
      <c r="B227" s="54"/>
      <c r="C227" s="54"/>
      <c r="D227" s="54"/>
      <c r="E227" s="54"/>
    </row>
    <row r="228" spans="1:5" ht="15.75">
      <c r="A228" s="54"/>
      <c r="B228" s="54"/>
      <c r="C228" s="54"/>
      <c r="D228" s="54"/>
      <c r="E228" s="54"/>
    </row>
    <row r="229" spans="1:5" ht="15.75">
      <c r="A229" s="54"/>
      <c r="B229" s="54"/>
      <c r="C229" s="54"/>
      <c r="D229" s="54"/>
      <c r="E229" s="54"/>
    </row>
    <row r="230" ht="15.75">
      <c r="A230" s="54"/>
    </row>
    <row r="231" ht="15.75">
      <c r="A231" s="54"/>
    </row>
    <row r="232" ht="15.75">
      <c r="A232" s="54"/>
    </row>
    <row r="233" ht="15.75">
      <c r="A233" s="54"/>
    </row>
    <row r="234" ht="15.75">
      <c r="A234" s="54"/>
    </row>
    <row r="235" ht="15.75">
      <c r="A235" s="54"/>
    </row>
    <row r="236" ht="15.75">
      <c r="A236" s="54"/>
    </row>
    <row r="237" ht="15.75">
      <c r="A237" s="54"/>
    </row>
    <row r="238" ht="15.75">
      <c r="A238" s="54"/>
    </row>
    <row r="239" ht="15.75">
      <c r="A239" s="54"/>
    </row>
    <row r="240" ht="15.75">
      <c r="A240" s="54"/>
    </row>
    <row r="241" ht="15.75">
      <c r="A241" s="54"/>
    </row>
    <row r="242" ht="15.75">
      <c r="A242" s="54"/>
    </row>
    <row r="243" ht="15.75">
      <c r="A243" s="54"/>
    </row>
    <row r="244" ht="15.75">
      <c r="A244" s="54"/>
    </row>
    <row r="245" ht="15.75">
      <c r="A245" s="54"/>
    </row>
    <row r="246" ht="15.75">
      <c r="A246" s="54"/>
    </row>
    <row r="247" ht="15.75">
      <c r="A247" s="54"/>
    </row>
    <row r="248" ht="15.75">
      <c r="A248" s="54"/>
    </row>
    <row r="249" ht="15.75">
      <c r="A249" s="54"/>
    </row>
    <row r="250" ht="15.75">
      <c r="A250" s="54"/>
    </row>
    <row r="251" ht="15.75">
      <c r="A251" s="54"/>
    </row>
    <row r="252" ht="15.75">
      <c r="A252" s="54"/>
    </row>
    <row r="253" ht="15.75">
      <c r="A253" s="54"/>
    </row>
    <row r="254" ht="15.75">
      <c r="A254" s="54"/>
    </row>
    <row r="255" ht="15.75">
      <c r="A255" s="54"/>
    </row>
    <row r="256" ht="15.75">
      <c r="A256" s="54"/>
    </row>
    <row r="257" ht="15.75">
      <c r="A257" s="54"/>
    </row>
    <row r="258" ht="15.75">
      <c r="A258" s="54"/>
    </row>
    <row r="259" ht="15.75">
      <c r="A259" s="54"/>
    </row>
    <row r="260" ht="15.75">
      <c r="A260" s="54"/>
    </row>
    <row r="261" ht="15.75">
      <c r="A261" s="54"/>
    </row>
    <row r="262" ht="15.75">
      <c r="A262" s="54"/>
    </row>
    <row r="263" ht="15.75">
      <c r="A263" s="54"/>
    </row>
    <row r="264" ht="15.75">
      <c r="A264" s="54"/>
    </row>
    <row r="265" ht="15.75">
      <c r="A265" s="54"/>
    </row>
    <row r="266" ht="15.75">
      <c r="A266" s="54"/>
    </row>
    <row r="267" ht="15.75">
      <c r="A267" s="54"/>
    </row>
    <row r="268" ht="15.75">
      <c r="A268" s="54"/>
    </row>
    <row r="269" ht="15.75">
      <c r="A269" s="54"/>
    </row>
    <row r="270" ht="15.75">
      <c r="A270" s="54"/>
    </row>
    <row r="271" ht="15.75">
      <c r="A271" s="54"/>
    </row>
    <row r="272" ht="15.75">
      <c r="A272" s="54"/>
    </row>
    <row r="273" ht="15.75">
      <c r="A273" s="54"/>
    </row>
    <row r="274" ht="15.75">
      <c r="A274" s="54"/>
    </row>
    <row r="275" ht="15.75">
      <c r="A275" s="54"/>
    </row>
    <row r="276" ht="15.75">
      <c r="A276" s="54"/>
    </row>
    <row r="277" ht="15.75">
      <c r="A277" s="54"/>
    </row>
    <row r="278" ht="15.75">
      <c r="A278" s="54"/>
    </row>
    <row r="279" ht="15.75">
      <c r="A279" s="54"/>
    </row>
    <row r="280" ht="15.75">
      <c r="A280" s="54"/>
    </row>
    <row r="281" ht="15.75">
      <c r="A281" s="54"/>
    </row>
    <row r="282" ht="15.75">
      <c r="A282" s="54"/>
    </row>
    <row r="283" ht="15.75">
      <c r="A283" s="54"/>
    </row>
    <row r="284" ht="15.75">
      <c r="A284" s="54"/>
    </row>
    <row r="285" ht="15.75">
      <c r="A285" s="54"/>
    </row>
    <row r="286" ht="15.75">
      <c r="A286" s="54"/>
    </row>
    <row r="287" ht="15.75">
      <c r="A287" s="54"/>
    </row>
    <row r="288" ht="15.75">
      <c r="A288" s="54"/>
    </row>
    <row r="289" ht="15.75">
      <c r="A289" s="54"/>
    </row>
    <row r="290" ht="15.75">
      <c r="A290" s="54"/>
    </row>
    <row r="291" ht="15.75">
      <c r="A291" s="54"/>
    </row>
    <row r="292" ht="15.75">
      <c r="A292" s="54"/>
    </row>
    <row r="293" ht="15.75">
      <c r="A293" s="54"/>
    </row>
    <row r="294" ht="15.75">
      <c r="A294" s="54"/>
    </row>
    <row r="295" ht="15.75">
      <c r="A295" s="54"/>
    </row>
    <row r="296" ht="15.75">
      <c r="A296" s="54"/>
    </row>
    <row r="297" ht="15.75">
      <c r="A297" s="54"/>
    </row>
    <row r="298" ht="15.75">
      <c r="A298" s="54"/>
    </row>
    <row r="299" ht="15.75">
      <c r="A299" s="54"/>
    </row>
    <row r="300" ht="15.75">
      <c r="A300" s="54"/>
    </row>
    <row r="301" ht="15.75">
      <c r="A301" s="54"/>
    </row>
    <row r="302" ht="15.75">
      <c r="A302" s="54"/>
    </row>
    <row r="303" ht="15.75">
      <c r="A303" s="54"/>
    </row>
    <row r="304" ht="15.75">
      <c r="A304" s="54"/>
    </row>
  </sheetData>
  <sheetProtection/>
  <mergeCells count="14">
    <mergeCell ref="G15:G16"/>
    <mergeCell ref="H15:H16"/>
    <mergeCell ref="F14:I14"/>
    <mergeCell ref="I15:I16"/>
    <mergeCell ref="A7:F10"/>
    <mergeCell ref="B5:D5"/>
    <mergeCell ref="D1:I4"/>
    <mergeCell ref="B6:E6"/>
    <mergeCell ref="A14:A16"/>
    <mergeCell ref="B14:B16"/>
    <mergeCell ref="C14:C16"/>
    <mergeCell ref="D14:D16"/>
    <mergeCell ref="E14:E16"/>
    <mergeCell ref="F15:F16"/>
  </mergeCells>
  <printOptions/>
  <pageMargins left="1.14" right="0.5905511811023623" top="0.57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="80" zoomScaleNormal="80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63.25390625" style="2" customWidth="1"/>
    <col min="2" max="2" width="11.875" style="2" customWidth="1"/>
    <col min="3" max="3" width="10.875" style="2" customWidth="1"/>
    <col min="4" max="4" width="11.125" style="2" customWidth="1"/>
    <col min="5" max="5" width="12.625" style="2" customWidth="1"/>
    <col min="6" max="6" width="10.25390625" style="2" customWidth="1"/>
    <col min="7" max="7" width="16.625" style="2" customWidth="1"/>
    <col min="8" max="8" width="15.00390625" style="2" customWidth="1"/>
    <col min="9" max="16384" width="9.125" style="2" customWidth="1"/>
  </cols>
  <sheetData>
    <row r="1" spans="5:8" ht="16.5">
      <c r="E1" s="47" t="s">
        <v>190</v>
      </c>
      <c r="F1" s="48"/>
      <c r="G1" s="48"/>
      <c r="H1" s="3"/>
    </row>
    <row r="2" spans="5:8" ht="16.5">
      <c r="E2" s="48"/>
      <c r="F2" s="48"/>
      <c r="G2" s="48"/>
      <c r="H2" s="3"/>
    </row>
    <row r="3" spans="5:8" ht="16.5">
      <c r="E3" s="48"/>
      <c r="F3" s="48"/>
      <c r="G3" s="48"/>
      <c r="H3" s="3"/>
    </row>
    <row r="4" spans="5:8" ht="43.5" customHeight="1">
      <c r="E4" s="48"/>
      <c r="F4" s="48"/>
      <c r="G4" s="48"/>
      <c r="H4" s="3"/>
    </row>
    <row r="5" spans="5:7" ht="16.5">
      <c r="E5" s="4"/>
      <c r="F5" s="4"/>
      <c r="G5" s="4"/>
    </row>
    <row r="7" spans="1:11" ht="16.5">
      <c r="A7" s="5" t="s">
        <v>0</v>
      </c>
      <c r="B7" s="6"/>
      <c r="C7" s="6"/>
      <c r="D7" s="6"/>
      <c r="E7" s="6"/>
      <c r="F7" s="6"/>
      <c r="G7" s="6"/>
      <c r="H7" s="6"/>
      <c r="I7" s="7"/>
      <c r="J7" s="7"/>
      <c r="K7" s="7"/>
    </row>
    <row r="8" spans="1:11" ht="16.5">
      <c r="A8" s="5" t="s">
        <v>1</v>
      </c>
      <c r="B8" s="6"/>
      <c r="C8" s="6"/>
      <c r="D8" s="6"/>
      <c r="E8" s="6"/>
      <c r="F8" s="6"/>
      <c r="G8" s="6"/>
      <c r="H8" s="8"/>
      <c r="I8" s="7"/>
      <c r="J8" s="7"/>
      <c r="K8" s="7"/>
    </row>
    <row r="9" spans="1:14" ht="16.5">
      <c r="A9" s="5" t="s">
        <v>117</v>
      </c>
      <c r="B9" s="6"/>
      <c r="C9" s="6"/>
      <c r="D9" s="6"/>
      <c r="E9" s="6"/>
      <c r="F9" s="6"/>
      <c r="G9" s="6"/>
      <c r="H9" s="8"/>
      <c r="I9" s="7"/>
      <c r="J9" s="7"/>
      <c r="K9" s="7"/>
      <c r="L9" s="9"/>
      <c r="M9" s="9"/>
      <c r="N9" s="9"/>
    </row>
    <row r="10" spans="1:14" ht="16.5">
      <c r="A10" s="10" t="s">
        <v>183</v>
      </c>
      <c r="B10" s="6"/>
      <c r="C10" s="6"/>
      <c r="D10" s="6"/>
      <c r="E10" s="6"/>
      <c r="F10" s="6"/>
      <c r="G10" s="6"/>
      <c r="H10" s="8"/>
      <c r="I10" s="7"/>
      <c r="J10" s="7"/>
      <c r="K10" s="7"/>
      <c r="L10" s="9"/>
      <c r="M10" s="9"/>
      <c r="N10" s="9"/>
    </row>
    <row r="11" spans="1:14" ht="16.5">
      <c r="A11" s="9"/>
      <c r="B11" s="9"/>
      <c r="C11" s="9"/>
      <c r="D11" s="11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8" ht="16.5">
      <c r="A12" s="12"/>
      <c r="B12" s="12"/>
      <c r="C12" s="12"/>
      <c r="D12" s="12"/>
      <c r="E12" s="13" t="s">
        <v>144</v>
      </c>
      <c r="F12" s="13"/>
      <c r="G12" s="13"/>
      <c r="H12" s="14"/>
    </row>
    <row r="13" spans="1:8" ht="18" customHeight="1">
      <c r="A13" s="15" t="s">
        <v>2</v>
      </c>
      <c r="B13" s="15" t="s">
        <v>118</v>
      </c>
      <c r="C13" s="15" t="s">
        <v>3</v>
      </c>
      <c r="D13" s="15" t="s">
        <v>4</v>
      </c>
      <c r="E13" s="15" t="s">
        <v>5</v>
      </c>
      <c r="F13" s="15" t="s">
        <v>6</v>
      </c>
      <c r="G13" s="16" t="s">
        <v>7</v>
      </c>
      <c r="H13" s="17"/>
    </row>
    <row r="14" spans="1:8" ht="16.5">
      <c r="A14" s="18"/>
      <c r="B14" s="18"/>
      <c r="C14" s="18"/>
      <c r="D14" s="18"/>
      <c r="E14" s="18"/>
      <c r="F14" s="18"/>
      <c r="G14" s="16"/>
      <c r="H14" s="17"/>
    </row>
    <row r="15" spans="1:8" ht="16.5">
      <c r="A15" s="19"/>
      <c r="B15" s="19"/>
      <c r="C15" s="19"/>
      <c r="D15" s="19"/>
      <c r="E15" s="19"/>
      <c r="F15" s="19"/>
      <c r="G15" s="20" t="s">
        <v>163</v>
      </c>
      <c r="H15" s="21" t="s">
        <v>164</v>
      </c>
    </row>
    <row r="16" spans="1:8" ht="16.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0">
        <v>7</v>
      </c>
      <c r="H16" s="21">
        <v>8</v>
      </c>
    </row>
    <row r="17" spans="1:8" ht="41.25" customHeight="1">
      <c r="A17" s="22" t="s">
        <v>120</v>
      </c>
      <c r="B17" s="23">
        <v>903</v>
      </c>
      <c r="C17" s="23"/>
      <c r="D17" s="23"/>
      <c r="E17" s="23"/>
      <c r="F17" s="23"/>
      <c r="G17" s="24">
        <f>G18+G42+G46+G73+G81+G86+G102+G52</f>
        <v>133380.7</v>
      </c>
      <c r="H17" s="24">
        <f>H18+H42+H46+H73+H81+H86+H102+H52</f>
        <v>137482.4</v>
      </c>
    </row>
    <row r="18" spans="1:8" ht="25.5" customHeight="1">
      <c r="A18" s="25" t="s">
        <v>121</v>
      </c>
      <c r="B18" s="26">
        <v>903</v>
      </c>
      <c r="C18" s="26" t="s">
        <v>31</v>
      </c>
      <c r="D18" s="26"/>
      <c r="E18" s="26"/>
      <c r="F18" s="26"/>
      <c r="G18" s="24">
        <f>G19+G23+G35+G39</f>
        <v>30229.7</v>
      </c>
      <c r="H18" s="24">
        <f>H19+H23+H35+H39</f>
        <v>31091.300000000003</v>
      </c>
    </row>
    <row r="19" spans="1:8" ht="71.25" customHeight="1">
      <c r="A19" s="27" t="s">
        <v>166</v>
      </c>
      <c r="B19" s="26">
        <v>903</v>
      </c>
      <c r="C19" s="26" t="s">
        <v>31</v>
      </c>
      <c r="D19" s="26" t="s">
        <v>67</v>
      </c>
      <c r="E19" s="26"/>
      <c r="F19" s="26"/>
      <c r="G19" s="24">
        <v>1863</v>
      </c>
      <c r="H19" s="28">
        <v>1918.9</v>
      </c>
    </row>
    <row r="20" spans="1:8" ht="71.25" customHeight="1">
      <c r="A20" s="29" t="s">
        <v>12</v>
      </c>
      <c r="B20" s="30">
        <v>903</v>
      </c>
      <c r="C20" s="30" t="s">
        <v>31</v>
      </c>
      <c r="D20" s="30" t="s">
        <v>67</v>
      </c>
      <c r="E20" s="30" t="s">
        <v>33</v>
      </c>
      <c r="F20" s="26"/>
      <c r="G20" s="31">
        <v>1863</v>
      </c>
      <c r="H20" s="32">
        <v>1918.9</v>
      </c>
    </row>
    <row r="21" spans="1:8" ht="25.5" customHeight="1">
      <c r="A21" s="33" t="s">
        <v>13</v>
      </c>
      <c r="B21" s="30">
        <v>903</v>
      </c>
      <c r="C21" s="30" t="s">
        <v>31</v>
      </c>
      <c r="D21" s="30" t="s">
        <v>67</v>
      </c>
      <c r="E21" s="30" t="s">
        <v>34</v>
      </c>
      <c r="F21" s="26"/>
      <c r="G21" s="31">
        <v>1863</v>
      </c>
      <c r="H21" s="32">
        <v>1918.9</v>
      </c>
    </row>
    <row r="22" spans="1:8" ht="35.25" customHeight="1">
      <c r="A22" s="29" t="s">
        <v>14</v>
      </c>
      <c r="B22" s="30">
        <v>903</v>
      </c>
      <c r="C22" s="30" t="s">
        <v>31</v>
      </c>
      <c r="D22" s="30" t="s">
        <v>67</v>
      </c>
      <c r="E22" s="30" t="s">
        <v>34</v>
      </c>
      <c r="F22" s="30" t="s">
        <v>151</v>
      </c>
      <c r="G22" s="31">
        <v>1863</v>
      </c>
      <c r="H22" s="32">
        <v>1918.9</v>
      </c>
    </row>
    <row r="23" spans="1:8" ht="75" customHeight="1">
      <c r="A23" s="25" t="s">
        <v>122</v>
      </c>
      <c r="B23" s="26">
        <v>903</v>
      </c>
      <c r="C23" s="26" t="s">
        <v>31</v>
      </c>
      <c r="D23" s="26" t="s">
        <v>32</v>
      </c>
      <c r="E23" s="26"/>
      <c r="F23" s="26"/>
      <c r="G23" s="24">
        <f>G26+G28+G30+G32+G34</f>
        <v>26623</v>
      </c>
      <c r="H23" s="24">
        <f>H26+H28+H30+H32+H34</f>
        <v>27376.100000000002</v>
      </c>
    </row>
    <row r="24" spans="1:8" ht="78" customHeight="1">
      <c r="A24" s="34" t="s">
        <v>12</v>
      </c>
      <c r="B24" s="30">
        <v>903</v>
      </c>
      <c r="C24" s="30" t="s">
        <v>31</v>
      </c>
      <c r="D24" s="30" t="s">
        <v>32</v>
      </c>
      <c r="E24" s="30" t="s">
        <v>33</v>
      </c>
      <c r="F24" s="30"/>
      <c r="G24" s="31">
        <v>24880.3</v>
      </c>
      <c r="H24" s="32">
        <v>25626.7</v>
      </c>
    </row>
    <row r="25" spans="1:8" ht="23.25" customHeight="1">
      <c r="A25" s="34" t="s">
        <v>13</v>
      </c>
      <c r="B25" s="30">
        <v>903</v>
      </c>
      <c r="C25" s="30" t="s">
        <v>31</v>
      </c>
      <c r="D25" s="30" t="s">
        <v>32</v>
      </c>
      <c r="E25" s="30" t="s">
        <v>34</v>
      </c>
      <c r="F25" s="30"/>
      <c r="G25" s="31">
        <v>24880.3</v>
      </c>
      <c r="H25" s="32">
        <v>25626.7</v>
      </c>
    </row>
    <row r="26" spans="1:8" ht="39" customHeight="1">
      <c r="A26" s="34" t="s">
        <v>14</v>
      </c>
      <c r="B26" s="30">
        <v>903</v>
      </c>
      <c r="C26" s="30" t="s">
        <v>31</v>
      </c>
      <c r="D26" s="30" t="s">
        <v>32</v>
      </c>
      <c r="E26" s="30" t="s">
        <v>34</v>
      </c>
      <c r="F26" s="30">
        <v>500</v>
      </c>
      <c r="G26" s="31">
        <v>24880.3</v>
      </c>
      <c r="H26" s="32">
        <v>25626.7</v>
      </c>
    </row>
    <row r="27" spans="1:8" ht="93" customHeight="1">
      <c r="A27" s="34" t="s">
        <v>15</v>
      </c>
      <c r="B27" s="30">
        <v>903</v>
      </c>
      <c r="C27" s="30" t="s">
        <v>31</v>
      </c>
      <c r="D27" s="30" t="s">
        <v>32</v>
      </c>
      <c r="E27" s="30" t="s">
        <v>177</v>
      </c>
      <c r="F27" s="30"/>
      <c r="G27" s="31">
        <v>46.5</v>
      </c>
      <c r="H27" s="32">
        <v>48.7</v>
      </c>
    </row>
    <row r="28" spans="1:8" ht="16.5">
      <c r="A28" s="34" t="s">
        <v>14</v>
      </c>
      <c r="B28" s="30">
        <v>903</v>
      </c>
      <c r="C28" s="30" t="s">
        <v>31</v>
      </c>
      <c r="D28" s="30" t="s">
        <v>32</v>
      </c>
      <c r="E28" s="30" t="s">
        <v>177</v>
      </c>
      <c r="F28" s="30">
        <v>500</v>
      </c>
      <c r="G28" s="31">
        <v>46.5</v>
      </c>
      <c r="H28" s="32">
        <v>48.7</v>
      </c>
    </row>
    <row r="29" spans="1:8" ht="95.25" customHeight="1">
      <c r="A29" s="34" t="s">
        <v>16</v>
      </c>
      <c r="B29" s="30">
        <v>903</v>
      </c>
      <c r="C29" s="30" t="s">
        <v>31</v>
      </c>
      <c r="D29" s="30" t="s">
        <v>32</v>
      </c>
      <c r="E29" s="30" t="s">
        <v>178</v>
      </c>
      <c r="F29" s="30"/>
      <c r="G29" s="31">
        <v>6.4</v>
      </c>
      <c r="H29" s="32">
        <v>6.7</v>
      </c>
    </row>
    <row r="30" spans="1:8" ht="16.5">
      <c r="A30" s="34" t="s">
        <v>14</v>
      </c>
      <c r="B30" s="30">
        <v>903</v>
      </c>
      <c r="C30" s="30" t="s">
        <v>31</v>
      </c>
      <c r="D30" s="30" t="s">
        <v>32</v>
      </c>
      <c r="E30" s="30" t="s">
        <v>178</v>
      </c>
      <c r="F30" s="30">
        <v>500</v>
      </c>
      <c r="G30" s="31">
        <v>6.4</v>
      </c>
      <c r="H30" s="32">
        <v>6.7</v>
      </c>
    </row>
    <row r="31" spans="1:8" ht="72.75" customHeight="1">
      <c r="A31" s="34" t="s">
        <v>17</v>
      </c>
      <c r="B31" s="30">
        <v>903</v>
      </c>
      <c r="C31" s="30" t="s">
        <v>31</v>
      </c>
      <c r="D31" s="30" t="s">
        <v>32</v>
      </c>
      <c r="E31" s="30" t="s">
        <v>179</v>
      </c>
      <c r="F31" s="30"/>
      <c r="G31" s="31">
        <v>520.6</v>
      </c>
      <c r="H31" s="32">
        <v>522</v>
      </c>
    </row>
    <row r="32" spans="1:8" ht="35.25" customHeight="1">
      <c r="A32" s="34" t="s">
        <v>14</v>
      </c>
      <c r="B32" s="30">
        <v>903</v>
      </c>
      <c r="C32" s="30" t="s">
        <v>31</v>
      </c>
      <c r="D32" s="30" t="s">
        <v>32</v>
      </c>
      <c r="E32" s="30" t="s">
        <v>179</v>
      </c>
      <c r="F32" s="30">
        <v>500</v>
      </c>
      <c r="G32" s="31">
        <v>520.6</v>
      </c>
      <c r="H32" s="32">
        <v>522</v>
      </c>
    </row>
    <row r="33" spans="1:8" ht="72.75" customHeight="1">
      <c r="A33" s="34" t="s">
        <v>18</v>
      </c>
      <c r="B33" s="30">
        <v>903</v>
      </c>
      <c r="C33" s="30" t="s">
        <v>31</v>
      </c>
      <c r="D33" s="30" t="s">
        <v>32</v>
      </c>
      <c r="E33" s="30" t="s">
        <v>180</v>
      </c>
      <c r="F33" s="30"/>
      <c r="G33" s="31">
        <v>1169.2</v>
      </c>
      <c r="H33" s="32">
        <v>1172</v>
      </c>
    </row>
    <row r="34" spans="1:8" ht="36.75" customHeight="1">
      <c r="A34" s="34" t="s">
        <v>14</v>
      </c>
      <c r="B34" s="30">
        <v>903</v>
      </c>
      <c r="C34" s="30" t="s">
        <v>31</v>
      </c>
      <c r="D34" s="30" t="s">
        <v>32</v>
      </c>
      <c r="E34" s="30" t="s">
        <v>180</v>
      </c>
      <c r="F34" s="30">
        <v>500</v>
      </c>
      <c r="G34" s="31">
        <v>1169.2</v>
      </c>
      <c r="H34" s="32">
        <v>1172</v>
      </c>
    </row>
    <row r="35" spans="1:8" ht="24" customHeight="1">
      <c r="A35" s="25" t="s">
        <v>24</v>
      </c>
      <c r="B35" s="26">
        <v>903</v>
      </c>
      <c r="C35" s="26" t="s">
        <v>31</v>
      </c>
      <c r="D35" s="26" t="s">
        <v>152</v>
      </c>
      <c r="E35" s="26"/>
      <c r="F35" s="26"/>
      <c r="G35" s="24">
        <v>517.5</v>
      </c>
      <c r="H35" s="28">
        <v>533</v>
      </c>
    </row>
    <row r="36" spans="1:8" ht="20.25" customHeight="1">
      <c r="A36" s="34" t="s">
        <v>24</v>
      </c>
      <c r="B36" s="30">
        <v>903</v>
      </c>
      <c r="C36" s="30" t="s">
        <v>31</v>
      </c>
      <c r="D36" s="30" t="s">
        <v>152</v>
      </c>
      <c r="E36" s="30" t="s">
        <v>37</v>
      </c>
      <c r="F36" s="30"/>
      <c r="G36" s="31">
        <v>517.5</v>
      </c>
      <c r="H36" s="32">
        <v>533</v>
      </c>
    </row>
    <row r="37" spans="1:8" ht="24.75" customHeight="1">
      <c r="A37" s="34" t="s">
        <v>25</v>
      </c>
      <c r="B37" s="30">
        <v>903</v>
      </c>
      <c r="C37" s="30" t="s">
        <v>31</v>
      </c>
      <c r="D37" s="30" t="s">
        <v>152</v>
      </c>
      <c r="E37" s="30" t="s">
        <v>38</v>
      </c>
      <c r="F37" s="30"/>
      <c r="G37" s="31">
        <v>517.5</v>
      </c>
      <c r="H37" s="32">
        <v>533</v>
      </c>
    </row>
    <row r="38" spans="1:8" ht="22.5" customHeight="1">
      <c r="A38" s="34" t="s">
        <v>23</v>
      </c>
      <c r="B38" s="30">
        <v>903</v>
      </c>
      <c r="C38" s="30" t="s">
        <v>31</v>
      </c>
      <c r="D38" s="30" t="s">
        <v>152</v>
      </c>
      <c r="E38" s="30" t="s">
        <v>38</v>
      </c>
      <c r="F38" s="30" t="s">
        <v>39</v>
      </c>
      <c r="G38" s="31">
        <v>517.5</v>
      </c>
      <c r="H38" s="32">
        <v>533</v>
      </c>
    </row>
    <row r="39" spans="1:8" ht="22.5" customHeight="1">
      <c r="A39" s="35" t="s">
        <v>26</v>
      </c>
      <c r="B39" s="26" t="s">
        <v>150</v>
      </c>
      <c r="C39" s="26" t="s">
        <v>31</v>
      </c>
      <c r="D39" s="26" t="s">
        <v>108</v>
      </c>
      <c r="E39" s="26"/>
      <c r="F39" s="26"/>
      <c r="G39" s="36">
        <v>1226.2</v>
      </c>
      <c r="H39" s="36">
        <v>1263.3</v>
      </c>
    </row>
    <row r="40" spans="1:10" ht="22.5" customHeight="1">
      <c r="A40" s="37" t="s">
        <v>53</v>
      </c>
      <c r="B40" s="30">
        <v>903</v>
      </c>
      <c r="C40" s="30" t="s">
        <v>31</v>
      </c>
      <c r="D40" s="30" t="s">
        <v>108</v>
      </c>
      <c r="E40" s="30" t="s">
        <v>37</v>
      </c>
      <c r="F40" s="30"/>
      <c r="G40" s="38">
        <v>1226.2</v>
      </c>
      <c r="H40" s="38">
        <v>1263.3</v>
      </c>
      <c r="I40" s="39"/>
      <c r="J40" s="39"/>
    </row>
    <row r="41" spans="1:10" ht="39.75" customHeight="1">
      <c r="A41" s="37" t="s">
        <v>14</v>
      </c>
      <c r="B41" s="30">
        <v>903</v>
      </c>
      <c r="C41" s="30" t="s">
        <v>31</v>
      </c>
      <c r="D41" s="30" t="s">
        <v>108</v>
      </c>
      <c r="E41" s="30" t="s">
        <v>38</v>
      </c>
      <c r="F41" s="30" t="s">
        <v>151</v>
      </c>
      <c r="G41" s="38">
        <v>1226.2</v>
      </c>
      <c r="H41" s="38">
        <v>1263.3</v>
      </c>
      <c r="I41" s="39"/>
      <c r="J41" s="39"/>
    </row>
    <row r="42" spans="1:8" ht="37.5" customHeight="1">
      <c r="A42" s="25" t="s">
        <v>66</v>
      </c>
      <c r="B42" s="26" t="s">
        <v>150</v>
      </c>
      <c r="C42" s="26" t="s">
        <v>67</v>
      </c>
      <c r="D42" s="30"/>
      <c r="E42" s="30"/>
      <c r="F42" s="30"/>
      <c r="G42" s="24">
        <f>G43</f>
        <v>3021.2</v>
      </c>
      <c r="H42" s="24">
        <f>H43</f>
        <v>3021.2</v>
      </c>
    </row>
    <row r="43" spans="1:8" ht="21" customHeight="1">
      <c r="A43" s="40" t="s">
        <v>165</v>
      </c>
      <c r="B43" s="26" t="s">
        <v>150</v>
      </c>
      <c r="C43" s="26" t="s">
        <v>67</v>
      </c>
      <c r="D43" s="26" t="s">
        <v>32</v>
      </c>
      <c r="E43" s="26"/>
      <c r="F43" s="41"/>
      <c r="G43" s="24">
        <v>3021.2</v>
      </c>
      <c r="H43" s="24">
        <v>3021.2</v>
      </c>
    </row>
    <row r="44" spans="1:8" ht="35.25" customHeight="1">
      <c r="A44" s="37" t="s">
        <v>27</v>
      </c>
      <c r="B44" s="30" t="s">
        <v>150</v>
      </c>
      <c r="C44" s="30" t="s">
        <v>67</v>
      </c>
      <c r="D44" s="30" t="s">
        <v>32</v>
      </c>
      <c r="E44" s="30" t="s">
        <v>40</v>
      </c>
      <c r="F44" s="21"/>
      <c r="G44" s="31">
        <v>3021.2</v>
      </c>
      <c r="H44" s="31">
        <v>3021.2</v>
      </c>
    </row>
    <row r="45" spans="1:8" ht="35.25" customHeight="1">
      <c r="A45" s="37" t="s">
        <v>14</v>
      </c>
      <c r="B45" s="30" t="s">
        <v>150</v>
      </c>
      <c r="C45" s="30" t="s">
        <v>67</v>
      </c>
      <c r="D45" s="30" t="s">
        <v>32</v>
      </c>
      <c r="E45" s="30" t="s">
        <v>40</v>
      </c>
      <c r="F45" s="21">
        <v>500</v>
      </c>
      <c r="G45" s="31">
        <v>3021.2</v>
      </c>
      <c r="H45" s="31">
        <v>3021.2</v>
      </c>
    </row>
    <row r="46" spans="1:8" ht="24" customHeight="1">
      <c r="A46" s="25" t="s">
        <v>123</v>
      </c>
      <c r="B46" s="26">
        <v>903</v>
      </c>
      <c r="C46" s="26" t="s">
        <v>32</v>
      </c>
      <c r="D46" s="26"/>
      <c r="E46" s="40"/>
      <c r="F46" s="30"/>
      <c r="G46" s="24">
        <v>6854.6</v>
      </c>
      <c r="H46" s="24">
        <v>7060.2</v>
      </c>
    </row>
    <row r="47" spans="1:8" ht="37.5" customHeight="1">
      <c r="A47" s="25" t="s">
        <v>49</v>
      </c>
      <c r="B47" s="30">
        <v>903</v>
      </c>
      <c r="C47" s="30" t="s">
        <v>32</v>
      </c>
      <c r="D47" s="30">
        <v>12</v>
      </c>
      <c r="E47" s="40"/>
      <c r="F47" s="30"/>
      <c r="G47" s="31">
        <f>G48+G50</f>
        <v>6854.6</v>
      </c>
      <c r="H47" s="31">
        <f>H48+H50</f>
        <v>7060.200000000001</v>
      </c>
    </row>
    <row r="48" spans="1:8" ht="37.5" customHeight="1">
      <c r="A48" s="34" t="s">
        <v>50</v>
      </c>
      <c r="B48" s="30" t="s">
        <v>150</v>
      </c>
      <c r="C48" s="30" t="s">
        <v>32</v>
      </c>
      <c r="D48" s="30">
        <v>12</v>
      </c>
      <c r="E48" s="30">
        <v>3380000</v>
      </c>
      <c r="F48" s="30"/>
      <c r="G48" s="31">
        <v>4263</v>
      </c>
      <c r="H48" s="32">
        <v>4390.8</v>
      </c>
    </row>
    <row r="49" spans="1:8" ht="37.5" customHeight="1">
      <c r="A49" s="37" t="s">
        <v>170</v>
      </c>
      <c r="B49" s="30" t="s">
        <v>150</v>
      </c>
      <c r="C49" s="30" t="s">
        <v>32</v>
      </c>
      <c r="D49" s="30">
        <v>12</v>
      </c>
      <c r="E49" s="30">
        <v>3380000</v>
      </c>
      <c r="F49" s="30" t="s">
        <v>169</v>
      </c>
      <c r="G49" s="31">
        <v>4263</v>
      </c>
      <c r="H49" s="32">
        <v>4390.8</v>
      </c>
    </row>
    <row r="50" spans="1:8" ht="29.25" customHeight="1">
      <c r="A50" s="34" t="s">
        <v>53</v>
      </c>
      <c r="B50" s="30">
        <v>903</v>
      </c>
      <c r="C50" s="30" t="s">
        <v>32</v>
      </c>
      <c r="D50" s="30">
        <v>12</v>
      </c>
      <c r="E50" s="30">
        <v>7950000</v>
      </c>
      <c r="F50" s="30"/>
      <c r="G50" s="31">
        <v>2591.6</v>
      </c>
      <c r="H50" s="32">
        <v>2669.4</v>
      </c>
    </row>
    <row r="51" spans="1:8" ht="27" customHeight="1">
      <c r="A51" s="34" t="s">
        <v>54</v>
      </c>
      <c r="B51" s="30">
        <v>903</v>
      </c>
      <c r="C51" s="30" t="s">
        <v>32</v>
      </c>
      <c r="D51" s="30">
        <v>12</v>
      </c>
      <c r="E51" s="30">
        <v>7950000</v>
      </c>
      <c r="F51" s="30" t="s">
        <v>71</v>
      </c>
      <c r="G51" s="31">
        <v>2591.6</v>
      </c>
      <c r="H51" s="32">
        <v>2669.4</v>
      </c>
    </row>
    <row r="52" spans="1:8" ht="27" customHeight="1">
      <c r="A52" s="25" t="s">
        <v>124</v>
      </c>
      <c r="B52" s="26" t="s">
        <v>150</v>
      </c>
      <c r="C52" s="26" t="s">
        <v>72</v>
      </c>
      <c r="D52" s="26"/>
      <c r="E52" s="26"/>
      <c r="F52" s="26"/>
      <c r="G52" s="24">
        <f>G53+G57+G69</f>
        <v>67470.8</v>
      </c>
      <c r="H52" s="24">
        <f>H53+H57+H69</f>
        <v>69495.09999999999</v>
      </c>
    </row>
    <row r="53" spans="1:8" ht="27" customHeight="1">
      <c r="A53" s="25" t="s">
        <v>56</v>
      </c>
      <c r="B53" s="26" t="s">
        <v>150</v>
      </c>
      <c r="C53" s="26" t="s">
        <v>72</v>
      </c>
      <c r="D53" s="26" t="s">
        <v>31</v>
      </c>
      <c r="E53" s="26"/>
      <c r="F53" s="26"/>
      <c r="G53" s="24">
        <v>8434.7</v>
      </c>
      <c r="H53" s="28">
        <v>8687.8</v>
      </c>
    </row>
    <row r="54" spans="1:8" ht="37.5" customHeight="1">
      <c r="A54" s="34" t="s">
        <v>57</v>
      </c>
      <c r="B54" s="30" t="s">
        <v>150</v>
      </c>
      <c r="C54" s="30" t="s">
        <v>72</v>
      </c>
      <c r="D54" s="30" t="s">
        <v>31</v>
      </c>
      <c r="E54" s="30" t="s">
        <v>153</v>
      </c>
      <c r="F54" s="30"/>
      <c r="G54" s="31">
        <v>8434.7</v>
      </c>
      <c r="H54" s="32">
        <v>8687.8</v>
      </c>
    </row>
    <row r="55" spans="1:8" ht="59.25" customHeight="1">
      <c r="A55" s="34" t="s">
        <v>159</v>
      </c>
      <c r="B55" s="30" t="s">
        <v>150</v>
      </c>
      <c r="C55" s="30" t="s">
        <v>72</v>
      </c>
      <c r="D55" s="30" t="s">
        <v>31</v>
      </c>
      <c r="E55" s="30" t="s">
        <v>154</v>
      </c>
      <c r="F55" s="30"/>
      <c r="G55" s="31">
        <v>8434.7</v>
      </c>
      <c r="H55" s="32">
        <v>8687.8</v>
      </c>
    </row>
    <row r="56" spans="1:8" ht="27" customHeight="1">
      <c r="A56" s="34" t="s">
        <v>54</v>
      </c>
      <c r="B56" s="30" t="s">
        <v>150</v>
      </c>
      <c r="C56" s="30" t="s">
        <v>72</v>
      </c>
      <c r="D56" s="30" t="s">
        <v>31</v>
      </c>
      <c r="E56" s="30" t="s">
        <v>154</v>
      </c>
      <c r="F56" s="30" t="s">
        <v>71</v>
      </c>
      <c r="G56" s="31">
        <v>8434.7</v>
      </c>
      <c r="H56" s="32">
        <v>8687.8</v>
      </c>
    </row>
    <row r="57" spans="1:8" ht="27" customHeight="1">
      <c r="A57" s="25" t="s">
        <v>60</v>
      </c>
      <c r="B57" s="26" t="s">
        <v>150</v>
      </c>
      <c r="C57" s="26" t="s">
        <v>72</v>
      </c>
      <c r="D57" s="26" t="s">
        <v>67</v>
      </c>
      <c r="E57" s="26"/>
      <c r="F57" s="26"/>
      <c r="G57" s="24">
        <f>G60+G62+G64+G66+G68</f>
        <v>51904.799999999996</v>
      </c>
      <c r="H57" s="24">
        <f>H60+H62+H64+H66+H68</f>
        <v>53462.09999999999</v>
      </c>
    </row>
    <row r="58" spans="1:8" ht="27" customHeight="1">
      <c r="A58" s="34" t="s">
        <v>60</v>
      </c>
      <c r="B58" s="30" t="s">
        <v>150</v>
      </c>
      <c r="C58" s="30" t="s">
        <v>72</v>
      </c>
      <c r="D58" s="30" t="s">
        <v>67</v>
      </c>
      <c r="E58" s="30">
        <v>6000000</v>
      </c>
      <c r="F58" s="30"/>
      <c r="G58" s="31">
        <v>12341.3</v>
      </c>
      <c r="H58" s="32">
        <v>12711.6</v>
      </c>
    </row>
    <row r="59" spans="1:8" ht="27" customHeight="1">
      <c r="A59" s="34" t="s">
        <v>61</v>
      </c>
      <c r="B59" s="30" t="s">
        <v>150</v>
      </c>
      <c r="C59" s="30" t="s">
        <v>72</v>
      </c>
      <c r="D59" s="30" t="s">
        <v>67</v>
      </c>
      <c r="E59" s="30">
        <v>6000100</v>
      </c>
      <c r="F59" s="30"/>
      <c r="G59" s="31">
        <v>12341.3</v>
      </c>
      <c r="H59" s="32">
        <v>12711.6</v>
      </c>
    </row>
    <row r="60" spans="1:8" ht="27" customHeight="1">
      <c r="A60" s="37" t="s">
        <v>170</v>
      </c>
      <c r="B60" s="30" t="s">
        <v>150</v>
      </c>
      <c r="C60" s="30" t="s">
        <v>72</v>
      </c>
      <c r="D60" s="30" t="s">
        <v>67</v>
      </c>
      <c r="E60" s="30">
        <v>6000100</v>
      </c>
      <c r="F60" s="30" t="s">
        <v>169</v>
      </c>
      <c r="G60" s="31">
        <v>12341.3</v>
      </c>
      <c r="H60" s="32">
        <v>12711.6</v>
      </c>
    </row>
    <row r="61" spans="1:8" ht="27" customHeight="1">
      <c r="A61" s="34" t="s">
        <v>132</v>
      </c>
      <c r="B61" s="30" t="s">
        <v>150</v>
      </c>
      <c r="C61" s="30" t="s">
        <v>72</v>
      </c>
      <c r="D61" s="30" t="s">
        <v>67</v>
      </c>
      <c r="E61" s="30">
        <v>6000200</v>
      </c>
      <c r="F61" s="30"/>
      <c r="G61" s="31">
        <v>29176.2</v>
      </c>
      <c r="H61" s="32">
        <v>30051.6</v>
      </c>
    </row>
    <row r="62" spans="1:8" ht="27" customHeight="1">
      <c r="A62" s="37" t="s">
        <v>170</v>
      </c>
      <c r="B62" s="30" t="s">
        <v>150</v>
      </c>
      <c r="C62" s="30" t="s">
        <v>72</v>
      </c>
      <c r="D62" s="30" t="s">
        <v>67</v>
      </c>
      <c r="E62" s="30">
        <v>6000200</v>
      </c>
      <c r="F62" s="30" t="s">
        <v>169</v>
      </c>
      <c r="G62" s="31">
        <v>29176.2</v>
      </c>
      <c r="H62" s="32">
        <v>30051.6</v>
      </c>
    </row>
    <row r="63" spans="1:8" ht="27" customHeight="1">
      <c r="A63" s="34" t="s">
        <v>62</v>
      </c>
      <c r="B63" s="30" t="s">
        <v>150</v>
      </c>
      <c r="C63" s="30" t="s">
        <v>72</v>
      </c>
      <c r="D63" s="30" t="s">
        <v>67</v>
      </c>
      <c r="E63" s="30">
        <v>6000300</v>
      </c>
      <c r="F63" s="30"/>
      <c r="G63" s="31">
        <v>4140</v>
      </c>
      <c r="H63" s="32">
        <v>4264.2</v>
      </c>
    </row>
    <row r="64" spans="1:8" ht="27" customHeight="1">
      <c r="A64" s="37" t="s">
        <v>170</v>
      </c>
      <c r="B64" s="30" t="s">
        <v>150</v>
      </c>
      <c r="C64" s="30" t="s">
        <v>72</v>
      </c>
      <c r="D64" s="30" t="s">
        <v>67</v>
      </c>
      <c r="E64" s="30">
        <v>6000300</v>
      </c>
      <c r="F64" s="30" t="s">
        <v>169</v>
      </c>
      <c r="G64" s="31">
        <v>4140</v>
      </c>
      <c r="H64" s="32">
        <v>4264.2</v>
      </c>
    </row>
    <row r="65" spans="1:8" ht="27" customHeight="1">
      <c r="A65" s="34" t="s">
        <v>63</v>
      </c>
      <c r="B65" s="30" t="s">
        <v>150</v>
      </c>
      <c r="C65" s="30" t="s">
        <v>72</v>
      </c>
      <c r="D65" s="30" t="s">
        <v>67</v>
      </c>
      <c r="E65" s="30">
        <v>6000400</v>
      </c>
      <c r="F65" s="30"/>
      <c r="G65" s="31">
        <v>2397.1</v>
      </c>
      <c r="H65" s="32">
        <v>2469</v>
      </c>
    </row>
    <row r="66" spans="1:8" ht="57" customHeight="1">
      <c r="A66" s="37" t="s">
        <v>170</v>
      </c>
      <c r="B66" s="30" t="s">
        <v>150</v>
      </c>
      <c r="C66" s="30" t="s">
        <v>72</v>
      </c>
      <c r="D66" s="30" t="s">
        <v>67</v>
      </c>
      <c r="E66" s="30">
        <v>6000400</v>
      </c>
      <c r="F66" s="30" t="s">
        <v>169</v>
      </c>
      <c r="G66" s="31">
        <v>2397.1</v>
      </c>
      <c r="H66" s="32">
        <v>2469</v>
      </c>
    </row>
    <row r="67" spans="1:8" ht="37.5" customHeight="1">
      <c r="A67" s="34" t="s">
        <v>64</v>
      </c>
      <c r="B67" s="30" t="s">
        <v>150</v>
      </c>
      <c r="C67" s="30" t="s">
        <v>72</v>
      </c>
      <c r="D67" s="30" t="s">
        <v>67</v>
      </c>
      <c r="E67" s="30">
        <v>6000500</v>
      </c>
      <c r="F67" s="30"/>
      <c r="G67" s="31">
        <v>3850.2</v>
      </c>
      <c r="H67" s="32">
        <v>3965.7</v>
      </c>
    </row>
    <row r="68" spans="1:8" ht="35.25" customHeight="1">
      <c r="A68" s="37" t="s">
        <v>170</v>
      </c>
      <c r="B68" s="30" t="s">
        <v>150</v>
      </c>
      <c r="C68" s="30" t="s">
        <v>72</v>
      </c>
      <c r="D68" s="30" t="s">
        <v>67</v>
      </c>
      <c r="E68" s="30">
        <v>6000500</v>
      </c>
      <c r="F68" s="30" t="s">
        <v>169</v>
      </c>
      <c r="G68" s="31">
        <v>3850.2</v>
      </c>
      <c r="H68" s="32">
        <v>3965.7</v>
      </c>
    </row>
    <row r="69" spans="1:8" ht="42.75" customHeight="1">
      <c r="A69" s="25" t="s">
        <v>65</v>
      </c>
      <c r="B69" s="26" t="s">
        <v>150</v>
      </c>
      <c r="C69" s="26" t="s">
        <v>72</v>
      </c>
      <c r="D69" s="26" t="s">
        <v>72</v>
      </c>
      <c r="E69" s="26"/>
      <c r="F69" s="26"/>
      <c r="G69" s="24">
        <v>7131.3</v>
      </c>
      <c r="H69" s="28">
        <v>7345.2</v>
      </c>
    </row>
    <row r="70" spans="1:8" ht="37.5" customHeight="1">
      <c r="A70" s="34" t="s">
        <v>12</v>
      </c>
      <c r="B70" s="30" t="s">
        <v>150</v>
      </c>
      <c r="C70" s="30" t="s">
        <v>72</v>
      </c>
      <c r="D70" s="30" t="s">
        <v>72</v>
      </c>
      <c r="E70" s="30" t="s">
        <v>33</v>
      </c>
      <c r="F70" s="30"/>
      <c r="G70" s="31">
        <v>7131.3</v>
      </c>
      <c r="H70" s="32">
        <v>7345.2</v>
      </c>
    </row>
    <row r="71" spans="1:8" ht="35.25" customHeight="1">
      <c r="A71" s="34" t="s">
        <v>47</v>
      </c>
      <c r="B71" s="30" t="s">
        <v>150</v>
      </c>
      <c r="C71" s="30" t="s">
        <v>72</v>
      </c>
      <c r="D71" s="30" t="s">
        <v>72</v>
      </c>
      <c r="E71" s="30" t="s">
        <v>73</v>
      </c>
      <c r="F71" s="30"/>
      <c r="G71" s="31">
        <v>7131.3</v>
      </c>
      <c r="H71" s="32">
        <v>7345.2</v>
      </c>
    </row>
    <row r="72" spans="1:8" ht="52.5" customHeight="1">
      <c r="A72" s="37" t="s">
        <v>170</v>
      </c>
      <c r="B72" s="30" t="s">
        <v>150</v>
      </c>
      <c r="C72" s="30" t="s">
        <v>72</v>
      </c>
      <c r="D72" s="30" t="s">
        <v>72</v>
      </c>
      <c r="E72" s="30" t="s">
        <v>73</v>
      </c>
      <c r="F72" s="30" t="s">
        <v>169</v>
      </c>
      <c r="G72" s="31">
        <v>7131.3</v>
      </c>
      <c r="H72" s="32">
        <v>7345.2</v>
      </c>
    </row>
    <row r="73" spans="1:8" ht="27" customHeight="1">
      <c r="A73" s="25" t="s">
        <v>125</v>
      </c>
      <c r="B73" s="26">
        <v>903</v>
      </c>
      <c r="C73" s="26" t="s">
        <v>35</v>
      </c>
      <c r="D73" s="26"/>
      <c r="E73" s="26"/>
      <c r="F73" s="26"/>
      <c r="G73" s="24">
        <f>G76+G79</f>
        <v>2186.3</v>
      </c>
      <c r="H73" s="24">
        <f>H76+H79</f>
        <v>2247.7</v>
      </c>
    </row>
    <row r="74" spans="1:8" ht="42" customHeight="1">
      <c r="A74" s="25" t="s">
        <v>75</v>
      </c>
      <c r="B74" s="30">
        <v>903</v>
      </c>
      <c r="C74" s="30" t="s">
        <v>35</v>
      </c>
      <c r="D74" s="30" t="s">
        <v>67</v>
      </c>
      <c r="E74" s="30"/>
      <c r="F74" s="30"/>
      <c r="G74" s="31">
        <f>G77+G80</f>
        <v>2186.3</v>
      </c>
      <c r="H74" s="31">
        <f>H77+H80</f>
        <v>2247.7</v>
      </c>
    </row>
    <row r="75" spans="1:8" ht="24.75" customHeight="1">
      <c r="A75" s="34" t="s">
        <v>76</v>
      </c>
      <c r="B75" s="30">
        <v>903</v>
      </c>
      <c r="C75" s="30" t="s">
        <v>35</v>
      </c>
      <c r="D75" s="30" t="s">
        <v>67</v>
      </c>
      <c r="E75" s="30">
        <v>4100000</v>
      </c>
      <c r="F75" s="30"/>
      <c r="G75" s="31">
        <v>525</v>
      </c>
      <c r="H75" s="32">
        <v>540.7</v>
      </c>
    </row>
    <row r="76" spans="1:8" ht="21.75" customHeight="1">
      <c r="A76" s="34" t="s">
        <v>77</v>
      </c>
      <c r="B76" s="30">
        <v>903</v>
      </c>
      <c r="C76" s="30" t="s">
        <v>35</v>
      </c>
      <c r="D76" s="30" t="s">
        <v>67</v>
      </c>
      <c r="E76" s="30">
        <v>4100100</v>
      </c>
      <c r="F76" s="30"/>
      <c r="G76" s="31">
        <v>525</v>
      </c>
      <c r="H76" s="32">
        <v>540.7</v>
      </c>
    </row>
    <row r="77" spans="1:8" ht="35.25" customHeight="1">
      <c r="A77" s="34" t="s">
        <v>14</v>
      </c>
      <c r="B77" s="30">
        <v>903</v>
      </c>
      <c r="C77" s="30" t="s">
        <v>35</v>
      </c>
      <c r="D77" s="30" t="s">
        <v>67</v>
      </c>
      <c r="E77" s="30">
        <v>4100100</v>
      </c>
      <c r="F77" s="30">
        <v>500</v>
      </c>
      <c r="G77" s="31">
        <v>525</v>
      </c>
      <c r="H77" s="32">
        <v>540.7</v>
      </c>
    </row>
    <row r="78" spans="1:8" ht="35.25" customHeight="1">
      <c r="A78" s="42" t="s">
        <v>186</v>
      </c>
      <c r="B78" s="30">
        <v>903</v>
      </c>
      <c r="C78" s="30" t="s">
        <v>35</v>
      </c>
      <c r="D78" s="30" t="s">
        <v>67</v>
      </c>
      <c r="E78" s="30" t="s">
        <v>187</v>
      </c>
      <c r="F78" s="30"/>
      <c r="G78" s="31">
        <v>1661.3</v>
      </c>
      <c r="H78" s="32">
        <v>1707</v>
      </c>
    </row>
    <row r="79" spans="1:8" ht="35.25" customHeight="1">
      <c r="A79" s="43" t="s">
        <v>47</v>
      </c>
      <c r="B79" s="30">
        <v>903</v>
      </c>
      <c r="C79" s="30" t="s">
        <v>35</v>
      </c>
      <c r="D79" s="30" t="s">
        <v>67</v>
      </c>
      <c r="E79" s="30" t="s">
        <v>188</v>
      </c>
      <c r="F79" s="30"/>
      <c r="G79" s="31">
        <v>1661.3</v>
      </c>
      <c r="H79" s="32">
        <v>1707</v>
      </c>
    </row>
    <row r="80" spans="1:8" ht="54.75" customHeight="1">
      <c r="A80" s="37" t="s">
        <v>170</v>
      </c>
      <c r="B80" s="30">
        <v>903</v>
      </c>
      <c r="C80" s="30" t="s">
        <v>35</v>
      </c>
      <c r="D80" s="30" t="s">
        <v>67</v>
      </c>
      <c r="E80" s="30" t="s">
        <v>188</v>
      </c>
      <c r="F80" s="30" t="s">
        <v>169</v>
      </c>
      <c r="G80" s="31">
        <v>1661.3</v>
      </c>
      <c r="H80" s="32">
        <v>1707</v>
      </c>
    </row>
    <row r="81" spans="1:8" ht="27" customHeight="1">
      <c r="A81" s="25" t="s">
        <v>126</v>
      </c>
      <c r="B81" s="26">
        <v>903</v>
      </c>
      <c r="C81" s="26" t="s">
        <v>36</v>
      </c>
      <c r="D81" s="26"/>
      <c r="E81" s="26"/>
      <c r="F81" s="26"/>
      <c r="G81" s="24">
        <v>372.8</v>
      </c>
      <c r="H81" s="28">
        <v>384</v>
      </c>
    </row>
    <row r="82" spans="1:8" ht="21.75" customHeight="1">
      <c r="A82" s="25" t="s">
        <v>84</v>
      </c>
      <c r="B82" s="30">
        <v>903</v>
      </c>
      <c r="C82" s="30" t="s">
        <v>36</v>
      </c>
      <c r="D82" s="30" t="s">
        <v>70</v>
      </c>
      <c r="E82" s="30"/>
      <c r="F82" s="30"/>
      <c r="G82" s="31">
        <v>372.8</v>
      </c>
      <c r="H82" s="32">
        <v>384</v>
      </c>
    </row>
    <row r="83" spans="1:8" ht="24" customHeight="1">
      <c r="A83" s="34" t="s">
        <v>85</v>
      </c>
      <c r="B83" s="30">
        <v>903</v>
      </c>
      <c r="C83" s="30" t="s">
        <v>36</v>
      </c>
      <c r="D83" s="30" t="s">
        <v>70</v>
      </c>
      <c r="E83" s="30">
        <v>4360000</v>
      </c>
      <c r="F83" s="30"/>
      <c r="G83" s="31">
        <v>372.8</v>
      </c>
      <c r="H83" s="32">
        <v>384</v>
      </c>
    </row>
    <row r="84" spans="1:8" ht="27.75" customHeight="1">
      <c r="A84" s="34" t="s">
        <v>86</v>
      </c>
      <c r="B84" s="30">
        <v>903</v>
      </c>
      <c r="C84" s="30" t="s">
        <v>36</v>
      </c>
      <c r="D84" s="30" t="s">
        <v>70</v>
      </c>
      <c r="E84" s="30">
        <v>4360900</v>
      </c>
      <c r="F84" s="30"/>
      <c r="G84" s="31">
        <v>372.8</v>
      </c>
      <c r="H84" s="32">
        <v>384</v>
      </c>
    </row>
    <row r="85" spans="1:8" ht="33.75" customHeight="1">
      <c r="A85" s="34" t="s">
        <v>14</v>
      </c>
      <c r="B85" s="30">
        <v>903</v>
      </c>
      <c r="C85" s="30" t="s">
        <v>36</v>
      </c>
      <c r="D85" s="30" t="s">
        <v>70</v>
      </c>
      <c r="E85" s="30">
        <v>4360900</v>
      </c>
      <c r="F85" s="30" t="s">
        <v>151</v>
      </c>
      <c r="G85" s="31">
        <v>372.8</v>
      </c>
      <c r="H85" s="32">
        <v>384</v>
      </c>
    </row>
    <row r="86" spans="1:11" ht="24.75" customHeight="1">
      <c r="A86" s="25" t="s">
        <v>127</v>
      </c>
      <c r="B86" s="26">
        <v>903</v>
      </c>
      <c r="C86" s="26">
        <v>10</v>
      </c>
      <c r="D86" s="26"/>
      <c r="E86" s="26"/>
      <c r="F86" s="26"/>
      <c r="G86" s="24">
        <f>G87+G91+G98</f>
        <v>19395.8</v>
      </c>
      <c r="H86" s="24">
        <f>H87+H91+H98</f>
        <v>20213.700000000004</v>
      </c>
      <c r="J86" s="44"/>
      <c r="K86" s="45"/>
    </row>
    <row r="87" spans="1:8" ht="22.5" customHeight="1">
      <c r="A87" s="25" t="s">
        <v>98</v>
      </c>
      <c r="B87" s="26">
        <v>903</v>
      </c>
      <c r="C87" s="26">
        <v>10</v>
      </c>
      <c r="D87" s="26" t="s">
        <v>31</v>
      </c>
      <c r="E87" s="30"/>
      <c r="F87" s="30"/>
      <c r="G87" s="24">
        <v>232.9</v>
      </c>
      <c r="H87" s="28">
        <v>239.9</v>
      </c>
    </row>
    <row r="88" spans="1:8" ht="34.5" customHeight="1">
      <c r="A88" s="34" t="s">
        <v>99</v>
      </c>
      <c r="B88" s="30">
        <v>903</v>
      </c>
      <c r="C88" s="30">
        <v>10</v>
      </c>
      <c r="D88" s="30" t="s">
        <v>31</v>
      </c>
      <c r="E88" s="30">
        <v>4910000</v>
      </c>
      <c r="F88" s="30"/>
      <c r="G88" s="31">
        <v>232.9</v>
      </c>
      <c r="H88" s="32">
        <v>239.9</v>
      </c>
    </row>
    <row r="89" spans="1:8" ht="58.5" customHeight="1">
      <c r="A89" s="34" t="s">
        <v>100</v>
      </c>
      <c r="B89" s="30">
        <v>903</v>
      </c>
      <c r="C89" s="30">
        <v>10</v>
      </c>
      <c r="D89" s="30" t="s">
        <v>31</v>
      </c>
      <c r="E89" s="30">
        <v>4910100</v>
      </c>
      <c r="F89" s="30"/>
      <c r="G89" s="31">
        <v>232.9</v>
      </c>
      <c r="H89" s="32">
        <v>239.9</v>
      </c>
    </row>
    <row r="90" spans="1:8" ht="26.25" customHeight="1">
      <c r="A90" s="34" t="s">
        <v>44</v>
      </c>
      <c r="B90" s="30">
        <v>903</v>
      </c>
      <c r="C90" s="30">
        <v>10</v>
      </c>
      <c r="D90" s="30" t="s">
        <v>31</v>
      </c>
      <c r="E90" s="30">
        <v>4910100</v>
      </c>
      <c r="F90" s="30" t="s">
        <v>69</v>
      </c>
      <c r="G90" s="31">
        <v>232.9</v>
      </c>
      <c r="H90" s="32">
        <v>239.9</v>
      </c>
    </row>
    <row r="91" spans="1:8" ht="24" customHeight="1">
      <c r="A91" s="25" t="s">
        <v>101</v>
      </c>
      <c r="B91" s="26">
        <v>903</v>
      </c>
      <c r="C91" s="26">
        <v>10</v>
      </c>
      <c r="D91" s="26" t="s">
        <v>67</v>
      </c>
      <c r="E91" s="30"/>
      <c r="F91" s="30"/>
      <c r="G91" s="24">
        <f>G94+G97</f>
        <v>18818.399999999998</v>
      </c>
      <c r="H91" s="24">
        <f>H94+H97</f>
        <v>19617.4</v>
      </c>
    </row>
    <row r="92" spans="1:8" ht="28.5" customHeight="1">
      <c r="A92" s="34" t="s">
        <v>102</v>
      </c>
      <c r="B92" s="30">
        <v>903</v>
      </c>
      <c r="C92" s="30">
        <v>10</v>
      </c>
      <c r="D92" s="30" t="s">
        <v>67</v>
      </c>
      <c r="E92" s="30">
        <v>5050000</v>
      </c>
      <c r="F92" s="30"/>
      <c r="G92" s="31">
        <v>465.8</v>
      </c>
      <c r="H92" s="32">
        <v>479.7</v>
      </c>
    </row>
    <row r="93" spans="1:8" ht="24" customHeight="1">
      <c r="A93" s="34" t="s">
        <v>103</v>
      </c>
      <c r="B93" s="30">
        <v>903</v>
      </c>
      <c r="C93" s="30">
        <v>10</v>
      </c>
      <c r="D93" s="30" t="s">
        <v>67</v>
      </c>
      <c r="E93" s="30">
        <v>5058600</v>
      </c>
      <c r="F93" s="30"/>
      <c r="G93" s="31">
        <v>465.8</v>
      </c>
      <c r="H93" s="32">
        <v>479.7</v>
      </c>
    </row>
    <row r="94" spans="1:8" ht="25.5" customHeight="1">
      <c r="A94" s="34" t="s">
        <v>44</v>
      </c>
      <c r="B94" s="30">
        <v>903</v>
      </c>
      <c r="C94" s="30">
        <v>10</v>
      </c>
      <c r="D94" s="30" t="s">
        <v>67</v>
      </c>
      <c r="E94" s="30">
        <v>5058600</v>
      </c>
      <c r="F94" s="30" t="s">
        <v>69</v>
      </c>
      <c r="G94" s="31">
        <v>465.8</v>
      </c>
      <c r="H94" s="32">
        <v>479.7</v>
      </c>
    </row>
    <row r="95" spans="1:8" ht="24" customHeight="1">
      <c r="A95" s="34" t="s">
        <v>59</v>
      </c>
      <c r="B95" s="30">
        <v>903</v>
      </c>
      <c r="C95" s="30">
        <v>10</v>
      </c>
      <c r="D95" s="30" t="s">
        <v>67</v>
      </c>
      <c r="E95" s="30">
        <v>5220000</v>
      </c>
      <c r="F95" s="30"/>
      <c r="G95" s="31">
        <v>18352.6</v>
      </c>
      <c r="H95" s="32">
        <v>19137.7</v>
      </c>
    </row>
    <row r="96" spans="1:8" ht="60.75" customHeight="1">
      <c r="A96" s="34" t="s">
        <v>182</v>
      </c>
      <c r="B96" s="30">
        <v>903</v>
      </c>
      <c r="C96" s="30">
        <v>10</v>
      </c>
      <c r="D96" s="30" t="s">
        <v>67</v>
      </c>
      <c r="E96" s="30">
        <v>5221103</v>
      </c>
      <c r="F96" s="30"/>
      <c r="G96" s="31">
        <v>18352.6</v>
      </c>
      <c r="H96" s="32">
        <v>19137.7</v>
      </c>
    </row>
    <row r="97" spans="1:8" ht="27.75" customHeight="1">
      <c r="A97" s="34" t="s">
        <v>44</v>
      </c>
      <c r="B97" s="30">
        <v>903</v>
      </c>
      <c r="C97" s="30">
        <v>10</v>
      </c>
      <c r="D97" s="30" t="s">
        <v>67</v>
      </c>
      <c r="E97" s="30">
        <v>5221103</v>
      </c>
      <c r="F97" s="30" t="s">
        <v>69</v>
      </c>
      <c r="G97" s="31">
        <v>18352.6</v>
      </c>
      <c r="H97" s="32">
        <v>19137.7</v>
      </c>
    </row>
    <row r="98" spans="1:8" ht="24.75" customHeight="1">
      <c r="A98" s="25" t="s">
        <v>104</v>
      </c>
      <c r="B98" s="26">
        <v>903</v>
      </c>
      <c r="C98" s="26">
        <v>10</v>
      </c>
      <c r="D98" s="26" t="s">
        <v>32</v>
      </c>
      <c r="E98" s="30"/>
      <c r="F98" s="30"/>
      <c r="G98" s="24">
        <v>344.5</v>
      </c>
      <c r="H98" s="28">
        <v>356.4</v>
      </c>
    </row>
    <row r="99" spans="1:8" ht="23.25" customHeight="1">
      <c r="A99" s="34" t="s">
        <v>102</v>
      </c>
      <c r="B99" s="30">
        <v>903</v>
      </c>
      <c r="C99" s="30">
        <v>10</v>
      </c>
      <c r="D99" s="30" t="s">
        <v>32</v>
      </c>
      <c r="E99" s="30">
        <v>5050000</v>
      </c>
      <c r="F99" s="30"/>
      <c r="G99" s="31">
        <v>344.5</v>
      </c>
      <c r="H99" s="32">
        <v>356.4</v>
      </c>
    </row>
    <row r="100" spans="1:8" ht="57" customHeight="1">
      <c r="A100" s="34" t="s">
        <v>105</v>
      </c>
      <c r="B100" s="30">
        <v>903</v>
      </c>
      <c r="C100" s="30">
        <v>10</v>
      </c>
      <c r="D100" s="30" t="s">
        <v>32</v>
      </c>
      <c r="E100" s="30">
        <v>5050502</v>
      </c>
      <c r="F100" s="30"/>
      <c r="G100" s="31">
        <v>344.5</v>
      </c>
      <c r="H100" s="32">
        <v>356.4</v>
      </c>
    </row>
    <row r="101" spans="1:8" ht="24.75" customHeight="1">
      <c r="A101" s="34" t="s">
        <v>44</v>
      </c>
      <c r="B101" s="30">
        <v>903</v>
      </c>
      <c r="C101" s="30">
        <v>10</v>
      </c>
      <c r="D101" s="30" t="s">
        <v>32</v>
      </c>
      <c r="E101" s="30">
        <v>5050502</v>
      </c>
      <c r="F101" s="30" t="s">
        <v>69</v>
      </c>
      <c r="G101" s="31">
        <v>344.5</v>
      </c>
      <c r="H101" s="32">
        <v>356.4</v>
      </c>
    </row>
    <row r="102" spans="1:8" ht="29.25" customHeight="1">
      <c r="A102" s="25" t="s">
        <v>128</v>
      </c>
      <c r="B102" s="26">
        <v>903</v>
      </c>
      <c r="C102" s="26">
        <v>11</v>
      </c>
      <c r="D102" s="26"/>
      <c r="E102" s="26"/>
      <c r="F102" s="26"/>
      <c r="G102" s="24">
        <f>G103+G107</f>
        <v>3849.5</v>
      </c>
      <c r="H102" s="24">
        <f>H103+H107</f>
        <v>3969.2</v>
      </c>
    </row>
    <row r="103" spans="1:8" ht="29.25" customHeight="1">
      <c r="A103" s="40" t="s">
        <v>112</v>
      </c>
      <c r="B103" s="26">
        <v>903</v>
      </c>
      <c r="C103" s="26" t="s">
        <v>152</v>
      </c>
      <c r="D103" s="26" t="s">
        <v>31</v>
      </c>
      <c r="E103" s="26"/>
      <c r="F103" s="26"/>
      <c r="G103" s="24">
        <v>2607.5</v>
      </c>
      <c r="H103" s="28">
        <v>2689.9</v>
      </c>
    </row>
    <row r="104" spans="1:8" ht="21.75" customHeight="1">
      <c r="A104" s="37" t="s">
        <v>161</v>
      </c>
      <c r="B104" s="30" t="s">
        <v>150</v>
      </c>
      <c r="C104" s="30" t="s">
        <v>152</v>
      </c>
      <c r="D104" s="30" t="s">
        <v>31</v>
      </c>
      <c r="E104" s="30" t="s">
        <v>167</v>
      </c>
      <c r="F104" s="26"/>
      <c r="G104" s="31">
        <v>2607.5</v>
      </c>
      <c r="H104" s="32">
        <v>2689.9</v>
      </c>
    </row>
    <row r="105" spans="1:8" ht="36.75" customHeight="1">
      <c r="A105" s="37" t="s">
        <v>47</v>
      </c>
      <c r="B105" s="30" t="s">
        <v>150</v>
      </c>
      <c r="C105" s="30" t="s">
        <v>152</v>
      </c>
      <c r="D105" s="30" t="s">
        <v>31</v>
      </c>
      <c r="E105" s="30" t="s">
        <v>168</v>
      </c>
      <c r="F105" s="26"/>
      <c r="G105" s="31">
        <v>2607.5</v>
      </c>
      <c r="H105" s="32">
        <v>2689.9</v>
      </c>
    </row>
    <row r="106" spans="1:8" ht="59.25" customHeight="1">
      <c r="A106" s="37" t="s">
        <v>173</v>
      </c>
      <c r="B106" s="30" t="s">
        <v>150</v>
      </c>
      <c r="C106" s="30" t="s">
        <v>152</v>
      </c>
      <c r="D106" s="30" t="s">
        <v>31</v>
      </c>
      <c r="E106" s="30" t="s">
        <v>168</v>
      </c>
      <c r="F106" s="30" t="s">
        <v>172</v>
      </c>
      <c r="G106" s="31">
        <v>2607.5</v>
      </c>
      <c r="H106" s="32">
        <v>2689.9</v>
      </c>
    </row>
    <row r="107" spans="1:8" ht="26.25" customHeight="1">
      <c r="A107" s="25" t="s">
        <v>131</v>
      </c>
      <c r="B107" s="26">
        <v>903</v>
      </c>
      <c r="C107" s="26">
        <v>11</v>
      </c>
      <c r="D107" s="26" t="s">
        <v>68</v>
      </c>
      <c r="E107" s="26"/>
      <c r="F107" s="26"/>
      <c r="G107" s="24">
        <v>1242</v>
      </c>
      <c r="H107" s="28">
        <v>1279.3</v>
      </c>
    </row>
    <row r="108" spans="1:8" ht="42" customHeight="1">
      <c r="A108" s="34" t="s">
        <v>129</v>
      </c>
      <c r="B108" s="30">
        <v>903</v>
      </c>
      <c r="C108" s="30">
        <v>11</v>
      </c>
      <c r="D108" s="30" t="s">
        <v>68</v>
      </c>
      <c r="E108" s="30">
        <v>5120000</v>
      </c>
      <c r="F108" s="30"/>
      <c r="G108" s="31">
        <v>1242</v>
      </c>
      <c r="H108" s="32">
        <v>1279.3</v>
      </c>
    </row>
    <row r="109" spans="1:8" ht="36" customHeight="1">
      <c r="A109" s="34" t="s">
        <v>130</v>
      </c>
      <c r="B109" s="30">
        <v>903</v>
      </c>
      <c r="C109" s="30">
        <v>11</v>
      </c>
      <c r="D109" s="30" t="s">
        <v>68</v>
      </c>
      <c r="E109" s="30">
        <v>5129700</v>
      </c>
      <c r="F109" s="30"/>
      <c r="G109" s="31">
        <v>1242</v>
      </c>
      <c r="H109" s="32">
        <v>1279.3</v>
      </c>
    </row>
    <row r="110" spans="1:8" ht="33.75" customHeight="1">
      <c r="A110" s="34" t="s">
        <v>14</v>
      </c>
      <c r="B110" s="30">
        <v>903</v>
      </c>
      <c r="C110" s="30">
        <v>11</v>
      </c>
      <c r="D110" s="30" t="s">
        <v>68</v>
      </c>
      <c r="E110" s="30">
        <v>5129700</v>
      </c>
      <c r="F110" s="30">
        <v>500</v>
      </c>
      <c r="G110" s="31">
        <v>1242</v>
      </c>
      <c r="H110" s="32">
        <v>1279.3</v>
      </c>
    </row>
    <row r="111" spans="1:8" ht="51.75" customHeight="1">
      <c r="A111" s="25" t="s">
        <v>156</v>
      </c>
      <c r="B111" s="26">
        <v>957</v>
      </c>
      <c r="C111" s="26"/>
      <c r="D111" s="26"/>
      <c r="E111" s="26"/>
      <c r="F111" s="26"/>
      <c r="G111" s="24">
        <f>G112+G117+G136</f>
        <v>58431.799999999996</v>
      </c>
      <c r="H111" s="24">
        <f>H112+H117+H136</f>
        <v>60175.49999999999</v>
      </c>
    </row>
    <row r="112" spans="1:8" ht="26.25" customHeight="1">
      <c r="A112" s="25" t="s">
        <v>126</v>
      </c>
      <c r="B112" s="26">
        <v>957</v>
      </c>
      <c r="C112" s="26" t="s">
        <v>36</v>
      </c>
      <c r="D112" s="26"/>
      <c r="E112" s="26"/>
      <c r="F112" s="26"/>
      <c r="G112" s="24">
        <v>28777.8</v>
      </c>
      <c r="H112" s="28">
        <v>29641.1</v>
      </c>
    </row>
    <row r="113" spans="1:8" ht="24.75" customHeight="1">
      <c r="A113" s="25" t="s">
        <v>81</v>
      </c>
      <c r="B113" s="30">
        <v>957</v>
      </c>
      <c r="C113" s="30" t="s">
        <v>36</v>
      </c>
      <c r="D113" s="30" t="s">
        <v>68</v>
      </c>
      <c r="E113" s="30"/>
      <c r="F113" s="30"/>
      <c r="G113" s="31">
        <v>28777.8</v>
      </c>
      <c r="H113" s="32">
        <v>29641.1</v>
      </c>
    </row>
    <row r="114" spans="1:8" ht="22.5" customHeight="1">
      <c r="A114" s="34" t="s">
        <v>83</v>
      </c>
      <c r="B114" s="30">
        <v>957</v>
      </c>
      <c r="C114" s="30" t="s">
        <v>36</v>
      </c>
      <c r="D114" s="30" t="s">
        <v>68</v>
      </c>
      <c r="E114" s="30">
        <v>4230000</v>
      </c>
      <c r="F114" s="30"/>
      <c r="G114" s="31">
        <v>28777.8</v>
      </c>
      <c r="H114" s="32">
        <v>29641.1</v>
      </c>
    </row>
    <row r="115" spans="1:8" ht="39" customHeight="1">
      <c r="A115" s="34" t="s">
        <v>47</v>
      </c>
      <c r="B115" s="30">
        <v>957</v>
      </c>
      <c r="C115" s="30" t="s">
        <v>36</v>
      </c>
      <c r="D115" s="30" t="s">
        <v>68</v>
      </c>
      <c r="E115" s="30">
        <v>4239900</v>
      </c>
      <c r="F115" s="30"/>
      <c r="G115" s="31">
        <v>28777.8</v>
      </c>
      <c r="H115" s="32">
        <v>29641.1</v>
      </c>
    </row>
    <row r="116" spans="1:8" ht="59.25" customHeight="1">
      <c r="A116" s="37" t="s">
        <v>170</v>
      </c>
      <c r="B116" s="30">
        <v>957</v>
      </c>
      <c r="C116" s="30" t="s">
        <v>36</v>
      </c>
      <c r="D116" s="30" t="s">
        <v>68</v>
      </c>
      <c r="E116" s="30">
        <v>4239900</v>
      </c>
      <c r="F116" s="30" t="s">
        <v>169</v>
      </c>
      <c r="G116" s="31">
        <v>28777.8</v>
      </c>
      <c r="H116" s="32">
        <v>29641.1</v>
      </c>
    </row>
    <row r="117" spans="1:8" ht="27.75" customHeight="1">
      <c r="A117" s="25" t="s">
        <v>133</v>
      </c>
      <c r="B117" s="26">
        <v>957</v>
      </c>
      <c r="C117" s="26" t="s">
        <v>107</v>
      </c>
      <c r="D117" s="26"/>
      <c r="E117" s="26"/>
      <c r="F117" s="26"/>
      <c r="G117" s="24">
        <f>G118+G132</f>
        <v>29134.8</v>
      </c>
      <c r="H117" s="24">
        <f>H118+H132</f>
        <v>29999.699999999997</v>
      </c>
    </row>
    <row r="118" spans="1:8" ht="16.5">
      <c r="A118" s="25" t="s">
        <v>88</v>
      </c>
      <c r="B118" s="26">
        <v>957</v>
      </c>
      <c r="C118" s="26" t="s">
        <v>107</v>
      </c>
      <c r="D118" s="26" t="s">
        <v>31</v>
      </c>
      <c r="E118" s="26"/>
      <c r="F118" s="26"/>
      <c r="G118" s="24">
        <f>G119+G124+G127+G130</f>
        <v>27358</v>
      </c>
      <c r="H118" s="24">
        <f>H119+H124+H127+H130</f>
        <v>28169.6</v>
      </c>
    </row>
    <row r="119" spans="1:8" ht="34.5" customHeight="1">
      <c r="A119" s="37" t="s">
        <v>185</v>
      </c>
      <c r="B119" s="30">
        <v>957</v>
      </c>
      <c r="C119" s="30" t="s">
        <v>107</v>
      </c>
      <c r="D119" s="30" t="s">
        <v>31</v>
      </c>
      <c r="E119" s="30">
        <v>4400000</v>
      </c>
      <c r="F119" s="30"/>
      <c r="G119" s="31">
        <v>8028.6</v>
      </c>
      <c r="H119" s="32">
        <v>8260.3</v>
      </c>
    </row>
    <row r="120" spans="1:8" ht="34.5" customHeight="1">
      <c r="A120" s="34" t="s">
        <v>91</v>
      </c>
      <c r="B120" s="30">
        <v>957</v>
      </c>
      <c r="C120" s="30" t="s">
        <v>107</v>
      </c>
      <c r="D120" s="30" t="s">
        <v>31</v>
      </c>
      <c r="E120" s="30" t="s">
        <v>181</v>
      </c>
      <c r="F120" s="30"/>
      <c r="G120" s="31">
        <v>304.6</v>
      </c>
      <c r="H120" s="31">
        <v>304.6</v>
      </c>
    </row>
    <row r="121" spans="1:8" ht="34.5" customHeight="1">
      <c r="A121" s="37" t="s">
        <v>175</v>
      </c>
      <c r="B121" s="30">
        <v>957</v>
      </c>
      <c r="C121" s="30" t="s">
        <v>107</v>
      </c>
      <c r="D121" s="30" t="s">
        <v>31</v>
      </c>
      <c r="E121" s="30" t="s">
        <v>181</v>
      </c>
      <c r="F121" s="30" t="s">
        <v>174</v>
      </c>
      <c r="G121" s="31">
        <v>304.6</v>
      </c>
      <c r="H121" s="31">
        <v>304.6</v>
      </c>
    </row>
    <row r="122" spans="1:8" ht="35.25" customHeight="1">
      <c r="A122" s="34" t="s">
        <v>47</v>
      </c>
      <c r="B122" s="30">
        <v>957</v>
      </c>
      <c r="C122" s="30" t="s">
        <v>107</v>
      </c>
      <c r="D122" s="30" t="s">
        <v>31</v>
      </c>
      <c r="E122" s="30">
        <v>4409900</v>
      </c>
      <c r="F122" s="30"/>
      <c r="G122" s="31">
        <v>7724</v>
      </c>
      <c r="H122" s="32">
        <v>7955.7</v>
      </c>
    </row>
    <row r="123" spans="1:8" ht="60.75" customHeight="1">
      <c r="A123" s="37" t="s">
        <v>173</v>
      </c>
      <c r="B123" s="30">
        <v>957</v>
      </c>
      <c r="C123" s="30" t="s">
        <v>107</v>
      </c>
      <c r="D123" s="30" t="s">
        <v>31</v>
      </c>
      <c r="E123" s="30">
        <v>4409900</v>
      </c>
      <c r="F123" s="30" t="s">
        <v>172</v>
      </c>
      <c r="G123" s="31">
        <v>7724</v>
      </c>
      <c r="H123" s="32">
        <v>7955.7</v>
      </c>
    </row>
    <row r="124" spans="1:8" ht="20.25" customHeight="1">
      <c r="A124" s="34" t="s">
        <v>89</v>
      </c>
      <c r="B124" s="30">
        <v>957</v>
      </c>
      <c r="C124" s="30" t="s">
        <v>107</v>
      </c>
      <c r="D124" s="30" t="s">
        <v>31</v>
      </c>
      <c r="E124" s="30">
        <v>4410000</v>
      </c>
      <c r="F124" s="30"/>
      <c r="G124" s="31">
        <v>6310.1</v>
      </c>
      <c r="H124" s="32">
        <v>6499.4</v>
      </c>
    </row>
    <row r="125" spans="1:8" ht="37.5" customHeight="1">
      <c r="A125" s="34" t="s">
        <v>47</v>
      </c>
      <c r="B125" s="30">
        <v>957</v>
      </c>
      <c r="C125" s="30" t="s">
        <v>107</v>
      </c>
      <c r="D125" s="30" t="s">
        <v>31</v>
      </c>
      <c r="E125" s="30">
        <v>4419900</v>
      </c>
      <c r="F125" s="30"/>
      <c r="G125" s="31">
        <v>6310.1</v>
      </c>
      <c r="H125" s="32">
        <v>6499.4</v>
      </c>
    </row>
    <row r="126" spans="1:8" ht="59.25" customHeight="1">
      <c r="A126" s="37" t="s">
        <v>170</v>
      </c>
      <c r="B126" s="30">
        <v>957</v>
      </c>
      <c r="C126" s="30" t="s">
        <v>107</v>
      </c>
      <c r="D126" s="30" t="s">
        <v>31</v>
      </c>
      <c r="E126" s="30">
        <v>4419900</v>
      </c>
      <c r="F126" s="30" t="s">
        <v>169</v>
      </c>
      <c r="G126" s="31">
        <v>6310.1</v>
      </c>
      <c r="H126" s="32">
        <v>6499.4</v>
      </c>
    </row>
    <row r="127" spans="1:8" ht="22.5" customHeight="1">
      <c r="A127" s="34" t="s">
        <v>90</v>
      </c>
      <c r="B127" s="30">
        <v>957</v>
      </c>
      <c r="C127" s="30" t="s">
        <v>107</v>
      </c>
      <c r="D127" s="30" t="s">
        <v>31</v>
      </c>
      <c r="E127" s="30">
        <v>4420000</v>
      </c>
      <c r="F127" s="30"/>
      <c r="G127" s="31">
        <v>11673.8</v>
      </c>
      <c r="H127" s="32">
        <v>12024</v>
      </c>
    </row>
    <row r="128" spans="1:8" ht="36" customHeight="1">
      <c r="A128" s="34" t="s">
        <v>47</v>
      </c>
      <c r="B128" s="30">
        <v>957</v>
      </c>
      <c r="C128" s="30" t="s">
        <v>107</v>
      </c>
      <c r="D128" s="30" t="s">
        <v>31</v>
      </c>
      <c r="E128" s="30">
        <v>4429900</v>
      </c>
      <c r="F128" s="30"/>
      <c r="G128" s="31">
        <v>11673.8</v>
      </c>
      <c r="H128" s="32">
        <v>12024</v>
      </c>
    </row>
    <row r="129" spans="1:8" ht="54.75" customHeight="1">
      <c r="A129" s="37" t="s">
        <v>170</v>
      </c>
      <c r="B129" s="30">
        <v>957</v>
      </c>
      <c r="C129" s="30" t="s">
        <v>107</v>
      </c>
      <c r="D129" s="30" t="s">
        <v>31</v>
      </c>
      <c r="E129" s="30">
        <v>4429900</v>
      </c>
      <c r="F129" s="30" t="s">
        <v>169</v>
      </c>
      <c r="G129" s="31">
        <v>11673.8</v>
      </c>
      <c r="H129" s="32">
        <v>12024</v>
      </c>
    </row>
    <row r="130" spans="1:8" ht="36" customHeight="1">
      <c r="A130" s="34" t="s">
        <v>134</v>
      </c>
      <c r="B130" s="30">
        <v>957</v>
      </c>
      <c r="C130" s="30" t="s">
        <v>107</v>
      </c>
      <c r="D130" s="30" t="s">
        <v>31</v>
      </c>
      <c r="E130" s="30">
        <v>4508500</v>
      </c>
      <c r="F130" s="30"/>
      <c r="G130" s="31">
        <v>1345.5</v>
      </c>
      <c r="H130" s="32">
        <v>1385.9</v>
      </c>
    </row>
    <row r="131" spans="1:8" ht="18.75" customHeight="1">
      <c r="A131" s="34" t="s">
        <v>23</v>
      </c>
      <c r="B131" s="30">
        <v>957</v>
      </c>
      <c r="C131" s="30" t="s">
        <v>107</v>
      </c>
      <c r="D131" s="30" t="s">
        <v>31</v>
      </c>
      <c r="E131" s="30">
        <v>4508500</v>
      </c>
      <c r="F131" s="30" t="s">
        <v>39</v>
      </c>
      <c r="G131" s="31">
        <v>1345.5</v>
      </c>
      <c r="H131" s="32">
        <v>1385.9</v>
      </c>
    </row>
    <row r="132" spans="1:8" ht="34.5" customHeight="1">
      <c r="A132" s="25" t="s">
        <v>135</v>
      </c>
      <c r="B132" s="26">
        <v>957</v>
      </c>
      <c r="C132" s="26" t="s">
        <v>107</v>
      </c>
      <c r="D132" s="26" t="s">
        <v>32</v>
      </c>
      <c r="E132" s="26"/>
      <c r="F132" s="26"/>
      <c r="G132" s="24">
        <v>1776.8</v>
      </c>
      <c r="H132" s="28">
        <v>1830.1</v>
      </c>
    </row>
    <row r="133" spans="1:8" ht="75.75" customHeight="1">
      <c r="A133" s="34" t="s">
        <v>87</v>
      </c>
      <c r="B133" s="30">
        <v>957</v>
      </c>
      <c r="C133" s="30" t="s">
        <v>107</v>
      </c>
      <c r="D133" s="30" t="s">
        <v>32</v>
      </c>
      <c r="E133" s="30">
        <v>4520000</v>
      </c>
      <c r="F133" s="30"/>
      <c r="G133" s="31">
        <v>1776.8</v>
      </c>
      <c r="H133" s="32">
        <v>1830.1</v>
      </c>
    </row>
    <row r="134" spans="1:8" ht="35.25" customHeight="1">
      <c r="A134" s="34" t="s">
        <v>47</v>
      </c>
      <c r="B134" s="30">
        <v>957</v>
      </c>
      <c r="C134" s="30" t="s">
        <v>107</v>
      </c>
      <c r="D134" s="30" t="s">
        <v>32</v>
      </c>
      <c r="E134" s="30">
        <v>4529900</v>
      </c>
      <c r="F134" s="30"/>
      <c r="G134" s="31">
        <v>1776.8</v>
      </c>
      <c r="H134" s="32">
        <v>1830.1</v>
      </c>
    </row>
    <row r="135" spans="1:8" ht="23.25" customHeight="1">
      <c r="A135" s="34" t="s">
        <v>171</v>
      </c>
      <c r="B135" s="30">
        <v>957</v>
      </c>
      <c r="C135" s="30" t="s">
        <v>107</v>
      </c>
      <c r="D135" s="30" t="s">
        <v>32</v>
      </c>
      <c r="E135" s="30">
        <v>4529900</v>
      </c>
      <c r="F135" s="30" t="s">
        <v>43</v>
      </c>
      <c r="G135" s="31">
        <v>1776.8</v>
      </c>
      <c r="H135" s="32">
        <v>1830.1</v>
      </c>
    </row>
    <row r="136" spans="1:8" ht="25.5" customHeight="1">
      <c r="A136" s="25" t="s">
        <v>136</v>
      </c>
      <c r="B136" s="26">
        <v>957</v>
      </c>
      <c r="C136" s="26">
        <v>12</v>
      </c>
      <c r="D136" s="26"/>
      <c r="E136" s="26"/>
      <c r="F136" s="26"/>
      <c r="G136" s="24">
        <v>519.2</v>
      </c>
      <c r="H136" s="28">
        <v>534.7</v>
      </c>
    </row>
    <row r="137" spans="1:8" ht="24.75" customHeight="1">
      <c r="A137" s="25" t="s">
        <v>92</v>
      </c>
      <c r="B137" s="30">
        <v>957</v>
      </c>
      <c r="C137" s="30">
        <v>12</v>
      </c>
      <c r="D137" s="30" t="s">
        <v>31</v>
      </c>
      <c r="E137" s="30"/>
      <c r="F137" s="30"/>
      <c r="G137" s="31">
        <v>519.2</v>
      </c>
      <c r="H137" s="32">
        <v>534.7</v>
      </c>
    </row>
    <row r="138" spans="1:8" ht="24" customHeight="1">
      <c r="A138" s="34" t="s">
        <v>93</v>
      </c>
      <c r="B138" s="30">
        <v>957</v>
      </c>
      <c r="C138" s="30">
        <v>12</v>
      </c>
      <c r="D138" s="30" t="s">
        <v>31</v>
      </c>
      <c r="E138" s="30">
        <v>4530000</v>
      </c>
      <c r="F138" s="30"/>
      <c r="G138" s="31">
        <v>519.2</v>
      </c>
      <c r="H138" s="32">
        <v>534.7</v>
      </c>
    </row>
    <row r="139" spans="1:8" ht="17.25" customHeight="1">
      <c r="A139" s="34" t="s">
        <v>94</v>
      </c>
      <c r="B139" s="30">
        <v>957</v>
      </c>
      <c r="C139" s="30">
        <v>12</v>
      </c>
      <c r="D139" s="30" t="s">
        <v>31</v>
      </c>
      <c r="E139" s="30">
        <v>4530100</v>
      </c>
      <c r="F139" s="30"/>
      <c r="G139" s="31">
        <v>519.2</v>
      </c>
      <c r="H139" s="32">
        <v>534.7</v>
      </c>
    </row>
    <row r="140" spans="1:8" ht="15.75" customHeight="1">
      <c r="A140" s="34" t="s">
        <v>54</v>
      </c>
      <c r="B140" s="30">
        <v>957</v>
      </c>
      <c r="C140" s="30">
        <v>12</v>
      </c>
      <c r="D140" s="30" t="s">
        <v>31</v>
      </c>
      <c r="E140" s="30">
        <v>4530100</v>
      </c>
      <c r="F140" s="30" t="s">
        <v>71</v>
      </c>
      <c r="G140" s="31">
        <v>519.2</v>
      </c>
      <c r="H140" s="32">
        <v>534.7</v>
      </c>
    </row>
    <row r="141" spans="1:8" ht="62.25" customHeight="1">
      <c r="A141" s="25" t="s">
        <v>137</v>
      </c>
      <c r="B141" s="26">
        <v>966</v>
      </c>
      <c r="C141" s="26"/>
      <c r="D141" s="26"/>
      <c r="E141" s="26"/>
      <c r="F141" s="26"/>
      <c r="G141" s="24">
        <f>G142+G150</f>
        <v>4870.5</v>
      </c>
      <c r="H141" s="24">
        <f>H142+H150</f>
        <v>5016.6</v>
      </c>
    </row>
    <row r="142" spans="1:8" ht="24.75" customHeight="1">
      <c r="A142" s="25" t="s">
        <v>121</v>
      </c>
      <c r="B142" s="26">
        <v>966</v>
      </c>
      <c r="C142" s="26" t="s">
        <v>31</v>
      </c>
      <c r="D142" s="26"/>
      <c r="E142" s="26"/>
      <c r="F142" s="26"/>
      <c r="G142" s="24">
        <v>4353</v>
      </c>
      <c r="H142" s="28">
        <v>4483.6</v>
      </c>
    </row>
    <row r="143" spans="1:8" ht="24" customHeight="1">
      <c r="A143" s="25" t="s">
        <v>26</v>
      </c>
      <c r="B143" s="30">
        <v>966</v>
      </c>
      <c r="C143" s="30" t="s">
        <v>31</v>
      </c>
      <c r="D143" s="30" t="s">
        <v>108</v>
      </c>
      <c r="E143" s="30"/>
      <c r="F143" s="30"/>
      <c r="G143" s="24">
        <v>4353</v>
      </c>
      <c r="H143" s="28">
        <v>4483.6</v>
      </c>
    </row>
    <row r="144" spans="1:8" ht="72.75" customHeight="1">
      <c r="A144" s="34" t="s">
        <v>12</v>
      </c>
      <c r="B144" s="30">
        <v>966</v>
      </c>
      <c r="C144" s="30" t="s">
        <v>31</v>
      </c>
      <c r="D144" s="30" t="s">
        <v>108</v>
      </c>
      <c r="E144" s="30" t="s">
        <v>33</v>
      </c>
      <c r="F144" s="30"/>
      <c r="G144" s="31">
        <v>3835.5</v>
      </c>
      <c r="H144" s="32">
        <v>3950.6</v>
      </c>
    </row>
    <row r="145" spans="1:8" ht="27" customHeight="1">
      <c r="A145" s="34" t="s">
        <v>13</v>
      </c>
      <c r="B145" s="30">
        <v>966</v>
      </c>
      <c r="C145" s="30" t="s">
        <v>31</v>
      </c>
      <c r="D145" s="30" t="s">
        <v>108</v>
      </c>
      <c r="E145" s="30" t="s">
        <v>34</v>
      </c>
      <c r="F145" s="30"/>
      <c r="G145" s="31">
        <v>3835.5</v>
      </c>
      <c r="H145" s="32">
        <v>3950.6</v>
      </c>
    </row>
    <row r="146" spans="1:8" ht="36" customHeight="1">
      <c r="A146" s="34" t="s">
        <v>14</v>
      </c>
      <c r="B146" s="30">
        <v>966</v>
      </c>
      <c r="C146" s="30" t="s">
        <v>31</v>
      </c>
      <c r="D146" s="30" t="s">
        <v>108</v>
      </c>
      <c r="E146" s="30" t="s">
        <v>34</v>
      </c>
      <c r="F146" s="30">
        <v>500</v>
      </c>
      <c r="G146" s="31">
        <v>3835.5</v>
      </c>
      <c r="H146" s="32">
        <v>3950.6</v>
      </c>
    </row>
    <row r="147" spans="1:8" ht="58.5" customHeight="1">
      <c r="A147" s="34" t="s">
        <v>28</v>
      </c>
      <c r="B147" s="30">
        <v>966</v>
      </c>
      <c r="C147" s="30" t="s">
        <v>31</v>
      </c>
      <c r="D147" s="30" t="s">
        <v>108</v>
      </c>
      <c r="E147" s="30" t="s">
        <v>41</v>
      </c>
      <c r="F147" s="30"/>
      <c r="G147" s="31">
        <v>517.5</v>
      </c>
      <c r="H147" s="32">
        <v>533</v>
      </c>
    </row>
    <row r="148" spans="1:8" ht="61.5" customHeight="1">
      <c r="A148" s="34" t="s">
        <v>29</v>
      </c>
      <c r="B148" s="30">
        <v>966</v>
      </c>
      <c r="C148" s="30" t="s">
        <v>31</v>
      </c>
      <c r="D148" s="30" t="s">
        <v>108</v>
      </c>
      <c r="E148" s="30" t="s">
        <v>42</v>
      </c>
      <c r="F148" s="30"/>
      <c r="G148" s="31">
        <v>517.5</v>
      </c>
      <c r="H148" s="32">
        <v>533</v>
      </c>
    </row>
    <row r="149" spans="1:8" ht="38.25" customHeight="1">
      <c r="A149" s="34" t="s">
        <v>14</v>
      </c>
      <c r="B149" s="30">
        <v>966</v>
      </c>
      <c r="C149" s="30" t="s">
        <v>31</v>
      </c>
      <c r="D149" s="30" t="s">
        <v>108</v>
      </c>
      <c r="E149" s="30" t="s">
        <v>42</v>
      </c>
      <c r="F149" s="30">
        <v>500</v>
      </c>
      <c r="G149" s="31">
        <v>517.5</v>
      </c>
      <c r="H149" s="32">
        <v>533</v>
      </c>
    </row>
    <row r="150" spans="1:8" ht="31.5" customHeight="1">
      <c r="A150" s="25" t="s">
        <v>123</v>
      </c>
      <c r="B150" s="26">
        <v>966</v>
      </c>
      <c r="C150" s="26" t="s">
        <v>32</v>
      </c>
      <c r="D150" s="26"/>
      <c r="E150" s="26"/>
      <c r="F150" s="26"/>
      <c r="G150" s="24">
        <v>517.5</v>
      </c>
      <c r="H150" s="28">
        <v>533</v>
      </c>
    </row>
    <row r="151" spans="1:8" ht="39" customHeight="1">
      <c r="A151" s="25" t="s">
        <v>49</v>
      </c>
      <c r="B151" s="30">
        <v>966</v>
      </c>
      <c r="C151" s="30" t="s">
        <v>32</v>
      </c>
      <c r="D151" s="30">
        <v>12</v>
      </c>
      <c r="E151" s="30"/>
      <c r="F151" s="30"/>
      <c r="G151" s="31">
        <v>517.5</v>
      </c>
      <c r="H151" s="32">
        <v>533</v>
      </c>
    </row>
    <row r="152" spans="1:8" ht="41.25" customHeight="1">
      <c r="A152" s="34" t="s">
        <v>51</v>
      </c>
      <c r="B152" s="30">
        <v>966</v>
      </c>
      <c r="C152" s="30" t="s">
        <v>32</v>
      </c>
      <c r="D152" s="30">
        <v>12</v>
      </c>
      <c r="E152" s="30">
        <v>3400000</v>
      </c>
      <c r="F152" s="30"/>
      <c r="G152" s="31">
        <v>517.5</v>
      </c>
      <c r="H152" s="32">
        <v>533</v>
      </c>
    </row>
    <row r="153" spans="1:8" ht="39.75" customHeight="1">
      <c r="A153" s="34" t="s">
        <v>52</v>
      </c>
      <c r="B153" s="30">
        <v>966</v>
      </c>
      <c r="C153" s="30" t="s">
        <v>32</v>
      </c>
      <c r="D153" s="30">
        <v>12</v>
      </c>
      <c r="E153" s="30">
        <v>3400300</v>
      </c>
      <c r="F153" s="30"/>
      <c r="G153" s="31">
        <v>517.5</v>
      </c>
      <c r="H153" s="32">
        <v>533</v>
      </c>
    </row>
    <row r="154" spans="1:8" ht="36.75" customHeight="1">
      <c r="A154" s="34" t="s">
        <v>14</v>
      </c>
      <c r="B154" s="30">
        <v>966</v>
      </c>
      <c r="C154" s="30" t="s">
        <v>32</v>
      </c>
      <c r="D154" s="30">
        <v>12</v>
      </c>
      <c r="E154" s="30">
        <v>3400300</v>
      </c>
      <c r="F154" s="30">
        <v>500</v>
      </c>
      <c r="G154" s="31">
        <v>517.5</v>
      </c>
      <c r="H154" s="32">
        <v>533</v>
      </c>
    </row>
    <row r="155" spans="1:8" ht="53.25" customHeight="1">
      <c r="A155" s="25" t="s">
        <v>138</v>
      </c>
      <c r="B155" s="26">
        <v>974</v>
      </c>
      <c r="C155" s="26"/>
      <c r="D155" s="26"/>
      <c r="E155" s="26"/>
      <c r="F155" s="26"/>
      <c r="G155" s="24">
        <f>G156+G182</f>
        <v>732790.6</v>
      </c>
      <c r="H155" s="24">
        <f>H156+H182</f>
        <v>746404</v>
      </c>
    </row>
    <row r="156" spans="1:8" ht="24.75" customHeight="1">
      <c r="A156" s="25" t="s">
        <v>126</v>
      </c>
      <c r="B156" s="26">
        <v>974</v>
      </c>
      <c r="C156" s="26" t="s">
        <v>36</v>
      </c>
      <c r="D156" s="26"/>
      <c r="E156" s="26"/>
      <c r="F156" s="26"/>
      <c r="G156" s="24">
        <f>G157+G162+G174+G178</f>
        <v>717497.7999999999</v>
      </c>
      <c r="H156" s="24">
        <f>H157+H162+H174+H178</f>
        <v>730343.1</v>
      </c>
    </row>
    <row r="157" spans="1:8" ht="18.75" customHeight="1">
      <c r="A157" s="25" t="s">
        <v>79</v>
      </c>
      <c r="B157" s="26">
        <v>974</v>
      </c>
      <c r="C157" s="26" t="s">
        <v>36</v>
      </c>
      <c r="D157" s="26" t="s">
        <v>31</v>
      </c>
      <c r="E157" s="26"/>
      <c r="F157" s="26"/>
      <c r="G157" s="24">
        <v>270990.1</v>
      </c>
      <c r="H157" s="28">
        <v>279119.8</v>
      </c>
    </row>
    <row r="158" spans="1:8" ht="23.25" customHeight="1">
      <c r="A158" s="34" t="s">
        <v>80</v>
      </c>
      <c r="B158" s="30">
        <v>974</v>
      </c>
      <c r="C158" s="30" t="s">
        <v>36</v>
      </c>
      <c r="D158" s="30" t="s">
        <v>31</v>
      </c>
      <c r="E158" s="30">
        <v>4200000</v>
      </c>
      <c r="F158" s="30"/>
      <c r="G158" s="31">
        <v>270990.1</v>
      </c>
      <c r="H158" s="32">
        <v>279119.8</v>
      </c>
    </row>
    <row r="159" spans="1:8" ht="34.5" customHeight="1">
      <c r="A159" s="34" t="s">
        <v>47</v>
      </c>
      <c r="B159" s="30">
        <v>974</v>
      </c>
      <c r="C159" s="30" t="s">
        <v>36</v>
      </c>
      <c r="D159" s="30" t="s">
        <v>31</v>
      </c>
      <c r="E159" s="30">
        <v>4209900</v>
      </c>
      <c r="F159" s="30"/>
      <c r="G159" s="31">
        <v>270990.1</v>
      </c>
      <c r="H159" s="32">
        <v>279119.8</v>
      </c>
    </row>
    <row r="160" spans="1:8" ht="55.5" customHeight="1">
      <c r="A160" s="37" t="s">
        <v>170</v>
      </c>
      <c r="B160" s="30">
        <v>974</v>
      </c>
      <c r="C160" s="30" t="s">
        <v>36</v>
      </c>
      <c r="D160" s="30" t="s">
        <v>31</v>
      </c>
      <c r="E160" s="30">
        <v>4209900</v>
      </c>
      <c r="F160" s="30" t="s">
        <v>169</v>
      </c>
      <c r="G160" s="38">
        <v>246388.8</v>
      </c>
      <c r="H160" s="38">
        <v>253780.5</v>
      </c>
    </row>
    <row r="161" spans="1:8" ht="30" customHeight="1">
      <c r="A161" s="37" t="s">
        <v>171</v>
      </c>
      <c r="B161" s="30">
        <v>974</v>
      </c>
      <c r="C161" s="30" t="s">
        <v>36</v>
      </c>
      <c r="D161" s="30" t="s">
        <v>31</v>
      </c>
      <c r="E161" s="30">
        <v>4209900</v>
      </c>
      <c r="F161" s="30" t="s">
        <v>43</v>
      </c>
      <c r="G161" s="38">
        <v>24601.3</v>
      </c>
      <c r="H161" s="38">
        <v>25339.3</v>
      </c>
    </row>
    <row r="162" spans="1:8" ht="24" customHeight="1">
      <c r="A162" s="25" t="s">
        <v>81</v>
      </c>
      <c r="B162" s="26">
        <v>974</v>
      </c>
      <c r="C162" s="26" t="s">
        <v>36</v>
      </c>
      <c r="D162" s="26" t="s">
        <v>68</v>
      </c>
      <c r="E162" s="26"/>
      <c r="F162" s="26"/>
      <c r="G162" s="24">
        <f>G165+G167+G170+G173</f>
        <v>416429.4</v>
      </c>
      <c r="H162" s="24">
        <f>H165+H167+H170+H173</f>
        <v>420242.8</v>
      </c>
    </row>
    <row r="163" spans="1:8" ht="39.75" customHeight="1">
      <c r="A163" s="34" t="s">
        <v>82</v>
      </c>
      <c r="B163" s="30">
        <v>974</v>
      </c>
      <c r="C163" s="30" t="s">
        <v>36</v>
      </c>
      <c r="D163" s="30" t="s">
        <v>68</v>
      </c>
      <c r="E163" s="30">
        <v>4210000</v>
      </c>
      <c r="F163" s="30"/>
      <c r="G163" s="31">
        <v>50098.7</v>
      </c>
      <c r="H163" s="32">
        <v>51601.6</v>
      </c>
    </row>
    <row r="164" spans="1:8" ht="41.25" customHeight="1">
      <c r="A164" s="34" t="s">
        <v>47</v>
      </c>
      <c r="B164" s="30">
        <v>974</v>
      </c>
      <c r="C164" s="30" t="s">
        <v>36</v>
      </c>
      <c r="D164" s="30" t="s">
        <v>68</v>
      </c>
      <c r="E164" s="30">
        <v>4219900</v>
      </c>
      <c r="F164" s="30"/>
      <c r="G164" s="31">
        <v>50098.7</v>
      </c>
      <c r="H164" s="32">
        <v>51601.6</v>
      </c>
    </row>
    <row r="165" spans="1:8" ht="60" customHeight="1">
      <c r="A165" s="37" t="s">
        <v>170</v>
      </c>
      <c r="B165" s="30">
        <v>974</v>
      </c>
      <c r="C165" s="30" t="s">
        <v>36</v>
      </c>
      <c r="D165" s="30" t="s">
        <v>68</v>
      </c>
      <c r="E165" s="30">
        <v>4219900</v>
      </c>
      <c r="F165" s="30" t="s">
        <v>169</v>
      </c>
      <c r="G165" s="31">
        <v>50098.7</v>
      </c>
      <c r="H165" s="32">
        <v>51601.6</v>
      </c>
    </row>
    <row r="166" spans="1:8" ht="147" customHeight="1">
      <c r="A166" s="34" t="s">
        <v>139</v>
      </c>
      <c r="B166" s="30">
        <v>974</v>
      </c>
      <c r="C166" s="30" t="s">
        <v>36</v>
      </c>
      <c r="D166" s="30" t="s">
        <v>68</v>
      </c>
      <c r="E166" s="30">
        <v>4219905</v>
      </c>
      <c r="F166" s="30"/>
      <c r="G166" s="31">
        <v>299305.5</v>
      </c>
      <c r="H166" s="32">
        <v>299826.5</v>
      </c>
    </row>
    <row r="167" spans="1:8" ht="60" customHeight="1">
      <c r="A167" s="37" t="s">
        <v>170</v>
      </c>
      <c r="B167" s="30">
        <v>974</v>
      </c>
      <c r="C167" s="30" t="s">
        <v>36</v>
      </c>
      <c r="D167" s="30" t="s">
        <v>68</v>
      </c>
      <c r="E167" s="30">
        <v>4219905</v>
      </c>
      <c r="F167" s="30" t="s">
        <v>169</v>
      </c>
      <c r="G167" s="31">
        <v>299305.5</v>
      </c>
      <c r="H167" s="32">
        <v>299826.5</v>
      </c>
    </row>
    <row r="168" spans="1:8" ht="27" customHeight="1">
      <c r="A168" s="34" t="s">
        <v>83</v>
      </c>
      <c r="B168" s="30">
        <v>974</v>
      </c>
      <c r="C168" s="30" t="s">
        <v>36</v>
      </c>
      <c r="D168" s="30" t="s">
        <v>68</v>
      </c>
      <c r="E168" s="30">
        <v>4230000</v>
      </c>
      <c r="F168" s="30"/>
      <c r="G168" s="31">
        <v>59650.7</v>
      </c>
      <c r="H168" s="32">
        <v>61440.2</v>
      </c>
    </row>
    <row r="169" spans="1:8" ht="34.5" customHeight="1">
      <c r="A169" s="34" t="s">
        <v>47</v>
      </c>
      <c r="B169" s="30">
        <v>974</v>
      </c>
      <c r="C169" s="30" t="s">
        <v>36</v>
      </c>
      <c r="D169" s="30" t="s">
        <v>68</v>
      </c>
      <c r="E169" s="30">
        <v>4239900</v>
      </c>
      <c r="F169" s="30"/>
      <c r="G169" s="31">
        <v>59650.7</v>
      </c>
      <c r="H169" s="32">
        <v>61440.2</v>
      </c>
    </row>
    <row r="170" spans="1:8" ht="57" customHeight="1">
      <c r="A170" s="37" t="s">
        <v>170</v>
      </c>
      <c r="B170" s="30">
        <v>974</v>
      </c>
      <c r="C170" s="30" t="s">
        <v>36</v>
      </c>
      <c r="D170" s="30" t="s">
        <v>68</v>
      </c>
      <c r="E170" s="30">
        <v>4239900</v>
      </c>
      <c r="F170" s="30" t="s">
        <v>169</v>
      </c>
      <c r="G170" s="31">
        <v>59650.7</v>
      </c>
      <c r="H170" s="32">
        <v>61440.2</v>
      </c>
    </row>
    <row r="171" spans="1:8" ht="24" customHeight="1">
      <c r="A171" s="34" t="s">
        <v>95</v>
      </c>
      <c r="B171" s="30">
        <v>974</v>
      </c>
      <c r="C171" s="30" t="s">
        <v>36</v>
      </c>
      <c r="D171" s="30" t="s">
        <v>68</v>
      </c>
      <c r="E171" s="30">
        <v>5200000</v>
      </c>
      <c r="F171" s="30"/>
      <c r="G171" s="31">
        <v>7374.5</v>
      </c>
      <c r="H171" s="31">
        <v>7374.5</v>
      </c>
    </row>
    <row r="172" spans="1:8" ht="36" customHeight="1">
      <c r="A172" s="34" t="s">
        <v>140</v>
      </c>
      <c r="B172" s="30">
        <v>974</v>
      </c>
      <c r="C172" s="30" t="s">
        <v>36</v>
      </c>
      <c r="D172" s="30" t="s">
        <v>68</v>
      </c>
      <c r="E172" s="30">
        <v>5200900</v>
      </c>
      <c r="F172" s="30"/>
      <c r="G172" s="31">
        <v>7374.5</v>
      </c>
      <c r="H172" s="31">
        <v>7374.5</v>
      </c>
    </row>
    <row r="173" spans="1:8" ht="31.5" customHeight="1">
      <c r="A173" s="37" t="s">
        <v>175</v>
      </c>
      <c r="B173" s="30">
        <v>974</v>
      </c>
      <c r="C173" s="30" t="s">
        <v>36</v>
      </c>
      <c r="D173" s="30" t="s">
        <v>68</v>
      </c>
      <c r="E173" s="30">
        <v>5200900</v>
      </c>
      <c r="F173" s="30" t="s">
        <v>174</v>
      </c>
      <c r="G173" s="31">
        <v>7374.5</v>
      </c>
      <c r="H173" s="31">
        <v>7374.5</v>
      </c>
    </row>
    <row r="174" spans="1:8" ht="27.75" customHeight="1">
      <c r="A174" s="25" t="s">
        <v>146</v>
      </c>
      <c r="B174" s="26" t="s">
        <v>149</v>
      </c>
      <c r="C174" s="26" t="s">
        <v>36</v>
      </c>
      <c r="D174" s="26" t="s">
        <v>36</v>
      </c>
      <c r="E174" s="30"/>
      <c r="F174" s="30"/>
      <c r="G174" s="24">
        <v>17179.7</v>
      </c>
      <c r="H174" s="28">
        <v>17695</v>
      </c>
    </row>
    <row r="175" spans="1:8" ht="36.75" customHeight="1">
      <c r="A175" s="34" t="s">
        <v>147</v>
      </c>
      <c r="B175" s="30" t="s">
        <v>149</v>
      </c>
      <c r="C175" s="30" t="s">
        <v>36</v>
      </c>
      <c r="D175" s="30" t="s">
        <v>36</v>
      </c>
      <c r="E175" s="30">
        <v>4320000</v>
      </c>
      <c r="F175" s="30"/>
      <c r="G175" s="31">
        <v>17179.7</v>
      </c>
      <c r="H175" s="32">
        <v>17695</v>
      </c>
    </row>
    <row r="176" spans="1:8" ht="25.5" customHeight="1">
      <c r="A176" s="34" t="s">
        <v>148</v>
      </c>
      <c r="B176" s="30" t="s">
        <v>149</v>
      </c>
      <c r="C176" s="30" t="s">
        <v>36</v>
      </c>
      <c r="D176" s="30" t="s">
        <v>36</v>
      </c>
      <c r="E176" s="30">
        <v>4320200</v>
      </c>
      <c r="F176" s="30"/>
      <c r="G176" s="31">
        <v>17179.7</v>
      </c>
      <c r="H176" s="32">
        <v>17695</v>
      </c>
    </row>
    <row r="177" spans="1:8" ht="37.5" customHeight="1">
      <c r="A177" s="34" t="s">
        <v>30</v>
      </c>
      <c r="B177" s="30" t="s">
        <v>149</v>
      </c>
      <c r="C177" s="30" t="s">
        <v>36</v>
      </c>
      <c r="D177" s="30" t="s">
        <v>36</v>
      </c>
      <c r="E177" s="30">
        <v>4320200</v>
      </c>
      <c r="F177" s="30" t="s">
        <v>43</v>
      </c>
      <c r="G177" s="31">
        <v>17179.7</v>
      </c>
      <c r="H177" s="32">
        <v>17695</v>
      </c>
    </row>
    <row r="178" spans="1:8" ht="26.25" customHeight="1">
      <c r="A178" s="25" t="s">
        <v>84</v>
      </c>
      <c r="B178" s="26">
        <v>974</v>
      </c>
      <c r="C178" s="26" t="s">
        <v>36</v>
      </c>
      <c r="D178" s="26" t="s">
        <v>70</v>
      </c>
      <c r="E178" s="26"/>
      <c r="F178" s="26"/>
      <c r="G178" s="24">
        <v>12898.6</v>
      </c>
      <c r="H178" s="28">
        <v>13285.5</v>
      </c>
    </row>
    <row r="179" spans="1:8" ht="93" customHeight="1">
      <c r="A179" s="34" t="s">
        <v>87</v>
      </c>
      <c r="B179" s="30">
        <v>974</v>
      </c>
      <c r="C179" s="30" t="s">
        <v>36</v>
      </c>
      <c r="D179" s="30" t="s">
        <v>70</v>
      </c>
      <c r="E179" s="30">
        <v>4520000</v>
      </c>
      <c r="F179" s="30"/>
      <c r="G179" s="31">
        <v>12898.6</v>
      </c>
      <c r="H179" s="32">
        <v>13285.5</v>
      </c>
    </row>
    <row r="180" spans="1:8" ht="36" customHeight="1">
      <c r="A180" s="34" t="s">
        <v>47</v>
      </c>
      <c r="B180" s="30">
        <v>974</v>
      </c>
      <c r="C180" s="30" t="s">
        <v>36</v>
      </c>
      <c r="D180" s="30" t="s">
        <v>70</v>
      </c>
      <c r="E180" s="30">
        <v>4529900</v>
      </c>
      <c r="F180" s="30"/>
      <c r="G180" s="31">
        <v>12898.6</v>
      </c>
      <c r="H180" s="32">
        <v>13285.5</v>
      </c>
    </row>
    <row r="181" spans="1:8" ht="27.75" customHeight="1">
      <c r="A181" s="34" t="s">
        <v>171</v>
      </c>
      <c r="B181" s="30">
        <v>974</v>
      </c>
      <c r="C181" s="30" t="s">
        <v>36</v>
      </c>
      <c r="D181" s="30" t="s">
        <v>70</v>
      </c>
      <c r="E181" s="30">
        <v>4529900</v>
      </c>
      <c r="F181" s="30" t="s">
        <v>43</v>
      </c>
      <c r="G181" s="31">
        <v>12898.6</v>
      </c>
      <c r="H181" s="32">
        <v>13285.5</v>
      </c>
    </row>
    <row r="182" spans="1:8" ht="27.75" customHeight="1">
      <c r="A182" s="25" t="s">
        <v>127</v>
      </c>
      <c r="B182" s="26">
        <v>974</v>
      </c>
      <c r="C182" s="26">
        <v>10</v>
      </c>
      <c r="D182" s="30"/>
      <c r="E182" s="30"/>
      <c r="F182" s="30"/>
      <c r="G182" s="24">
        <v>15292.8</v>
      </c>
      <c r="H182" s="28">
        <v>16060.9</v>
      </c>
    </row>
    <row r="183" spans="1:8" ht="29.25" customHeight="1">
      <c r="A183" s="25" t="s">
        <v>104</v>
      </c>
      <c r="B183" s="30">
        <v>974</v>
      </c>
      <c r="C183" s="30">
        <v>10</v>
      </c>
      <c r="D183" s="30" t="s">
        <v>32</v>
      </c>
      <c r="E183" s="30"/>
      <c r="F183" s="30"/>
      <c r="G183" s="31">
        <v>15292.8</v>
      </c>
      <c r="H183" s="32">
        <v>16060.9</v>
      </c>
    </row>
    <row r="184" spans="1:8" ht="24.75" customHeight="1">
      <c r="A184" s="34" t="s">
        <v>95</v>
      </c>
      <c r="B184" s="30">
        <v>974</v>
      </c>
      <c r="C184" s="30">
        <v>10</v>
      </c>
      <c r="D184" s="30" t="s">
        <v>32</v>
      </c>
      <c r="E184" s="30">
        <v>5200000</v>
      </c>
      <c r="F184" s="30"/>
      <c r="G184" s="31">
        <v>15292.8</v>
      </c>
      <c r="H184" s="32">
        <v>16060.9</v>
      </c>
    </row>
    <row r="185" spans="1:8" ht="93.75" customHeight="1">
      <c r="A185" s="34" t="s">
        <v>106</v>
      </c>
      <c r="B185" s="30">
        <v>974</v>
      </c>
      <c r="C185" s="30">
        <v>10</v>
      </c>
      <c r="D185" s="30" t="s">
        <v>32</v>
      </c>
      <c r="E185" s="30" t="s">
        <v>155</v>
      </c>
      <c r="F185" s="30"/>
      <c r="G185" s="31">
        <v>15292.8</v>
      </c>
      <c r="H185" s="32">
        <v>16060.9</v>
      </c>
    </row>
    <row r="186" spans="1:8" ht="29.25" customHeight="1">
      <c r="A186" s="34" t="s">
        <v>44</v>
      </c>
      <c r="B186" s="30">
        <v>974</v>
      </c>
      <c r="C186" s="30">
        <v>10</v>
      </c>
      <c r="D186" s="30" t="s">
        <v>32</v>
      </c>
      <c r="E186" s="30" t="s">
        <v>155</v>
      </c>
      <c r="F186" s="30" t="s">
        <v>69</v>
      </c>
      <c r="G186" s="31">
        <v>15292.8</v>
      </c>
      <c r="H186" s="32">
        <v>16060.9</v>
      </c>
    </row>
    <row r="187" spans="1:8" ht="72.75" customHeight="1">
      <c r="A187" s="25" t="s">
        <v>184</v>
      </c>
      <c r="B187" s="26">
        <v>977</v>
      </c>
      <c r="C187" s="26"/>
      <c r="D187" s="26"/>
      <c r="E187" s="26"/>
      <c r="F187" s="26"/>
      <c r="G187" s="24">
        <v>4663</v>
      </c>
      <c r="H187" s="28">
        <v>4802.9</v>
      </c>
    </row>
    <row r="188" spans="1:8" ht="39" customHeight="1">
      <c r="A188" s="25" t="s">
        <v>119</v>
      </c>
      <c r="B188" s="26">
        <v>977</v>
      </c>
      <c r="C188" s="26" t="s">
        <v>67</v>
      </c>
      <c r="D188" s="26"/>
      <c r="E188" s="26"/>
      <c r="F188" s="26"/>
      <c r="G188" s="31">
        <v>4663</v>
      </c>
      <c r="H188" s="32">
        <v>4802.9</v>
      </c>
    </row>
    <row r="189" spans="1:8" ht="60" customHeight="1">
      <c r="A189" s="25" t="s">
        <v>45</v>
      </c>
      <c r="B189" s="30">
        <v>977</v>
      </c>
      <c r="C189" s="30" t="s">
        <v>67</v>
      </c>
      <c r="D189" s="30" t="s">
        <v>70</v>
      </c>
      <c r="E189" s="30"/>
      <c r="F189" s="30"/>
      <c r="G189" s="31">
        <v>4663</v>
      </c>
      <c r="H189" s="32">
        <v>4802.9</v>
      </c>
    </row>
    <row r="190" spans="1:8" ht="64.5" customHeight="1">
      <c r="A190" s="34" t="s">
        <v>46</v>
      </c>
      <c r="B190" s="30">
        <v>977</v>
      </c>
      <c r="C190" s="30" t="s">
        <v>67</v>
      </c>
      <c r="D190" s="30" t="s">
        <v>70</v>
      </c>
      <c r="E190" s="30">
        <v>2470000</v>
      </c>
      <c r="F190" s="30"/>
      <c r="G190" s="31">
        <v>4663</v>
      </c>
      <c r="H190" s="32">
        <v>4802.9</v>
      </c>
    </row>
    <row r="191" spans="1:8" ht="34.5" customHeight="1">
      <c r="A191" s="34" t="s">
        <v>47</v>
      </c>
      <c r="B191" s="30">
        <v>977</v>
      </c>
      <c r="C191" s="30" t="s">
        <v>67</v>
      </c>
      <c r="D191" s="30" t="s">
        <v>70</v>
      </c>
      <c r="E191" s="30">
        <v>2479900</v>
      </c>
      <c r="F191" s="30"/>
      <c r="G191" s="31">
        <v>4663</v>
      </c>
      <c r="H191" s="32">
        <v>4802.9</v>
      </c>
    </row>
    <row r="192" spans="1:8" ht="24" customHeight="1">
      <c r="A192" s="34" t="s">
        <v>30</v>
      </c>
      <c r="B192" s="30">
        <v>977</v>
      </c>
      <c r="C192" s="30" t="s">
        <v>67</v>
      </c>
      <c r="D192" s="30" t="s">
        <v>70</v>
      </c>
      <c r="E192" s="30">
        <v>2479900</v>
      </c>
      <c r="F192" s="30" t="s">
        <v>43</v>
      </c>
      <c r="G192" s="31">
        <v>4663</v>
      </c>
      <c r="H192" s="32">
        <v>4802.9</v>
      </c>
    </row>
    <row r="193" spans="1:8" ht="58.5" customHeight="1">
      <c r="A193" s="25" t="s">
        <v>141</v>
      </c>
      <c r="B193" s="26">
        <v>992</v>
      </c>
      <c r="C193" s="26"/>
      <c r="D193" s="26"/>
      <c r="E193" s="26"/>
      <c r="F193" s="26"/>
      <c r="G193" s="24">
        <f>G194+G199</f>
        <v>11457.3</v>
      </c>
      <c r="H193" s="24">
        <f>H194+H199</f>
        <v>11801.1</v>
      </c>
    </row>
    <row r="194" spans="1:8" ht="31.5" customHeight="1">
      <c r="A194" s="25" t="s">
        <v>142</v>
      </c>
      <c r="B194" s="26">
        <v>992</v>
      </c>
      <c r="C194" s="26" t="s">
        <v>31</v>
      </c>
      <c r="D194" s="26"/>
      <c r="E194" s="26"/>
      <c r="F194" s="26"/>
      <c r="G194" s="24">
        <v>5247.3</v>
      </c>
      <c r="H194" s="28">
        <v>5404.8</v>
      </c>
    </row>
    <row r="195" spans="1:8" ht="62.25" customHeight="1">
      <c r="A195" s="25" t="s">
        <v>19</v>
      </c>
      <c r="B195" s="30">
        <v>992</v>
      </c>
      <c r="C195" s="30" t="s">
        <v>31</v>
      </c>
      <c r="D195" s="30" t="s">
        <v>35</v>
      </c>
      <c r="E195" s="30"/>
      <c r="F195" s="30"/>
      <c r="G195" s="31">
        <v>5247.3</v>
      </c>
      <c r="H195" s="32">
        <v>5404.8</v>
      </c>
    </row>
    <row r="196" spans="1:8" ht="76.5" customHeight="1">
      <c r="A196" s="34" t="s">
        <v>12</v>
      </c>
      <c r="B196" s="30">
        <v>992</v>
      </c>
      <c r="C196" s="30" t="s">
        <v>31</v>
      </c>
      <c r="D196" s="30" t="s">
        <v>35</v>
      </c>
      <c r="E196" s="30" t="s">
        <v>33</v>
      </c>
      <c r="F196" s="30"/>
      <c r="G196" s="31">
        <v>5247.3</v>
      </c>
      <c r="H196" s="32">
        <v>5404.8</v>
      </c>
    </row>
    <row r="197" spans="1:8" ht="28.5" customHeight="1">
      <c r="A197" s="34" t="s">
        <v>13</v>
      </c>
      <c r="B197" s="30">
        <v>992</v>
      </c>
      <c r="C197" s="30" t="s">
        <v>35</v>
      </c>
      <c r="D197" s="30" t="s">
        <v>35</v>
      </c>
      <c r="E197" s="30" t="s">
        <v>34</v>
      </c>
      <c r="F197" s="30"/>
      <c r="G197" s="31">
        <v>5247.3</v>
      </c>
      <c r="H197" s="32">
        <v>5404.8</v>
      </c>
    </row>
    <row r="198" spans="1:8" ht="35.25" customHeight="1">
      <c r="A198" s="34" t="s">
        <v>14</v>
      </c>
      <c r="B198" s="30">
        <v>992</v>
      </c>
      <c r="C198" s="30" t="s">
        <v>31</v>
      </c>
      <c r="D198" s="30" t="s">
        <v>35</v>
      </c>
      <c r="E198" s="30" t="s">
        <v>34</v>
      </c>
      <c r="F198" s="30">
        <v>500</v>
      </c>
      <c r="G198" s="31">
        <v>5247.3</v>
      </c>
      <c r="H198" s="32">
        <v>5404.8</v>
      </c>
    </row>
    <row r="199" spans="1:8" ht="41.25" customHeight="1">
      <c r="A199" s="25" t="s">
        <v>143</v>
      </c>
      <c r="B199" s="26">
        <v>992</v>
      </c>
      <c r="C199" s="26">
        <v>13</v>
      </c>
      <c r="D199" s="26"/>
      <c r="E199" s="26"/>
      <c r="F199" s="26"/>
      <c r="G199" s="24">
        <v>6210</v>
      </c>
      <c r="H199" s="28">
        <v>6396.3</v>
      </c>
    </row>
    <row r="200" spans="1:8" ht="40.5" customHeight="1">
      <c r="A200" s="25" t="s">
        <v>109</v>
      </c>
      <c r="B200" s="30">
        <v>992</v>
      </c>
      <c r="C200" s="30">
        <v>13</v>
      </c>
      <c r="D200" s="30" t="s">
        <v>31</v>
      </c>
      <c r="E200" s="30"/>
      <c r="F200" s="30"/>
      <c r="G200" s="31">
        <v>6210</v>
      </c>
      <c r="H200" s="32">
        <v>6396.3</v>
      </c>
    </row>
    <row r="201" spans="1:8" ht="28.5" customHeight="1">
      <c r="A201" s="34" t="s">
        <v>21</v>
      </c>
      <c r="B201" s="30">
        <v>992</v>
      </c>
      <c r="C201" s="30">
        <v>13</v>
      </c>
      <c r="D201" s="30" t="s">
        <v>31</v>
      </c>
      <c r="E201" s="30" t="s">
        <v>110</v>
      </c>
      <c r="F201" s="30"/>
      <c r="G201" s="31">
        <v>6210</v>
      </c>
      <c r="H201" s="32">
        <v>6396.3</v>
      </c>
    </row>
    <row r="202" spans="1:8" ht="27" customHeight="1">
      <c r="A202" s="34" t="s">
        <v>22</v>
      </c>
      <c r="B202" s="30">
        <v>992</v>
      </c>
      <c r="C202" s="30">
        <v>13</v>
      </c>
      <c r="D202" s="30" t="s">
        <v>31</v>
      </c>
      <c r="E202" s="30" t="s">
        <v>111</v>
      </c>
      <c r="F202" s="30"/>
      <c r="G202" s="31">
        <v>6210</v>
      </c>
      <c r="H202" s="32">
        <v>6396.3</v>
      </c>
    </row>
    <row r="203" spans="1:8" ht="16.5">
      <c r="A203" s="34" t="s">
        <v>23</v>
      </c>
      <c r="B203" s="30">
        <v>992</v>
      </c>
      <c r="C203" s="30">
        <v>13</v>
      </c>
      <c r="D203" s="30" t="s">
        <v>31</v>
      </c>
      <c r="E203" s="30" t="s">
        <v>111</v>
      </c>
      <c r="F203" s="30" t="s">
        <v>39</v>
      </c>
      <c r="G203" s="31">
        <v>6210</v>
      </c>
      <c r="H203" s="32">
        <v>6396.3</v>
      </c>
    </row>
    <row r="204" spans="7:8" ht="24.75" customHeight="1">
      <c r="G204" s="46"/>
      <c r="H204" s="46"/>
    </row>
  </sheetData>
  <sheetProtection/>
  <mergeCells count="14">
    <mergeCell ref="A13:A15"/>
    <mergeCell ref="B13:B15"/>
    <mergeCell ref="C13:C15"/>
    <mergeCell ref="G13:H14"/>
    <mergeCell ref="E1:H4"/>
    <mergeCell ref="E12:H12"/>
    <mergeCell ref="D13:D15"/>
    <mergeCell ref="E13:E15"/>
    <mergeCell ref="F13:F15"/>
    <mergeCell ref="E5:G5"/>
    <mergeCell ref="A10:G10"/>
    <mergeCell ref="A7:H7"/>
    <mergeCell ref="A8:G8"/>
    <mergeCell ref="A9:G9"/>
  </mergeCells>
  <printOptions/>
  <pageMargins left="0.5905511811023623" right="0.3937007874015748" top="0.984251968503937" bottom="0.5905511811023623" header="0" footer="0"/>
  <pageSetup horizontalDpi="600" verticalDpi="600" orientation="portrait" paperSize="9" scale="62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MBGW&amp;I'am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NeSe</dc:creator>
  <cp:keywords/>
  <dc:description/>
  <cp:lastModifiedBy>doc2</cp:lastModifiedBy>
  <cp:lastPrinted>2011-12-22T07:34:51Z</cp:lastPrinted>
  <dcterms:created xsi:type="dcterms:W3CDTF">2010-11-08T11:37:04Z</dcterms:created>
  <dcterms:modified xsi:type="dcterms:W3CDTF">2011-12-22T07:35:38Z</dcterms:modified>
  <cp:category/>
  <cp:version/>
  <cp:contentType/>
  <cp:contentStatus/>
</cp:coreProperties>
</file>