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<sst xmlns="http://schemas.openxmlformats.org/spreadsheetml/2006/main" count="70" uniqueCount="56">
  <si>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№ пп</t>
  </si>
  <si>
    <t>Наименование района, города</t>
  </si>
  <si>
    <t>Приняли участие в голосовании</t>
  </si>
  <si>
    <t>Кол-во</t>
  </si>
  <si>
    <t>%</t>
  </si>
  <si>
    <t>Кол-во избира-телей</t>
  </si>
  <si>
    <t>Яльчикский</t>
  </si>
  <si>
    <t>Янтиковский</t>
  </si>
  <si>
    <t>Яльчикский РДК</t>
  </si>
  <si>
    <t>Тоскаевский</t>
  </si>
  <si>
    <t>Новотойдеряковский</t>
  </si>
  <si>
    <t>Новобулаевский</t>
  </si>
  <si>
    <t>Байдеряковский</t>
  </si>
  <si>
    <t>Апанасово-Темяшский</t>
  </si>
  <si>
    <t>Большие Яльчики</t>
  </si>
  <si>
    <t>Новопоселеннотаябинская</t>
  </si>
  <si>
    <t>Малотаябинскпя</t>
  </si>
  <si>
    <t>Старое Янашевский</t>
  </si>
  <si>
    <t>Большетаябинский</t>
  </si>
  <si>
    <t>Аранчеевский</t>
  </si>
  <si>
    <t>Беловоложский</t>
  </si>
  <si>
    <t>Кушелгинский</t>
  </si>
  <si>
    <t>Полевопинерский</t>
  </si>
  <si>
    <t>Эмметевский</t>
  </si>
  <si>
    <t>Кильдюшевский</t>
  </si>
  <si>
    <t>Новотинчуринский</t>
  </si>
  <si>
    <t>Полевобуртасский</t>
  </si>
  <si>
    <t xml:space="preserve">Новошимкусский </t>
  </si>
  <si>
    <t>Новочуринский</t>
  </si>
  <si>
    <t>Новобайбатыревский</t>
  </si>
  <si>
    <t>Шемалаковский</t>
  </si>
  <si>
    <t>Яманчуринский</t>
  </si>
  <si>
    <t>Лащтаябинский</t>
  </si>
  <si>
    <t>Новоандиберевский</t>
  </si>
  <si>
    <t>Новобайдеряковский</t>
  </si>
  <si>
    <t>Новоянашевский</t>
  </si>
  <si>
    <t>Байглычевский</t>
  </si>
  <si>
    <t>Избахтинский</t>
  </si>
  <si>
    <t xml:space="preserve">Новоизамбаевский </t>
  </si>
  <si>
    <t>КошкикуликеевскиЙ</t>
  </si>
  <si>
    <t>Эшмикеевский</t>
  </si>
  <si>
    <t>Староарлановский</t>
  </si>
  <si>
    <t>Ишмурзино-Суринский</t>
  </si>
  <si>
    <t>Полевокозыльярский</t>
  </si>
  <si>
    <t>Малоерыклинский</t>
  </si>
  <si>
    <t>Тораевский</t>
  </si>
  <si>
    <t>Сабанчинский</t>
  </si>
  <si>
    <t>всего</t>
  </si>
  <si>
    <t>Итоги голосования по выборам  Президента Российской Федерации</t>
  </si>
  <si>
    <t>С.Ю.Глазьев</t>
  </si>
  <si>
    <t>О.А.Малышкин</t>
  </si>
  <si>
    <t>С.М.Миронов</t>
  </si>
  <si>
    <t>В.В.Путин</t>
  </si>
  <si>
    <t>И.М.Хакамада</t>
  </si>
  <si>
    <t>Н.М.Харитонов</t>
  </si>
  <si>
    <t>против всех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</si>
</sst>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justify" wrapText="1"/>
    </xf>
    <xf numFmtId="0" fontId="4" fillId="0" borderId="6" xfId="0" applyFont="1" applyBorder="1" applyAlignment="1">
      <alignment horizontal="right" vertical="justify" wrapText="1"/>
    </xf>
    <xf numFmtId="164" fontId="4" fillId="0" borderId="6" xfId="0" applyNumberFormat="1" applyFont="1" applyBorder="1" applyAlignment="1">
      <alignment horizontal="right" vertical="justify" wrapText="1"/>
    </xf>
    <xf numFmtId="0" fontId="0" fillId="0" borderId="6" xfId="0" applyBorder="1" applyAlignment="1">
      <alignment/>
    </xf>
    <xf numFmtId="0" fontId="5" fillId="0" borderId="6" xfId="0" applyFont="1" applyBorder="1" applyAlignment="1">
      <alignment horizontal="right" vertical="justify" wrapText="1"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justify" wrapText="1"/>
    </xf>
    <xf numFmtId="0" fontId="4" fillId="0" borderId="6" xfId="0" applyFont="1" applyFill="1" applyBorder="1" applyAlignment="1">
      <alignment horizontal="center" vertical="justify" wrapText="1"/>
    </xf>
    <xf numFmtId="0" fontId="4" fillId="0" borderId="6" xfId="0" applyFont="1" applyFill="1" applyBorder="1" applyAlignment="1">
      <alignment horizontal="right" vertical="justify" wrapText="1"/>
    </xf>
    <xf numFmtId="0" fontId="5" fillId="0" borderId="6" xfId="0" applyFont="1" applyBorder="1" applyAlignment="1">
      <alignment vertical="justify" wrapText="1"/>
    </xf>
    <xf numFmtId="0" fontId="4" fillId="0" borderId="6" xfId="0" applyFont="1" applyBorder="1" applyAlignment="1">
      <alignment/>
    </xf>
    <xf numFmtId="10" fontId="4" fillId="0" borderId="6" xfId="0" applyNumberFormat="1" applyFont="1" applyBorder="1" applyAlignment="1">
      <alignment horizontal="right" vertical="justify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tabSelected="1" workbookViewId="0" topLeftCell="D1">
      <selection activeCell="Q46" sqref="Q46"/>
    </sheetView>
  </sheetViews>
  <sheetFormatPr defaultColWidth="9.00390625" defaultRowHeight="12.75"/>
  <cols>
    <col min="3" max="3" width="13.25390625" style="0" customWidth="1"/>
  </cols>
  <sheetData>
    <row r="2" spans="1:18" ht="13.5" thickBot="1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20" ht="12.75" customHeight="1">
      <c r="A3" s="30" t="s">
        <v>0</v>
      </c>
      <c r="B3" s="12"/>
      <c r="C3" s="21" t="s">
        <v>1</v>
      </c>
      <c r="D3" s="21" t="s">
        <v>5</v>
      </c>
      <c r="E3" s="25" t="s">
        <v>2</v>
      </c>
      <c r="F3" s="26"/>
      <c r="G3" s="25" t="s">
        <v>49</v>
      </c>
      <c r="H3" s="26"/>
      <c r="I3" s="25" t="s">
        <v>50</v>
      </c>
      <c r="J3" s="26"/>
      <c r="K3" s="28" t="s">
        <v>51</v>
      </c>
      <c r="L3" s="28"/>
      <c r="M3" s="25" t="s">
        <v>52</v>
      </c>
      <c r="N3" s="29"/>
      <c r="O3" s="23" t="s">
        <v>53</v>
      </c>
      <c r="P3" s="24"/>
      <c r="Q3" s="29" t="s">
        <v>54</v>
      </c>
      <c r="R3" s="26"/>
      <c r="S3" s="23" t="s">
        <v>55</v>
      </c>
      <c r="T3" s="24"/>
    </row>
    <row r="4" spans="1:20" ht="12.75">
      <c r="A4" s="31"/>
      <c r="B4" s="14"/>
      <c r="C4" s="22"/>
      <c r="D4" s="22"/>
      <c r="E4" s="1" t="s">
        <v>3</v>
      </c>
      <c r="F4" s="1" t="s">
        <v>4</v>
      </c>
      <c r="G4" s="1" t="s">
        <v>3</v>
      </c>
      <c r="H4" s="1" t="s">
        <v>4</v>
      </c>
      <c r="I4" s="1" t="s">
        <v>3</v>
      </c>
      <c r="J4" s="1" t="s">
        <v>4</v>
      </c>
      <c r="K4" s="1" t="s">
        <v>3</v>
      </c>
      <c r="L4" s="1" t="s">
        <v>4</v>
      </c>
      <c r="M4" s="1" t="s">
        <v>3</v>
      </c>
      <c r="N4" s="2" t="s">
        <v>4</v>
      </c>
      <c r="O4" s="3" t="s">
        <v>3</v>
      </c>
      <c r="P4" s="4" t="s">
        <v>4</v>
      </c>
      <c r="Q4" s="5" t="s">
        <v>3</v>
      </c>
      <c r="R4" s="1" t="s">
        <v>4</v>
      </c>
      <c r="S4" s="3" t="s">
        <v>3</v>
      </c>
      <c r="T4" s="4" t="s">
        <v>4</v>
      </c>
    </row>
    <row r="5" spans="1:21" ht="12.75">
      <c r="A5" s="15">
        <v>1</v>
      </c>
      <c r="B5" s="15">
        <v>1074</v>
      </c>
      <c r="C5" s="6" t="s">
        <v>6</v>
      </c>
      <c r="D5" s="7">
        <v>459</v>
      </c>
      <c r="E5" s="7">
        <v>348</v>
      </c>
      <c r="F5" s="20">
        <f>(E5/D5)</f>
        <v>0.7581699346405228</v>
      </c>
      <c r="G5" s="7">
        <v>5</v>
      </c>
      <c r="H5" s="8">
        <f>(G5/E5)</f>
        <v>0.014367816091954023</v>
      </c>
      <c r="I5" s="7">
        <v>7</v>
      </c>
      <c r="J5" s="8">
        <f>(I5/E5)</f>
        <v>0.020114942528735632</v>
      </c>
      <c r="K5" s="7">
        <v>1</v>
      </c>
      <c r="L5" s="8">
        <f>(K5/E5)</f>
        <v>0.0028735632183908046</v>
      </c>
      <c r="M5" s="7">
        <v>226</v>
      </c>
      <c r="N5" s="8">
        <f>(M5/E5)</f>
        <v>0.6494252873563219</v>
      </c>
      <c r="O5" s="7">
        <v>4</v>
      </c>
      <c r="P5" s="8">
        <f>(O5/E5)</f>
        <v>0.011494252873563218</v>
      </c>
      <c r="Q5" s="7">
        <v>87</v>
      </c>
      <c r="R5" s="8">
        <f>(Q5/E5)</f>
        <v>0.25</v>
      </c>
      <c r="S5" s="7">
        <v>6</v>
      </c>
      <c r="T5" s="8">
        <f>(S5/E5)</f>
        <v>0.017241379310344827</v>
      </c>
      <c r="U5">
        <f>SUM(G5+I5+K5+M5+O5+Q5+S5)</f>
        <v>336</v>
      </c>
    </row>
    <row r="6" spans="1:21" ht="12.75">
      <c r="A6" s="15">
        <v>2</v>
      </c>
      <c r="B6" s="15">
        <v>1075</v>
      </c>
      <c r="C6" s="6" t="s">
        <v>8</v>
      </c>
      <c r="D6" s="7">
        <v>1547</v>
      </c>
      <c r="E6" s="7">
        <v>1114</v>
      </c>
      <c r="F6" s="20">
        <f aca="true" t="shared" si="0" ref="F6:F46">(E6/D6)</f>
        <v>0.7201034259857789</v>
      </c>
      <c r="G6" s="9">
        <v>17</v>
      </c>
      <c r="H6" s="8">
        <f aca="true" t="shared" si="1" ref="H6:H46">(G6/E6)</f>
        <v>0.01526032315978456</v>
      </c>
      <c r="I6" s="9">
        <v>17</v>
      </c>
      <c r="J6" s="8">
        <f aca="true" t="shared" si="2" ref="J6:J46">(I6/E6)</f>
        <v>0.01526032315978456</v>
      </c>
      <c r="K6" s="9">
        <v>6</v>
      </c>
      <c r="L6" s="8">
        <f aca="true" t="shared" si="3" ref="L6:L46">(K6/E6)</f>
        <v>0.005385996409335727</v>
      </c>
      <c r="M6" s="9">
        <v>700</v>
      </c>
      <c r="N6" s="8">
        <f aca="true" t="shared" si="4" ref="N6:N46">(M6/E6)</f>
        <v>0.6283662477558348</v>
      </c>
      <c r="O6" s="9">
        <v>10</v>
      </c>
      <c r="P6" s="8">
        <f aca="true" t="shared" si="5" ref="P6:P46">(O6/E6)</f>
        <v>0.008976660682226212</v>
      </c>
      <c r="Q6" s="9">
        <v>341</v>
      </c>
      <c r="R6" s="8">
        <f aca="true" t="shared" si="6" ref="R6:R46">(Q6/E6)</f>
        <v>0.30610412926391384</v>
      </c>
      <c r="S6" s="9">
        <v>8</v>
      </c>
      <c r="T6" s="8">
        <f aca="true" t="shared" si="7" ref="T6:T46">(S6/E6)</f>
        <v>0.00718132854578097</v>
      </c>
      <c r="U6">
        <f aca="true" t="shared" si="8" ref="U6:U46">SUM(G6+I6+K6+M6+O6+Q6+S6)</f>
        <v>1099</v>
      </c>
    </row>
    <row r="7" spans="1:21" ht="12.75">
      <c r="A7" s="15">
        <v>3</v>
      </c>
      <c r="B7" s="15">
        <v>1076</v>
      </c>
      <c r="C7" s="6" t="s">
        <v>9</v>
      </c>
      <c r="D7" s="7">
        <v>448</v>
      </c>
      <c r="E7" s="7">
        <v>366</v>
      </c>
      <c r="F7" s="20">
        <f t="shared" si="0"/>
        <v>0.8169642857142857</v>
      </c>
      <c r="G7" s="7">
        <v>8</v>
      </c>
      <c r="H7" s="8">
        <f t="shared" si="1"/>
        <v>0.02185792349726776</v>
      </c>
      <c r="I7" s="7">
        <v>4</v>
      </c>
      <c r="J7" s="8">
        <f t="shared" si="2"/>
        <v>0.01092896174863388</v>
      </c>
      <c r="K7" s="7">
        <v>5</v>
      </c>
      <c r="L7" s="8">
        <f t="shared" si="3"/>
        <v>0.01366120218579235</v>
      </c>
      <c r="M7" s="7">
        <v>236</v>
      </c>
      <c r="N7" s="8">
        <f t="shared" si="4"/>
        <v>0.644808743169399</v>
      </c>
      <c r="O7" s="7">
        <v>4</v>
      </c>
      <c r="P7" s="8">
        <f t="shared" si="5"/>
        <v>0.01092896174863388</v>
      </c>
      <c r="Q7" s="7">
        <v>104</v>
      </c>
      <c r="R7" s="8">
        <f t="shared" si="6"/>
        <v>0.28415300546448086</v>
      </c>
      <c r="S7" s="7">
        <v>2</v>
      </c>
      <c r="T7" s="8">
        <f t="shared" si="7"/>
        <v>0.00546448087431694</v>
      </c>
      <c r="U7">
        <f t="shared" si="8"/>
        <v>363</v>
      </c>
    </row>
    <row r="8" spans="1:21" ht="22.5">
      <c r="A8" s="15">
        <v>4</v>
      </c>
      <c r="B8" s="15">
        <v>1077</v>
      </c>
      <c r="C8" s="6" t="s">
        <v>10</v>
      </c>
      <c r="D8" s="7">
        <v>310</v>
      </c>
      <c r="E8" s="7">
        <v>262</v>
      </c>
      <c r="F8" s="20">
        <f t="shared" si="0"/>
        <v>0.8451612903225807</v>
      </c>
      <c r="G8" s="7">
        <v>3</v>
      </c>
      <c r="H8" s="8">
        <f t="shared" si="1"/>
        <v>0.011450381679389313</v>
      </c>
      <c r="I8" s="7">
        <v>1</v>
      </c>
      <c r="J8" s="8">
        <f t="shared" si="2"/>
        <v>0.003816793893129771</v>
      </c>
      <c r="K8" s="7">
        <v>1</v>
      </c>
      <c r="L8" s="8">
        <f t="shared" si="3"/>
        <v>0.003816793893129771</v>
      </c>
      <c r="M8" s="7">
        <v>191</v>
      </c>
      <c r="N8" s="8">
        <f t="shared" si="4"/>
        <v>0.7290076335877863</v>
      </c>
      <c r="O8" s="7">
        <v>3</v>
      </c>
      <c r="P8" s="8">
        <f t="shared" si="5"/>
        <v>0.011450381679389313</v>
      </c>
      <c r="Q8" s="7">
        <v>57</v>
      </c>
      <c r="R8" s="8">
        <f t="shared" si="6"/>
        <v>0.21755725190839695</v>
      </c>
      <c r="S8" s="7">
        <v>1</v>
      </c>
      <c r="T8" s="8">
        <f t="shared" si="7"/>
        <v>0.003816793893129771</v>
      </c>
      <c r="U8">
        <f t="shared" si="8"/>
        <v>257</v>
      </c>
    </row>
    <row r="9" spans="1:21" ht="22.5">
      <c r="A9" s="15">
        <v>5</v>
      </c>
      <c r="B9" s="15">
        <v>1078</v>
      </c>
      <c r="C9" s="6" t="s">
        <v>11</v>
      </c>
      <c r="D9" s="7">
        <v>228</v>
      </c>
      <c r="E9" s="7">
        <v>207</v>
      </c>
      <c r="F9" s="20">
        <f t="shared" si="0"/>
        <v>0.9078947368421053</v>
      </c>
      <c r="G9" s="7">
        <v>2</v>
      </c>
      <c r="H9" s="8">
        <f t="shared" si="1"/>
        <v>0.00966183574879227</v>
      </c>
      <c r="I9" s="7">
        <v>11</v>
      </c>
      <c r="J9" s="8">
        <f t="shared" si="2"/>
        <v>0.05314009661835749</v>
      </c>
      <c r="K9" s="7">
        <v>1</v>
      </c>
      <c r="L9" s="8">
        <f t="shared" si="3"/>
        <v>0.004830917874396135</v>
      </c>
      <c r="M9" s="7">
        <v>141</v>
      </c>
      <c r="N9" s="8">
        <f t="shared" si="4"/>
        <v>0.6811594202898551</v>
      </c>
      <c r="O9" s="7">
        <v>2</v>
      </c>
      <c r="P9" s="8">
        <f t="shared" si="5"/>
        <v>0.00966183574879227</v>
      </c>
      <c r="Q9" s="7">
        <v>46</v>
      </c>
      <c r="R9" s="8">
        <f t="shared" si="6"/>
        <v>0.2222222222222222</v>
      </c>
      <c r="S9" s="7">
        <v>0</v>
      </c>
      <c r="T9" s="8">
        <f t="shared" si="7"/>
        <v>0</v>
      </c>
      <c r="U9">
        <f t="shared" si="8"/>
        <v>203</v>
      </c>
    </row>
    <row r="10" spans="1:21" ht="12.75">
      <c r="A10" s="15">
        <v>6</v>
      </c>
      <c r="B10" s="15">
        <v>1079</v>
      </c>
      <c r="C10" s="6" t="s">
        <v>12</v>
      </c>
      <c r="D10" s="7">
        <v>659</v>
      </c>
      <c r="E10" s="7">
        <v>539</v>
      </c>
      <c r="F10" s="20">
        <f t="shared" si="0"/>
        <v>0.8179059180576631</v>
      </c>
      <c r="G10" s="7">
        <v>1</v>
      </c>
      <c r="H10" s="8">
        <f t="shared" si="1"/>
        <v>0.0018552875695732839</v>
      </c>
      <c r="I10" s="7">
        <v>8</v>
      </c>
      <c r="J10" s="8">
        <f t="shared" si="2"/>
        <v>0.014842300556586271</v>
      </c>
      <c r="K10" s="7">
        <v>0</v>
      </c>
      <c r="L10" s="8">
        <f t="shared" si="3"/>
        <v>0</v>
      </c>
      <c r="M10" s="7">
        <v>419</v>
      </c>
      <c r="N10" s="8">
        <f t="shared" si="4"/>
        <v>0.7773654916512059</v>
      </c>
      <c r="O10" s="7">
        <v>5</v>
      </c>
      <c r="P10" s="8">
        <f t="shared" si="5"/>
        <v>0.00927643784786642</v>
      </c>
      <c r="Q10" s="7">
        <v>90</v>
      </c>
      <c r="R10" s="8">
        <f t="shared" si="6"/>
        <v>0.16697588126159554</v>
      </c>
      <c r="S10" s="7">
        <v>5</v>
      </c>
      <c r="T10" s="8">
        <f t="shared" si="7"/>
        <v>0.00927643784786642</v>
      </c>
      <c r="U10">
        <f t="shared" si="8"/>
        <v>528</v>
      </c>
    </row>
    <row r="11" spans="1:21" ht="22.5">
      <c r="A11" s="15">
        <v>7</v>
      </c>
      <c r="B11" s="15">
        <v>1080</v>
      </c>
      <c r="C11" s="6" t="s">
        <v>13</v>
      </c>
      <c r="D11" s="7">
        <v>316</v>
      </c>
      <c r="E11" s="7">
        <v>275</v>
      </c>
      <c r="F11" s="20">
        <f t="shared" si="0"/>
        <v>0.870253164556962</v>
      </c>
      <c r="G11" s="7">
        <v>0</v>
      </c>
      <c r="H11" s="8">
        <f t="shared" si="1"/>
        <v>0</v>
      </c>
      <c r="I11" s="7">
        <v>6</v>
      </c>
      <c r="J11" s="8">
        <f t="shared" si="2"/>
        <v>0.02181818181818182</v>
      </c>
      <c r="K11" s="7">
        <v>1</v>
      </c>
      <c r="L11" s="8">
        <f t="shared" si="3"/>
        <v>0.0036363636363636364</v>
      </c>
      <c r="M11" s="7">
        <v>228</v>
      </c>
      <c r="N11" s="8">
        <f t="shared" si="4"/>
        <v>0.8290909090909091</v>
      </c>
      <c r="O11" s="7">
        <v>1</v>
      </c>
      <c r="P11" s="8">
        <f t="shared" si="5"/>
        <v>0.0036363636363636364</v>
      </c>
      <c r="Q11" s="7">
        <v>36</v>
      </c>
      <c r="R11" s="8">
        <f t="shared" si="6"/>
        <v>0.13090909090909092</v>
      </c>
      <c r="S11" s="7">
        <v>2</v>
      </c>
      <c r="T11" s="8">
        <f t="shared" si="7"/>
        <v>0.007272727272727273</v>
      </c>
      <c r="U11">
        <f t="shared" si="8"/>
        <v>274</v>
      </c>
    </row>
    <row r="12" spans="1:21" ht="22.5">
      <c r="A12" s="15">
        <v>8</v>
      </c>
      <c r="B12" s="15">
        <v>1081</v>
      </c>
      <c r="C12" s="6" t="s">
        <v>14</v>
      </c>
      <c r="D12" s="7">
        <v>1526</v>
      </c>
      <c r="E12" s="7">
        <v>962</v>
      </c>
      <c r="F12" s="20">
        <f t="shared" si="0"/>
        <v>0.6304062909567497</v>
      </c>
      <c r="G12" s="9">
        <v>18</v>
      </c>
      <c r="H12" s="8">
        <f t="shared" si="1"/>
        <v>0.018711018711018712</v>
      </c>
      <c r="I12" s="9">
        <v>10</v>
      </c>
      <c r="J12" s="8">
        <f t="shared" si="2"/>
        <v>0.010395010395010396</v>
      </c>
      <c r="K12" s="9">
        <v>4</v>
      </c>
      <c r="L12" s="8">
        <f t="shared" si="3"/>
        <v>0.004158004158004158</v>
      </c>
      <c r="M12" s="9">
        <v>632</v>
      </c>
      <c r="N12" s="8">
        <f t="shared" si="4"/>
        <v>0.656964656964657</v>
      </c>
      <c r="O12" s="9">
        <v>7</v>
      </c>
      <c r="P12" s="8">
        <f t="shared" si="5"/>
        <v>0.007276507276507277</v>
      </c>
      <c r="Q12" s="9">
        <v>271</v>
      </c>
      <c r="R12" s="8">
        <f t="shared" si="6"/>
        <v>0.2817047817047817</v>
      </c>
      <c r="S12" s="9">
        <v>5</v>
      </c>
      <c r="T12" s="8">
        <f t="shared" si="7"/>
        <v>0.005197505197505198</v>
      </c>
      <c r="U12">
        <f t="shared" si="8"/>
        <v>947</v>
      </c>
    </row>
    <row r="13" spans="1:21" ht="22.5">
      <c r="A13" s="15">
        <v>9</v>
      </c>
      <c r="B13" s="15">
        <v>1082</v>
      </c>
      <c r="C13" s="6" t="s">
        <v>15</v>
      </c>
      <c r="D13" s="7">
        <v>165</v>
      </c>
      <c r="E13" s="7">
        <v>141</v>
      </c>
      <c r="F13" s="20">
        <f t="shared" si="0"/>
        <v>0.8545454545454545</v>
      </c>
      <c r="G13" s="7">
        <v>0</v>
      </c>
      <c r="H13" s="8">
        <f t="shared" si="1"/>
        <v>0</v>
      </c>
      <c r="I13" s="7">
        <v>4</v>
      </c>
      <c r="J13" s="8">
        <f t="shared" si="2"/>
        <v>0.028368794326241134</v>
      </c>
      <c r="K13" s="7">
        <v>0</v>
      </c>
      <c r="L13" s="8">
        <f t="shared" si="3"/>
        <v>0</v>
      </c>
      <c r="M13" s="7">
        <v>99</v>
      </c>
      <c r="N13" s="8">
        <f t="shared" si="4"/>
        <v>0.7021276595744681</v>
      </c>
      <c r="O13" s="7">
        <v>0</v>
      </c>
      <c r="P13" s="8">
        <f t="shared" si="5"/>
        <v>0</v>
      </c>
      <c r="Q13" s="7">
        <v>36</v>
      </c>
      <c r="R13" s="8">
        <f t="shared" si="6"/>
        <v>0.2553191489361702</v>
      </c>
      <c r="S13" s="7">
        <v>1</v>
      </c>
      <c r="T13" s="8">
        <f t="shared" si="7"/>
        <v>0.0070921985815602835</v>
      </c>
      <c r="U13">
        <f t="shared" si="8"/>
        <v>140</v>
      </c>
    </row>
    <row r="14" spans="1:21" ht="12.75">
      <c r="A14" s="15">
        <v>10</v>
      </c>
      <c r="B14" s="15">
        <v>1083</v>
      </c>
      <c r="C14" s="6" t="s">
        <v>16</v>
      </c>
      <c r="D14" s="7">
        <v>593</v>
      </c>
      <c r="E14" s="7">
        <v>483</v>
      </c>
      <c r="F14" s="20">
        <f t="shared" si="0"/>
        <v>0.8145025295109612</v>
      </c>
      <c r="G14" s="7">
        <v>10</v>
      </c>
      <c r="H14" s="8">
        <f t="shared" si="1"/>
        <v>0.020703933747412008</v>
      </c>
      <c r="I14" s="7">
        <v>22</v>
      </c>
      <c r="J14" s="8">
        <f t="shared" si="2"/>
        <v>0.045548654244306416</v>
      </c>
      <c r="K14" s="7">
        <v>7</v>
      </c>
      <c r="L14" s="8">
        <f t="shared" si="3"/>
        <v>0.014492753623188406</v>
      </c>
      <c r="M14" s="7">
        <v>282</v>
      </c>
      <c r="N14" s="8">
        <f t="shared" si="4"/>
        <v>0.5838509316770186</v>
      </c>
      <c r="O14" s="7">
        <v>3</v>
      </c>
      <c r="P14" s="8">
        <f t="shared" si="5"/>
        <v>0.006211180124223602</v>
      </c>
      <c r="Q14" s="7">
        <v>141</v>
      </c>
      <c r="R14" s="8">
        <f t="shared" si="6"/>
        <v>0.2919254658385093</v>
      </c>
      <c r="S14" s="7">
        <v>2</v>
      </c>
      <c r="T14" s="8">
        <f t="shared" si="7"/>
        <v>0.004140786749482402</v>
      </c>
      <c r="U14">
        <f t="shared" si="8"/>
        <v>467</v>
      </c>
    </row>
    <row r="15" spans="1:21" ht="22.5">
      <c r="A15" s="15">
        <v>11</v>
      </c>
      <c r="B15" s="15">
        <v>1084</v>
      </c>
      <c r="C15" s="6" t="s">
        <v>17</v>
      </c>
      <c r="D15" s="7">
        <v>595</v>
      </c>
      <c r="E15" s="7">
        <v>485</v>
      </c>
      <c r="F15" s="20">
        <f t="shared" si="0"/>
        <v>0.8151260504201681</v>
      </c>
      <c r="G15" s="9">
        <v>5</v>
      </c>
      <c r="H15" s="8">
        <f t="shared" si="1"/>
        <v>0.010309278350515464</v>
      </c>
      <c r="I15" s="9">
        <v>9</v>
      </c>
      <c r="J15" s="8">
        <f t="shared" si="2"/>
        <v>0.018556701030927835</v>
      </c>
      <c r="K15" s="9">
        <v>3</v>
      </c>
      <c r="L15" s="8">
        <f t="shared" si="3"/>
        <v>0.006185567010309278</v>
      </c>
      <c r="M15" s="9">
        <v>251</v>
      </c>
      <c r="N15" s="8">
        <f t="shared" si="4"/>
        <v>0.5175257731958763</v>
      </c>
      <c r="O15" s="9">
        <v>3</v>
      </c>
      <c r="P15" s="8">
        <f t="shared" si="5"/>
        <v>0.006185567010309278</v>
      </c>
      <c r="Q15" s="9">
        <v>189</v>
      </c>
      <c r="R15" s="8">
        <f t="shared" si="6"/>
        <v>0.38969072164948454</v>
      </c>
      <c r="S15" s="9">
        <v>4</v>
      </c>
      <c r="T15" s="8">
        <f t="shared" si="7"/>
        <v>0.008247422680412371</v>
      </c>
      <c r="U15">
        <f t="shared" si="8"/>
        <v>464</v>
      </c>
    </row>
    <row r="16" spans="1:21" ht="22.5">
      <c r="A16" s="15">
        <v>12</v>
      </c>
      <c r="B16" s="15">
        <v>1085</v>
      </c>
      <c r="C16" s="6" t="s">
        <v>18</v>
      </c>
      <c r="D16" s="7">
        <v>582</v>
      </c>
      <c r="E16" s="7">
        <v>488</v>
      </c>
      <c r="F16" s="20">
        <f t="shared" si="0"/>
        <v>0.8384879725085911</v>
      </c>
      <c r="G16" s="9">
        <v>4</v>
      </c>
      <c r="H16" s="8">
        <f t="shared" si="1"/>
        <v>0.00819672131147541</v>
      </c>
      <c r="I16" s="9">
        <v>4</v>
      </c>
      <c r="J16" s="8">
        <f t="shared" si="2"/>
        <v>0.00819672131147541</v>
      </c>
      <c r="K16" s="9">
        <v>2</v>
      </c>
      <c r="L16" s="8">
        <f t="shared" si="3"/>
        <v>0.004098360655737705</v>
      </c>
      <c r="M16" s="9">
        <v>258</v>
      </c>
      <c r="N16" s="8">
        <f t="shared" si="4"/>
        <v>0.5286885245901639</v>
      </c>
      <c r="O16" s="9">
        <v>5</v>
      </c>
      <c r="P16" s="8">
        <f t="shared" si="5"/>
        <v>0.010245901639344262</v>
      </c>
      <c r="Q16" s="9">
        <v>202</v>
      </c>
      <c r="R16" s="8">
        <f t="shared" si="6"/>
        <v>0.4139344262295082</v>
      </c>
      <c r="S16" s="9">
        <v>4</v>
      </c>
      <c r="T16" s="8">
        <f t="shared" si="7"/>
        <v>0.00819672131147541</v>
      </c>
      <c r="U16">
        <f t="shared" si="8"/>
        <v>479</v>
      </c>
    </row>
    <row r="17" spans="1:21" ht="12.75">
      <c r="A17" s="15">
        <v>13</v>
      </c>
      <c r="B17" s="15">
        <v>1086</v>
      </c>
      <c r="C17" s="6" t="s">
        <v>19</v>
      </c>
      <c r="D17" s="7">
        <v>291</v>
      </c>
      <c r="E17" s="7">
        <v>239</v>
      </c>
      <c r="F17" s="20">
        <f t="shared" si="0"/>
        <v>0.8213058419243986</v>
      </c>
      <c r="G17" s="9">
        <v>0</v>
      </c>
      <c r="H17" s="8">
        <f t="shared" si="1"/>
        <v>0</v>
      </c>
      <c r="I17" s="9">
        <v>4</v>
      </c>
      <c r="J17" s="8">
        <f t="shared" si="2"/>
        <v>0.016736401673640166</v>
      </c>
      <c r="K17" s="9">
        <v>2</v>
      </c>
      <c r="L17" s="8">
        <f t="shared" si="3"/>
        <v>0.008368200836820083</v>
      </c>
      <c r="M17" s="9">
        <v>166</v>
      </c>
      <c r="N17" s="8">
        <f t="shared" si="4"/>
        <v>0.694560669456067</v>
      </c>
      <c r="O17" s="9">
        <v>0</v>
      </c>
      <c r="P17" s="8">
        <f t="shared" si="5"/>
        <v>0</v>
      </c>
      <c r="Q17" s="9">
        <v>65</v>
      </c>
      <c r="R17" s="8">
        <f t="shared" si="6"/>
        <v>0.2719665271966527</v>
      </c>
      <c r="S17" s="9">
        <v>2</v>
      </c>
      <c r="T17" s="8">
        <f t="shared" si="7"/>
        <v>0.008368200836820083</v>
      </c>
      <c r="U17">
        <f t="shared" si="8"/>
        <v>239</v>
      </c>
    </row>
    <row r="18" spans="1:21" ht="12.75">
      <c r="A18" s="15">
        <v>14</v>
      </c>
      <c r="B18" s="15">
        <v>1087</v>
      </c>
      <c r="C18" s="6" t="s">
        <v>20</v>
      </c>
      <c r="D18" s="7">
        <v>188</v>
      </c>
      <c r="E18" s="7">
        <v>152</v>
      </c>
      <c r="F18" s="20">
        <f t="shared" si="0"/>
        <v>0.8085106382978723</v>
      </c>
      <c r="G18" s="9">
        <v>2</v>
      </c>
      <c r="H18" s="8">
        <f t="shared" si="1"/>
        <v>0.013157894736842105</v>
      </c>
      <c r="I18" s="9">
        <v>0</v>
      </c>
      <c r="J18" s="8">
        <f t="shared" si="2"/>
        <v>0</v>
      </c>
      <c r="K18" s="9">
        <v>1</v>
      </c>
      <c r="L18" s="8">
        <f t="shared" si="3"/>
        <v>0.006578947368421052</v>
      </c>
      <c r="M18" s="9">
        <v>101</v>
      </c>
      <c r="N18" s="8">
        <f t="shared" si="4"/>
        <v>0.6644736842105263</v>
      </c>
      <c r="O18" s="9">
        <v>2</v>
      </c>
      <c r="P18" s="8">
        <f t="shared" si="5"/>
        <v>0.013157894736842105</v>
      </c>
      <c r="Q18" s="9">
        <v>39</v>
      </c>
      <c r="R18" s="8">
        <f t="shared" si="6"/>
        <v>0.2565789473684211</v>
      </c>
      <c r="S18" s="9">
        <v>3</v>
      </c>
      <c r="T18" s="8">
        <f t="shared" si="7"/>
        <v>0.019736842105263157</v>
      </c>
      <c r="U18">
        <f t="shared" si="8"/>
        <v>148</v>
      </c>
    </row>
    <row r="19" spans="1:21" ht="12.75">
      <c r="A19" s="15">
        <v>15</v>
      </c>
      <c r="B19" s="15">
        <v>1088</v>
      </c>
      <c r="C19" s="6" t="s">
        <v>21</v>
      </c>
      <c r="D19" s="7">
        <v>400</v>
      </c>
      <c r="E19" s="7">
        <v>362</v>
      </c>
      <c r="F19" s="20">
        <f t="shared" si="0"/>
        <v>0.905</v>
      </c>
      <c r="G19" s="9">
        <v>2</v>
      </c>
      <c r="H19" s="8">
        <f t="shared" si="1"/>
        <v>0.0055248618784530384</v>
      </c>
      <c r="I19" s="9">
        <v>4</v>
      </c>
      <c r="J19" s="8">
        <f t="shared" si="2"/>
        <v>0.011049723756906077</v>
      </c>
      <c r="K19" s="9">
        <v>1</v>
      </c>
      <c r="L19" s="8">
        <f t="shared" si="3"/>
        <v>0.0027624309392265192</v>
      </c>
      <c r="M19" s="9">
        <v>247</v>
      </c>
      <c r="N19" s="8">
        <f t="shared" si="4"/>
        <v>0.6823204419889503</v>
      </c>
      <c r="O19" s="9">
        <v>3</v>
      </c>
      <c r="P19" s="8">
        <f t="shared" si="5"/>
        <v>0.008287292817679558</v>
      </c>
      <c r="Q19" s="9">
        <v>96</v>
      </c>
      <c r="R19" s="8">
        <f t="shared" si="6"/>
        <v>0.26519337016574585</v>
      </c>
      <c r="S19" s="9">
        <v>5</v>
      </c>
      <c r="T19" s="8">
        <f t="shared" si="7"/>
        <v>0.013812154696132596</v>
      </c>
      <c r="U19">
        <f t="shared" si="8"/>
        <v>358</v>
      </c>
    </row>
    <row r="20" spans="1:21" ht="22.5">
      <c r="A20" s="15">
        <v>16</v>
      </c>
      <c r="B20" s="15">
        <v>1089</v>
      </c>
      <c r="C20" s="6" t="s">
        <v>22</v>
      </c>
      <c r="D20" s="7">
        <v>204</v>
      </c>
      <c r="E20" s="7">
        <v>181</v>
      </c>
      <c r="F20" s="20">
        <f t="shared" si="0"/>
        <v>0.8872549019607843</v>
      </c>
      <c r="G20" s="9">
        <v>2</v>
      </c>
      <c r="H20" s="8">
        <f t="shared" si="1"/>
        <v>0.011049723756906077</v>
      </c>
      <c r="I20" s="9">
        <v>5</v>
      </c>
      <c r="J20" s="8">
        <f t="shared" si="2"/>
        <v>0.027624309392265192</v>
      </c>
      <c r="K20" s="9">
        <v>1</v>
      </c>
      <c r="L20" s="8">
        <f t="shared" si="3"/>
        <v>0.0055248618784530384</v>
      </c>
      <c r="M20" s="9">
        <v>111</v>
      </c>
      <c r="N20" s="8">
        <f t="shared" si="4"/>
        <v>0.6132596685082873</v>
      </c>
      <c r="O20" s="9">
        <v>0</v>
      </c>
      <c r="P20" s="8">
        <f t="shared" si="5"/>
        <v>0</v>
      </c>
      <c r="Q20" s="9">
        <v>50</v>
      </c>
      <c r="R20" s="8">
        <f t="shared" si="6"/>
        <v>0.27624309392265195</v>
      </c>
      <c r="S20" s="9">
        <v>1</v>
      </c>
      <c r="T20" s="8">
        <f t="shared" si="7"/>
        <v>0.0055248618784530384</v>
      </c>
      <c r="U20">
        <f t="shared" si="8"/>
        <v>170</v>
      </c>
    </row>
    <row r="21" spans="1:21" ht="12.75">
      <c r="A21" s="15">
        <v>17</v>
      </c>
      <c r="B21" s="15">
        <v>1090</v>
      </c>
      <c r="C21" s="6" t="s">
        <v>23</v>
      </c>
      <c r="D21" s="7">
        <v>405</v>
      </c>
      <c r="E21" s="7">
        <v>369</v>
      </c>
      <c r="F21" s="20">
        <f t="shared" si="0"/>
        <v>0.9111111111111111</v>
      </c>
      <c r="G21" s="9">
        <v>6</v>
      </c>
      <c r="H21" s="8">
        <f t="shared" si="1"/>
        <v>0.016260162601626018</v>
      </c>
      <c r="I21" s="9">
        <v>5</v>
      </c>
      <c r="J21" s="8">
        <f t="shared" si="2"/>
        <v>0.013550135501355014</v>
      </c>
      <c r="K21" s="9">
        <v>2</v>
      </c>
      <c r="L21" s="8">
        <f t="shared" si="3"/>
        <v>0.005420054200542005</v>
      </c>
      <c r="M21" s="9">
        <v>257</v>
      </c>
      <c r="N21" s="8">
        <f t="shared" si="4"/>
        <v>0.6964769647696477</v>
      </c>
      <c r="O21" s="9">
        <v>2</v>
      </c>
      <c r="P21" s="8">
        <f t="shared" si="5"/>
        <v>0.005420054200542005</v>
      </c>
      <c r="Q21" s="9">
        <v>96</v>
      </c>
      <c r="R21" s="8">
        <f t="shared" si="6"/>
        <v>0.2601626016260163</v>
      </c>
      <c r="S21" s="9">
        <v>1</v>
      </c>
      <c r="T21" s="8">
        <f t="shared" si="7"/>
        <v>0.0027100271002710027</v>
      </c>
      <c r="U21">
        <f t="shared" si="8"/>
        <v>369</v>
      </c>
    </row>
    <row r="22" spans="1:21" ht="12.75">
      <c r="A22" s="15">
        <v>18</v>
      </c>
      <c r="B22" s="15">
        <v>1091</v>
      </c>
      <c r="C22" s="6" t="s">
        <v>24</v>
      </c>
      <c r="D22" s="7">
        <v>467</v>
      </c>
      <c r="E22" s="7">
        <v>423</v>
      </c>
      <c r="F22" s="20">
        <f t="shared" si="0"/>
        <v>0.9057815845824411</v>
      </c>
      <c r="G22" s="9">
        <v>2</v>
      </c>
      <c r="H22" s="8">
        <f t="shared" si="1"/>
        <v>0.004728132387706856</v>
      </c>
      <c r="I22" s="9">
        <v>6</v>
      </c>
      <c r="J22" s="8">
        <f t="shared" si="2"/>
        <v>0.014184397163120567</v>
      </c>
      <c r="K22" s="9">
        <v>3</v>
      </c>
      <c r="L22" s="8">
        <f t="shared" si="3"/>
        <v>0.0070921985815602835</v>
      </c>
      <c r="M22" s="9">
        <v>279</v>
      </c>
      <c r="N22" s="8">
        <f t="shared" si="4"/>
        <v>0.6595744680851063</v>
      </c>
      <c r="O22" s="9">
        <v>2</v>
      </c>
      <c r="P22" s="8">
        <f t="shared" si="5"/>
        <v>0.004728132387706856</v>
      </c>
      <c r="Q22" s="9">
        <v>119</v>
      </c>
      <c r="R22" s="8">
        <f t="shared" si="6"/>
        <v>0.28132387706855794</v>
      </c>
      <c r="S22" s="9">
        <v>3</v>
      </c>
      <c r="T22" s="8">
        <f t="shared" si="7"/>
        <v>0.0070921985815602835</v>
      </c>
      <c r="U22">
        <f t="shared" si="8"/>
        <v>414</v>
      </c>
    </row>
    <row r="23" spans="1:21" ht="22.5">
      <c r="A23" s="15">
        <v>19</v>
      </c>
      <c r="B23" s="15">
        <v>1092</v>
      </c>
      <c r="C23" s="6" t="s">
        <v>25</v>
      </c>
      <c r="D23" s="7">
        <v>645</v>
      </c>
      <c r="E23" s="7">
        <v>508</v>
      </c>
      <c r="F23" s="20">
        <f t="shared" si="0"/>
        <v>0.7875968992248062</v>
      </c>
      <c r="G23" s="9">
        <v>5</v>
      </c>
      <c r="H23" s="8">
        <f t="shared" si="1"/>
        <v>0.00984251968503937</v>
      </c>
      <c r="I23" s="9">
        <v>1</v>
      </c>
      <c r="J23" s="8">
        <f t="shared" si="2"/>
        <v>0.001968503937007874</v>
      </c>
      <c r="K23" s="9">
        <v>1</v>
      </c>
      <c r="L23" s="8">
        <f t="shared" si="3"/>
        <v>0.001968503937007874</v>
      </c>
      <c r="M23" s="9">
        <v>373</v>
      </c>
      <c r="N23" s="8">
        <f t="shared" si="4"/>
        <v>0.734251968503937</v>
      </c>
      <c r="O23" s="9">
        <v>3</v>
      </c>
      <c r="P23" s="8">
        <f t="shared" si="5"/>
        <v>0.005905511811023622</v>
      </c>
      <c r="Q23" s="9">
        <v>33</v>
      </c>
      <c r="R23" s="8">
        <f t="shared" si="6"/>
        <v>0.06496062992125984</v>
      </c>
      <c r="S23" s="9">
        <v>4</v>
      </c>
      <c r="T23" s="8">
        <f t="shared" si="7"/>
        <v>0.007874015748031496</v>
      </c>
      <c r="U23">
        <f t="shared" si="8"/>
        <v>420</v>
      </c>
    </row>
    <row r="24" spans="1:21" ht="22.5">
      <c r="A24" s="15">
        <v>20</v>
      </c>
      <c r="B24" s="15">
        <v>1093</v>
      </c>
      <c r="C24" s="6" t="s">
        <v>26</v>
      </c>
      <c r="D24" s="7">
        <v>367</v>
      </c>
      <c r="E24" s="7">
        <v>309</v>
      </c>
      <c r="F24" s="20">
        <f t="shared" si="0"/>
        <v>0.8419618528610354</v>
      </c>
      <c r="G24" s="19">
        <v>1</v>
      </c>
      <c r="H24" s="8">
        <f t="shared" si="1"/>
        <v>0.003236245954692557</v>
      </c>
      <c r="I24" s="19">
        <v>0</v>
      </c>
      <c r="J24" s="8">
        <f t="shared" si="2"/>
        <v>0</v>
      </c>
      <c r="K24" s="19">
        <v>1</v>
      </c>
      <c r="L24" s="8">
        <f t="shared" si="3"/>
        <v>0.003236245954692557</v>
      </c>
      <c r="M24" s="19">
        <v>203</v>
      </c>
      <c r="N24" s="8">
        <f t="shared" si="4"/>
        <v>0.656957928802589</v>
      </c>
      <c r="O24" s="19">
        <v>1</v>
      </c>
      <c r="P24" s="8">
        <f t="shared" si="5"/>
        <v>0.003236245954692557</v>
      </c>
      <c r="Q24" s="19">
        <v>98</v>
      </c>
      <c r="R24" s="8">
        <f t="shared" si="6"/>
        <v>0.31715210355987056</v>
      </c>
      <c r="S24" s="19">
        <v>1</v>
      </c>
      <c r="T24" s="8">
        <f t="shared" si="7"/>
        <v>0.003236245954692557</v>
      </c>
      <c r="U24">
        <f t="shared" si="8"/>
        <v>305</v>
      </c>
    </row>
    <row r="25" spans="1:21" ht="22.5">
      <c r="A25" s="15">
        <v>21</v>
      </c>
      <c r="B25" s="15">
        <v>1094</v>
      </c>
      <c r="C25" s="6" t="s">
        <v>27</v>
      </c>
      <c r="D25" s="7">
        <v>626</v>
      </c>
      <c r="E25" s="7">
        <v>512</v>
      </c>
      <c r="F25" s="20">
        <f t="shared" si="0"/>
        <v>0.8178913738019169</v>
      </c>
      <c r="G25" s="9">
        <v>4</v>
      </c>
      <c r="H25" s="8">
        <f t="shared" si="1"/>
        <v>0.0078125</v>
      </c>
      <c r="I25" s="9">
        <v>5</v>
      </c>
      <c r="J25" s="8">
        <f t="shared" si="2"/>
        <v>0.009765625</v>
      </c>
      <c r="K25" s="9">
        <v>1</v>
      </c>
      <c r="L25" s="8">
        <f t="shared" si="3"/>
        <v>0.001953125</v>
      </c>
      <c r="M25" s="9">
        <v>303</v>
      </c>
      <c r="N25" s="8">
        <f t="shared" si="4"/>
        <v>0.591796875</v>
      </c>
      <c r="O25" s="9">
        <v>3</v>
      </c>
      <c r="P25" s="8">
        <f t="shared" si="5"/>
        <v>0.005859375</v>
      </c>
      <c r="Q25" s="9">
        <v>186</v>
      </c>
      <c r="R25" s="8">
        <f t="shared" si="6"/>
        <v>0.36328125</v>
      </c>
      <c r="S25" s="9">
        <v>3</v>
      </c>
      <c r="T25" s="8">
        <f t="shared" si="7"/>
        <v>0.005859375</v>
      </c>
      <c r="U25">
        <f t="shared" si="8"/>
        <v>505</v>
      </c>
    </row>
    <row r="26" spans="1:21" ht="12.75">
      <c r="A26" s="6">
        <v>22</v>
      </c>
      <c r="B26" s="6">
        <v>1095</v>
      </c>
      <c r="C26" s="6" t="s">
        <v>28</v>
      </c>
      <c r="D26" s="7">
        <v>429</v>
      </c>
      <c r="E26" s="7">
        <v>347</v>
      </c>
      <c r="F26" s="20">
        <f t="shared" si="0"/>
        <v>0.8088578088578089</v>
      </c>
      <c r="G26" s="7">
        <v>1</v>
      </c>
      <c r="H26" s="8">
        <f t="shared" si="1"/>
        <v>0.002881844380403458</v>
      </c>
      <c r="I26" s="7">
        <v>2</v>
      </c>
      <c r="J26" s="8">
        <f t="shared" si="2"/>
        <v>0.005763688760806916</v>
      </c>
      <c r="K26" s="7">
        <v>0</v>
      </c>
      <c r="L26" s="8">
        <f t="shared" si="3"/>
        <v>0</v>
      </c>
      <c r="M26" s="7">
        <v>227</v>
      </c>
      <c r="N26" s="8">
        <f t="shared" si="4"/>
        <v>0.654178674351585</v>
      </c>
      <c r="O26" s="7">
        <v>0</v>
      </c>
      <c r="P26" s="8">
        <f t="shared" si="5"/>
        <v>0</v>
      </c>
      <c r="Q26" s="7">
        <v>79</v>
      </c>
      <c r="R26" s="8">
        <f t="shared" si="6"/>
        <v>0.2276657060518732</v>
      </c>
      <c r="S26" s="7">
        <v>1</v>
      </c>
      <c r="T26" s="8">
        <f t="shared" si="7"/>
        <v>0.002881844380403458</v>
      </c>
      <c r="U26">
        <f t="shared" si="8"/>
        <v>310</v>
      </c>
    </row>
    <row r="27" spans="1:21" ht="22.5">
      <c r="A27" s="15">
        <v>23</v>
      </c>
      <c r="B27" s="15">
        <v>1096</v>
      </c>
      <c r="C27" s="6" t="s">
        <v>29</v>
      </c>
      <c r="D27" s="7">
        <v>406</v>
      </c>
      <c r="E27" s="7">
        <v>338</v>
      </c>
      <c r="F27" s="20">
        <f t="shared" si="0"/>
        <v>0.8325123152709359</v>
      </c>
      <c r="G27" s="7">
        <v>6</v>
      </c>
      <c r="H27" s="8">
        <f t="shared" si="1"/>
        <v>0.01775147928994083</v>
      </c>
      <c r="I27" s="7">
        <v>2</v>
      </c>
      <c r="J27" s="8">
        <f t="shared" si="2"/>
        <v>0.005917159763313609</v>
      </c>
      <c r="K27" s="7">
        <v>2</v>
      </c>
      <c r="L27" s="8">
        <f t="shared" si="3"/>
        <v>0.005917159763313609</v>
      </c>
      <c r="M27" s="7">
        <v>226</v>
      </c>
      <c r="N27" s="8">
        <f t="shared" si="4"/>
        <v>0.6686390532544378</v>
      </c>
      <c r="O27" s="7">
        <v>3</v>
      </c>
      <c r="P27" s="8">
        <f t="shared" si="5"/>
        <v>0.008875739644970414</v>
      </c>
      <c r="Q27" s="7">
        <v>97</v>
      </c>
      <c r="R27" s="8">
        <f t="shared" si="6"/>
        <v>0.2869822485207101</v>
      </c>
      <c r="S27" s="7">
        <v>0</v>
      </c>
      <c r="T27" s="8">
        <f t="shared" si="7"/>
        <v>0</v>
      </c>
      <c r="U27">
        <f t="shared" si="8"/>
        <v>336</v>
      </c>
    </row>
    <row r="28" spans="1:21" ht="12.75">
      <c r="A28" s="15">
        <v>24</v>
      </c>
      <c r="B28" s="15">
        <v>1097</v>
      </c>
      <c r="C28" s="6" t="s">
        <v>30</v>
      </c>
      <c r="D28" s="7">
        <v>486</v>
      </c>
      <c r="E28" s="7">
        <v>348</v>
      </c>
      <c r="F28" s="20">
        <f t="shared" si="0"/>
        <v>0.7160493827160493</v>
      </c>
      <c r="G28" s="7">
        <v>5</v>
      </c>
      <c r="H28" s="8">
        <f t="shared" si="1"/>
        <v>0.014367816091954023</v>
      </c>
      <c r="I28" s="7">
        <v>4</v>
      </c>
      <c r="J28" s="8">
        <f t="shared" si="2"/>
        <v>0.011494252873563218</v>
      </c>
      <c r="K28" s="7">
        <v>5</v>
      </c>
      <c r="L28" s="8">
        <f t="shared" si="3"/>
        <v>0.014367816091954023</v>
      </c>
      <c r="M28" s="7">
        <v>219</v>
      </c>
      <c r="N28" s="8">
        <f t="shared" si="4"/>
        <v>0.6293103448275862</v>
      </c>
      <c r="O28" s="7">
        <v>5</v>
      </c>
      <c r="P28" s="8">
        <f t="shared" si="5"/>
        <v>0.014367816091954023</v>
      </c>
      <c r="Q28" s="7">
        <v>108</v>
      </c>
      <c r="R28" s="8">
        <f t="shared" si="6"/>
        <v>0.3103448275862069</v>
      </c>
      <c r="S28" s="7">
        <v>1</v>
      </c>
      <c r="T28" s="8">
        <f t="shared" si="7"/>
        <v>0.0028735632183908046</v>
      </c>
      <c r="U28">
        <f t="shared" si="8"/>
        <v>347</v>
      </c>
    </row>
    <row r="29" spans="1:21" ht="12.75">
      <c r="A29" s="15">
        <v>25</v>
      </c>
      <c r="B29" s="15">
        <v>1098</v>
      </c>
      <c r="C29" s="6" t="s">
        <v>31</v>
      </c>
      <c r="D29" s="7">
        <v>468</v>
      </c>
      <c r="E29" s="7">
        <v>394</v>
      </c>
      <c r="F29" s="20">
        <f t="shared" si="0"/>
        <v>0.8418803418803419</v>
      </c>
      <c r="G29" s="7">
        <v>5</v>
      </c>
      <c r="H29" s="8">
        <f t="shared" si="1"/>
        <v>0.012690355329949238</v>
      </c>
      <c r="I29" s="7">
        <v>10</v>
      </c>
      <c r="J29" s="8">
        <f t="shared" si="2"/>
        <v>0.025380710659898477</v>
      </c>
      <c r="K29" s="7">
        <v>0</v>
      </c>
      <c r="L29" s="8">
        <f t="shared" si="3"/>
        <v>0</v>
      </c>
      <c r="M29" s="7">
        <v>286</v>
      </c>
      <c r="N29" s="8">
        <f t="shared" si="4"/>
        <v>0.7258883248730964</v>
      </c>
      <c r="O29" s="7">
        <v>3</v>
      </c>
      <c r="P29" s="8">
        <f t="shared" si="5"/>
        <v>0.007614213197969543</v>
      </c>
      <c r="Q29" s="7">
        <v>73</v>
      </c>
      <c r="R29" s="8">
        <f t="shared" si="6"/>
        <v>0.18527918781725888</v>
      </c>
      <c r="S29" s="7">
        <v>2</v>
      </c>
      <c r="T29" s="8">
        <f t="shared" si="7"/>
        <v>0.005076142131979695</v>
      </c>
      <c r="U29">
        <f t="shared" si="8"/>
        <v>379</v>
      </c>
    </row>
    <row r="30" spans="1:21" ht="12.75">
      <c r="A30" s="15">
        <v>26</v>
      </c>
      <c r="B30" s="15">
        <v>1099</v>
      </c>
      <c r="C30" s="6" t="s">
        <v>32</v>
      </c>
      <c r="D30" s="7">
        <v>799</v>
      </c>
      <c r="E30" s="7">
        <v>661</v>
      </c>
      <c r="F30" s="20">
        <f t="shared" si="0"/>
        <v>0.8272841051314143</v>
      </c>
      <c r="G30" s="7">
        <v>5</v>
      </c>
      <c r="H30" s="8">
        <f t="shared" si="1"/>
        <v>0.007564296520423601</v>
      </c>
      <c r="I30" s="7">
        <v>14</v>
      </c>
      <c r="J30" s="8">
        <f t="shared" si="2"/>
        <v>0.02118003025718608</v>
      </c>
      <c r="K30" s="7">
        <v>0</v>
      </c>
      <c r="L30" s="8">
        <f t="shared" si="3"/>
        <v>0</v>
      </c>
      <c r="M30" s="7">
        <v>493</v>
      </c>
      <c r="N30" s="8">
        <f t="shared" si="4"/>
        <v>0.745839636913767</v>
      </c>
      <c r="O30" s="7">
        <v>5</v>
      </c>
      <c r="P30" s="8">
        <f t="shared" si="5"/>
        <v>0.007564296520423601</v>
      </c>
      <c r="Q30" s="7">
        <v>112</v>
      </c>
      <c r="R30" s="8">
        <f t="shared" si="6"/>
        <v>0.16944024205748864</v>
      </c>
      <c r="S30" s="7">
        <v>2</v>
      </c>
      <c r="T30" s="8">
        <f t="shared" si="7"/>
        <v>0.0030257186081694403</v>
      </c>
      <c r="U30">
        <f t="shared" si="8"/>
        <v>631</v>
      </c>
    </row>
    <row r="31" spans="1:21" ht="22.5">
      <c r="A31" s="15">
        <v>27</v>
      </c>
      <c r="B31" s="15">
        <v>1100</v>
      </c>
      <c r="C31" s="6" t="s">
        <v>33</v>
      </c>
      <c r="D31" s="7">
        <v>231</v>
      </c>
      <c r="E31" s="7">
        <v>204</v>
      </c>
      <c r="F31" s="20">
        <f t="shared" si="0"/>
        <v>0.8831168831168831</v>
      </c>
      <c r="G31" s="7">
        <v>3</v>
      </c>
      <c r="H31" s="8">
        <f t="shared" si="1"/>
        <v>0.014705882352941176</v>
      </c>
      <c r="I31" s="7">
        <v>10</v>
      </c>
      <c r="J31" s="8">
        <f t="shared" si="2"/>
        <v>0.049019607843137254</v>
      </c>
      <c r="K31" s="7">
        <v>3</v>
      </c>
      <c r="L31" s="8">
        <f t="shared" si="3"/>
        <v>0.014705882352941176</v>
      </c>
      <c r="M31" s="7">
        <v>127</v>
      </c>
      <c r="N31" s="8">
        <f t="shared" si="4"/>
        <v>0.6225490196078431</v>
      </c>
      <c r="O31" s="7">
        <v>0</v>
      </c>
      <c r="P31" s="8">
        <f t="shared" si="5"/>
        <v>0</v>
      </c>
      <c r="Q31" s="7">
        <v>60</v>
      </c>
      <c r="R31" s="8">
        <f t="shared" si="6"/>
        <v>0.29411764705882354</v>
      </c>
      <c r="S31" s="7">
        <v>1</v>
      </c>
      <c r="T31" s="8">
        <f t="shared" si="7"/>
        <v>0.004901960784313725</v>
      </c>
      <c r="U31">
        <f t="shared" si="8"/>
        <v>204</v>
      </c>
    </row>
    <row r="32" spans="1:21" ht="22.5">
      <c r="A32" s="15">
        <v>28</v>
      </c>
      <c r="B32" s="15">
        <v>1101</v>
      </c>
      <c r="C32" s="6" t="s">
        <v>34</v>
      </c>
      <c r="D32" s="7">
        <v>264</v>
      </c>
      <c r="E32" s="7">
        <v>238</v>
      </c>
      <c r="F32" s="20">
        <f t="shared" si="0"/>
        <v>0.9015151515151515</v>
      </c>
      <c r="G32" s="7">
        <v>4</v>
      </c>
      <c r="H32" s="8">
        <f t="shared" si="1"/>
        <v>0.01680672268907563</v>
      </c>
      <c r="I32" s="7">
        <v>1</v>
      </c>
      <c r="J32" s="8">
        <f t="shared" si="2"/>
        <v>0.004201680672268907</v>
      </c>
      <c r="K32" s="7">
        <v>2</v>
      </c>
      <c r="L32" s="8">
        <f t="shared" si="3"/>
        <v>0.008403361344537815</v>
      </c>
      <c r="M32" s="7">
        <v>178</v>
      </c>
      <c r="N32" s="8">
        <f t="shared" si="4"/>
        <v>0.7478991596638656</v>
      </c>
      <c r="O32" s="7">
        <v>0</v>
      </c>
      <c r="P32" s="8">
        <f t="shared" si="5"/>
        <v>0</v>
      </c>
      <c r="Q32" s="7">
        <v>48</v>
      </c>
      <c r="R32" s="8">
        <f t="shared" si="6"/>
        <v>0.20168067226890757</v>
      </c>
      <c r="S32" s="7">
        <v>0</v>
      </c>
      <c r="T32" s="8">
        <f t="shared" si="7"/>
        <v>0</v>
      </c>
      <c r="U32">
        <f t="shared" si="8"/>
        <v>233</v>
      </c>
    </row>
    <row r="33" spans="1:21" ht="22.5">
      <c r="A33" s="15">
        <v>29</v>
      </c>
      <c r="B33" s="15">
        <v>1102</v>
      </c>
      <c r="C33" s="6" t="s">
        <v>35</v>
      </c>
      <c r="D33" s="7">
        <v>167</v>
      </c>
      <c r="E33" s="7">
        <v>139</v>
      </c>
      <c r="F33" s="20">
        <f t="shared" si="0"/>
        <v>0.8323353293413174</v>
      </c>
      <c r="G33" s="7">
        <v>6</v>
      </c>
      <c r="H33" s="8">
        <f t="shared" si="1"/>
        <v>0.04316546762589928</v>
      </c>
      <c r="I33" s="7">
        <v>2</v>
      </c>
      <c r="J33" s="8">
        <f t="shared" si="2"/>
        <v>0.014388489208633094</v>
      </c>
      <c r="K33" s="7">
        <v>1</v>
      </c>
      <c r="L33" s="8">
        <f t="shared" si="3"/>
        <v>0.007194244604316547</v>
      </c>
      <c r="M33" s="7">
        <v>80</v>
      </c>
      <c r="N33" s="8">
        <f t="shared" si="4"/>
        <v>0.5755395683453237</v>
      </c>
      <c r="O33" s="7">
        <v>1</v>
      </c>
      <c r="P33" s="8">
        <f t="shared" si="5"/>
        <v>0.007194244604316547</v>
      </c>
      <c r="Q33" s="7">
        <v>43</v>
      </c>
      <c r="R33" s="8">
        <f t="shared" si="6"/>
        <v>0.30935251798561153</v>
      </c>
      <c r="S33" s="7">
        <v>0</v>
      </c>
      <c r="T33" s="8">
        <f t="shared" si="7"/>
        <v>0</v>
      </c>
      <c r="U33">
        <f t="shared" si="8"/>
        <v>133</v>
      </c>
    </row>
    <row r="34" spans="1:21" ht="12.75">
      <c r="A34" s="6">
        <v>30</v>
      </c>
      <c r="B34" s="6">
        <v>1103</v>
      </c>
      <c r="C34" s="6" t="s">
        <v>36</v>
      </c>
      <c r="D34" s="7">
        <v>254</v>
      </c>
      <c r="E34" s="7">
        <v>202</v>
      </c>
      <c r="F34" s="20">
        <f t="shared" si="0"/>
        <v>0.7952755905511811</v>
      </c>
      <c r="G34" s="7">
        <v>2</v>
      </c>
      <c r="H34" s="8">
        <f t="shared" si="1"/>
        <v>0.009900990099009901</v>
      </c>
      <c r="I34" s="7">
        <v>2</v>
      </c>
      <c r="J34" s="8">
        <f t="shared" si="2"/>
        <v>0.009900990099009901</v>
      </c>
      <c r="K34" s="7">
        <v>1</v>
      </c>
      <c r="L34" s="8">
        <f t="shared" si="3"/>
        <v>0.0049504950495049506</v>
      </c>
      <c r="M34" s="7">
        <v>139</v>
      </c>
      <c r="N34" s="8">
        <f t="shared" si="4"/>
        <v>0.6881188118811881</v>
      </c>
      <c r="O34" s="7">
        <v>4</v>
      </c>
      <c r="P34" s="8">
        <f t="shared" si="5"/>
        <v>0.019801980198019802</v>
      </c>
      <c r="Q34" s="7">
        <v>51</v>
      </c>
      <c r="R34" s="8">
        <f t="shared" si="6"/>
        <v>0.2524752475247525</v>
      </c>
      <c r="S34" s="7">
        <v>0</v>
      </c>
      <c r="T34" s="8">
        <f t="shared" si="7"/>
        <v>0</v>
      </c>
      <c r="U34">
        <f t="shared" si="8"/>
        <v>199</v>
      </c>
    </row>
    <row r="35" spans="1:21" ht="12.75">
      <c r="A35" s="6">
        <v>31</v>
      </c>
      <c r="B35" s="6">
        <v>1104</v>
      </c>
      <c r="C35" s="6" t="s">
        <v>37</v>
      </c>
      <c r="D35" s="7">
        <v>399</v>
      </c>
      <c r="E35" s="7">
        <v>337</v>
      </c>
      <c r="F35" s="20">
        <f t="shared" si="0"/>
        <v>0.8446115288220551</v>
      </c>
      <c r="G35" s="7">
        <v>6</v>
      </c>
      <c r="H35" s="8">
        <f t="shared" si="1"/>
        <v>0.017804154302670624</v>
      </c>
      <c r="I35" s="7">
        <v>10</v>
      </c>
      <c r="J35" s="8">
        <f t="shared" si="2"/>
        <v>0.02967359050445104</v>
      </c>
      <c r="K35" s="7">
        <v>1</v>
      </c>
      <c r="L35" s="8">
        <f t="shared" si="3"/>
        <v>0.002967359050445104</v>
      </c>
      <c r="M35" s="7">
        <v>238</v>
      </c>
      <c r="N35" s="8">
        <f t="shared" si="4"/>
        <v>0.7062314540059347</v>
      </c>
      <c r="O35" s="7">
        <v>3</v>
      </c>
      <c r="P35" s="8">
        <f t="shared" si="5"/>
        <v>0.008902077151335312</v>
      </c>
      <c r="Q35" s="7">
        <v>67</v>
      </c>
      <c r="R35" s="8">
        <f t="shared" si="6"/>
        <v>0.19881305637982197</v>
      </c>
      <c r="S35" s="7">
        <v>2</v>
      </c>
      <c r="T35" s="8">
        <f t="shared" si="7"/>
        <v>0.005934718100890208</v>
      </c>
      <c r="U35">
        <f t="shared" si="8"/>
        <v>327</v>
      </c>
    </row>
    <row r="36" spans="1:21" ht="22.5">
      <c r="A36" s="16">
        <v>32</v>
      </c>
      <c r="B36" s="16">
        <v>1105</v>
      </c>
      <c r="C36" s="6" t="s">
        <v>38</v>
      </c>
      <c r="D36" s="7">
        <v>212</v>
      </c>
      <c r="E36" s="17">
        <v>167</v>
      </c>
      <c r="F36" s="20">
        <f t="shared" si="0"/>
        <v>0.7877358490566038</v>
      </c>
      <c r="G36" s="17">
        <v>2</v>
      </c>
      <c r="H36" s="8">
        <f t="shared" si="1"/>
        <v>0.011976047904191617</v>
      </c>
      <c r="I36" s="17">
        <v>3</v>
      </c>
      <c r="J36" s="8">
        <f t="shared" si="2"/>
        <v>0.017964071856287425</v>
      </c>
      <c r="K36" s="17">
        <v>1</v>
      </c>
      <c r="L36" s="8">
        <f t="shared" si="3"/>
        <v>0.005988023952095809</v>
      </c>
      <c r="M36" s="17">
        <v>122</v>
      </c>
      <c r="N36" s="8">
        <f t="shared" si="4"/>
        <v>0.7305389221556886</v>
      </c>
      <c r="O36" s="17">
        <v>0</v>
      </c>
      <c r="P36" s="8">
        <f t="shared" si="5"/>
        <v>0</v>
      </c>
      <c r="Q36" s="17">
        <v>37</v>
      </c>
      <c r="R36" s="8">
        <f t="shared" si="6"/>
        <v>0.2215568862275449</v>
      </c>
      <c r="S36" s="17">
        <v>0</v>
      </c>
      <c r="T36" s="8">
        <f t="shared" si="7"/>
        <v>0</v>
      </c>
      <c r="U36">
        <f t="shared" si="8"/>
        <v>165</v>
      </c>
    </row>
    <row r="37" spans="1:21" ht="12.75">
      <c r="A37" s="16">
        <v>33</v>
      </c>
      <c r="B37" s="16">
        <v>1106</v>
      </c>
      <c r="C37" s="6" t="s">
        <v>7</v>
      </c>
      <c r="D37" s="7">
        <v>656</v>
      </c>
      <c r="E37" s="17">
        <v>456</v>
      </c>
      <c r="F37" s="20">
        <f t="shared" si="0"/>
        <v>0.6951219512195121</v>
      </c>
      <c r="G37" s="17">
        <v>7</v>
      </c>
      <c r="H37" s="8">
        <f t="shared" si="1"/>
        <v>0.015350877192982455</v>
      </c>
      <c r="I37" s="17">
        <v>11</v>
      </c>
      <c r="J37" s="8">
        <f t="shared" si="2"/>
        <v>0.02412280701754386</v>
      </c>
      <c r="K37" s="17">
        <v>7</v>
      </c>
      <c r="L37" s="8">
        <f t="shared" si="3"/>
        <v>0.015350877192982455</v>
      </c>
      <c r="M37" s="17">
        <v>306</v>
      </c>
      <c r="N37" s="8">
        <f t="shared" si="4"/>
        <v>0.6710526315789473</v>
      </c>
      <c r="O37" s="17">
        <v>4</v>
      </c>
      <c r="P37" s="8">
        <f t="shared" si="5"/>
        <v>0.008771929824561403</v>
      </c>
      <c r="Q37" s="17">
        <v>115</v>
      </c>
      <c r="R37" s="8">
        <f t="shared" si="6"/>
        <v>0.25219298245614036</v>
      </c>
      <c r="S37" s="17">
        <v>1</v>
      </c>
      <c r="T37" s="8">
        <f t="shared" si="7"/>
        <v>0.0021929824561403508</v>
      </c>
      <c r="U37">
        <f t="shared" si="8"/>
        <v>451</v>
      </c>
    </row>
    <row r="38" spans="1:21" ht="22.5">
      <c r="A38" s="16">
        <v>34</v>
      </c>
      <c r="B38" s="16">
        <v>1107</v>
      </c>
      <c r="C38" s="6" t="s">
        <v>39</v>
      </c>
      <c r="D38" s="7">
        <v>546</v>
      </c>
      <c r="E38" s="17">
        <v>445</v>
      </c>
      <c r="F38" s="20">
        <f t="shared" si="0"/>
        <v>0.815018315018315</v>
      </c>
      <c r="G38" s="17">
        <v>6</v>
      </c>
      <c r="H38" s="8">
        <f t="shared" si="1"/>
        <v>0.01348314606741573</v>
      </c>
      <c r="I38" s="17">
        <v>9</v>
      </c>
      <c r="J38" s="8">
        <f t="shared" si="2"/>
        <v>0.020224719101123594</v>
      </c>
      <c r="K38" s="17">
        <v>4</v>
      </c>
      <c r="L38" s="8">
        <f t="shared" si="3"/>
        <v>0.008988764044943821</v>
      </c>
      <c r="M38" s="17">
        <v>295</v>
      </c>
      <c r="N38" s="8">
        <f t="shared" si="4"/>
        <v>0.6629213483146067</v>
      </c>
      <c r="O38" s="17">
        <v>0</v>
      </c>
      <c r="P38" s="8">
        <f t="shared" si="5"/>
        <v>0</v>
      </c>
      <c r="Q38" s="17">
        <v>126</v>
      </c>
      <c r="R38" s="8">
        <f t="shared" si="6"/>
        <v>0.28314606741573034</v>
      </c>
      <c r="S38" s="17">
        <v>1</v>
      </c>
      <c r="T38" s="8">
        <f t="shared" si="7"/>
        <v>0.0022471910112359553</v>
      </c>
      <c r="U38">
        <f t="shared" si="8"/>
        <v>441</v>
      </c>
    </row>
    <row r="39" spans="1:21" ht="12.75">
      <c r="A39" s="16">
        <v>35</v>
      </c>
      <c r="B39" s="16">
        <v>1108</v>
      </c>
      <c r="C39" s="6" t="s">
        <v>40</v>
      </c>
      <c r="D39" s="7">
        <v>288</v>
      </c>
      <c r="E39" s="17">
        <v>270</v>
      </c>
      <c r="F39" s="20">
        <f t="shared" si="0"/>
        <v>0.9375</v>
      </c>
      <c r="G39" s="17">
        <v>3</v>
      </c>
      <c r="H39" s="8">
        <f t="shared" si="1"/>
        <v>0.011111111111111112</v>
      </c>
      <c r="I39" s="17">
        <v>4</v>
      </c>
      <c r="J39" s="8">
        <f t="shared" si="2"/>
        <v>0.014814814814814815</v>
      </c>
      <c r="K39" s="17">
        <v>1</v>
      </c>
      <c r="L39" s="8">
        <f t="shared" si="3"/>
        <v>0.003703703703703704</v>
      </c>
      <c r="M39" s="17">
        <v>148</v>
      </c>
      <c r="N39" s="8">
        <f t="shared" si="4"/>
        <v>0.5481481481481482</v>
      </c>
      <c r="O39" s="17">
        <v>2</v>
      </c>
      <c r="P39" s="8">
        <f t="shared" si="5"/>
        <v>0.007407407407407408</v>
      </c>
      <c r="Q39" s="17">
        <v>63</v>
      </c>
      <c r="R39" s="8">
        <f t="shared" si="6"/>
        <v>0.23333333333333334</v>
      </c>
      <c r="S39" s="17">
        <v>2</v>
      </c>
      <c r="T39" s="8">
        <f t="shared" si="7"/>
        <v>0.007407407407407408</v>
      </c>
      <c r="U39">
        <f t="shared" si="8"/>
        <v>223</v>
      </c>
    </row>
    <row r="40" spans="1:21" ht="22.5">
      <c r="A40" s="16">
        <v>36</v>
      </c>
      <c r="B40" s="16">
        <v>1109</v>
      </c>
      <c r="C40" s="6" t="s">
        <v>41</v>
      </c>
      <c r="D40" s="7">
        <v>175</v>
      </c>
      <c r="E40" s="17">
        <v>148</v>
      </c>
      <c r="F40" s="20">
        <f t="shared" si="0"/>
        <v>0.8457142857142858</v>
      </c>
      <c r="G40" s="17">
        <v>0</v>
      </c>
      <c r="H40" s="8">
        <f t="shared" si="1"/>
        <v>0</v>
      </c>
      <c r="I40" s="17">
        <v>4</v>
      </c>
      <c r="J40" s="8">
        <f t="shared" si="2"/>
        <v>0.02702702702702703</v>
      </c>
      <c r="K40" s="17">
        <v>1</v>
      </c>
      <c r="L40" s="8">
        <f t="shared" si="3"/>
        <v>0.006756756756756757</v>
      </c>
      <c r="M40" s="17">
        <v>96</v>
      </c>
      <c r="N40" s="8">
        <f t="shared" si="4"/>
        <v>0.6486486486486487</v>
      </c>
      <c r="O40" s="17">
        <v>0</v>
      </c>
      <c r="P40" s="8">
        <f t="shared" si="5"/>
        <v>0</v>
      </c>
      <c r="Q40" s="17">
        <v>43</v>
      </c>
      <c r="R40" s="8">
        <f t="shared" si="6"/>
        <v>0.2905405405405405</v>
      </c>
      <c r="S40" s="17">
        <v>1</v>
      </c>
      <c r="T40" s="8">
        <f t="shared" si="7"/>
        <v>0.006756756756756757</v>
      </c>
      <c r="U40">
        <f t="shared" si="8"/>
        <v>145</v>
      </c>
    </row>
    <row r="41" spans="1:21" ht="22.5">
      <c r="A41" s="16">
        <v>37</v>
      </c>
      <c r="B41" s="16">
        <v>1110</v>
      </c>
      <c r="C41" s="6" t="s">
        <v>42</v>
      </c>
      <c r="D41" s="7">
        <v>249</v>
      </c>
      <c r="E41" s="17">
        <v>242</v>
      </c>
      <c r="F41" s="20">
        <f t="shared" si="0"/>
        <v>0.9718875502008032</v>
      </c>
      <c r="G41" s="17">
        <v>1</v>
      </c>
      <c r="H41" s="8">
        <f t="shared" si="1"/>
        <v>0.004132231404958678</v>
      </c>
      <c r="I41" s="17">
        <v>5</v>
      </c>
      <c r="J41" s="8">
        <f t="shared" si="2"/>
        <v>0.02066115702479339</v>
      </c>
      <c r="K41" s="17">
        <v>0</v>
      </c>
      <c r="L41" s="8">
        <f t="shared" si="3"/>
        <v>0</v>
      </c>
      <c r="M41" s="17">
        <v>213</v>
      </c>
      <c r="N41" s="8">
        <f t="shared" si="4"/>
        <v>0.8801652892561983</v>
      </c>
      <c r="O41" s="17">
        <v>2</v>
      </c>
      <c r="P41" s="8">
        <f t="shared" si="5"/>
        <v>0.008264462809917356</v>
      </c>
      <c r="Q41" s="17">
        <v>18</v>
      </c>
      <c r="R41" s="8">
        <f t="shared" si="6"/>
        <v>0.0743801652892562</v>
      </c>
      <c r="S41" s="17">
        <v>0</v>
      </c>
      <c r="T41" s="8">
        <f t="shared" si="7"/>
        <v>0</v>
      </c>
      <c r="U41">
        <f t="shared" si="8"/>
        <v>239</v>
      </c>
    </row>
    <row r="42" spans="1:21" ht="22.5">
      <c r="A42" s="16">
        <v>38</v>
      </c>
      <c r="B42" s="16">
        <v>1111</v>
      </c>
      <c r="C42" s="6" t="s">
        <v>43</v>
      </c>
      <c r="D42" s="7">
        <v>274</v>
      </c>
      <c r="E42" s="17">
        <v>224</v>
      </c>
      <c r="F42" s="20">
        <f t="shared" si="0"/>
        <v>0.8175182481751825</v>
      </c>
      <c r="G42" s="17">
        <v>0</v>
      </c>
      <c r="H42" s="8">
        <f t="shared" si="1"/>
        <v>0</v>
      </c>
      <c r="I42" s="17">
        <v>0</v>
      </c>
      <c r="J42" s="8">
        <f t="shared" si="2"/>
        <v>0</v>
      </c>
      <c r="K42" s="17">
        <v>0</v>
      </c>
      <c r="L42" s="8">
        <f t="shared" si="3"/>
        <v>0</v>
      </c>
      <c r="M42" s="17">
        <v>161</v>
      </c>
      <c r="N42" s="8">
        <f t="shared" si="4"/>
        <v>0.71875</v>
      </c>
      <c r="O42" s="17">
        <v>2</v>
      </c>
      <c r="P42" s="8">
        <f t="shared" si="5"/>
        <v>0.008928571428571428</v>
      </c>
      <c r="Q42" s="17">
        <v>57</v>
      </c>
      <c r="R42" s="8">
        <f t="shared" si="6"/>
        <v>0.2544642857142857</v>
      </c>
      <c r="S42" s="17">
        <v>0</v>
      </c>
      <c r="T42" s="8">
        <f t="shared" si="7"/>
        <v>0</v>
      </c>
      <c r="U42">
        <f t="shared" si="8"/>
        <v>220</v>
      </c>
    </row>
    <row r="43" spans="1:21" ht="22.5">
      <c r="A43" s="16">
        <v>39</v>
      </c>
      <c r="B43" s="16">
        <v>1112</v>
      </c>
      <c r="C43" s="6" t="s">
        <v>44</v>
      </c>
      <c r="D43" s="7">
        <v>222</v>
      </c>
      <c r="E43" s="17">
        <v>201</v>
      </c>
      <c r="F43" s="20">
        <f t="shared" si="0"/>
        <v>0.9054054054054054</v>
      </c>
      <c r="G43" s="17">
        <v>1</v>
      </c>
      <c r="H43" s="8">
        <f t="shared" si="1"/>
        <v>0.004975124378109453</v>
      </c>
      <c r="I43" s="17">
        <v>1</v>
      </c>
      <c r="J43" s="8">
        <f t="shared" si="2"/>
        <v>0.004975124378109453</v>
      </c>
      <c r="K43" s="17">
        <v>1</v>
      </c>
      <c r="L43" s="8">
        <f t="shared" si="3"/>
        <v>0.004975124378109453</v>
      </c>
      <c r="M43" s="17">
        <v>169</v>
      </c>
      <c r="N43" s="8">
        <f t="shared" si="4"/>
        <v>0.8407960199004975</v>
      </c>
      <c r="O43" s="17">
        <v>0</v>
      </c>
      <c r="P43" s="8">
        <f t="shared" si="5"/>
        <v>0</v>
      </c>
      <c r="Q43" s="17">
        <v>27</v>
      </c>
      <c r="R43" s="8">
        <f t="shared" si="6"/>
        <v>0.13432835820895522</v>
      </c>
      <c r="S43" s="17">
        <v>1</v>
      </c>
      <c r="T43" s="8">
        <f t="shared" si="7"/>
        <v>0.004975124378109453</v>
      </c>
      <c r="U43">
        <f t="shared" si="8"/>
        <v>200</v>
      </c>
    </row>
    <row r="44" spans="1:21" ht="12.75">
      <c r="A44" s="16">
        <v>40</v>
      </c>
      <c r="B44" s="16">
        <v>1113</v>
      </c>
      <c r="C44" s="6" t="s">
        <v>45</v>
      </c>
      <c r="D44" s="7">
        <v>180</v>
      </c>
      <c r="E44" s="17">
        <v>170</v>
      </c>
      <c r="F44" s="20">
        <f t="shared" si="0"/>
        <v>0.9444444444444444</v>
      </c>
      <c r="G44" s="17">
        <v>2</v>
      </c>
      <c r="H44" s="8">
        <f t="shared" si="1"/>
        <v>0.011764705882352941</v>
      </c>
      <c r="I44" s="17">
        <v>6</v>
      </c>
      <c r="J44" s="8">
        <f t="shared" si="2"/>
        <v>0.03529411764705882</v>
      </c>
      <c r="K44" s="17">
        <v>0</v>
      </c>
      <c r="L44" s="8">
        <f t="shared" si="3"/>
        <v>0</v>
      </c>
      <c r="M44" s="17">
        <v>113</v>
      </c>
      <c r="N44" s="8">
        <f t="shared" si="4"/>
        <v>0.6647058823529411</v>
      </c>
      <c r="O44" s="17">
        <v>0</v>
      </c>
      <c r="P44" s="8">
        <f t="shared" si="5"/>
        <v>0</v>
      </c>
      <c r="Q44" s="17">
        <v>45</v>
      </c>
      <c r="R44" s="8">
        <f t="shared" si="6"/>
        <v>0.2647058823529412</v>
      </c>
      <c r="S44" s="17">
        <v>0</v>
      </c>
      <c r="T44" s="8">
        <f t="shared" si="7"/>
        <v>0</v>
      </c>
      <c r="U44">
        <f t="shared" si="8"/>
        <v>166</v>
      </c>
    </row>
    <row r="45" spans="1:21" ht="12.75">
      <c r="A45" s="16">
        <v>41</v>
      </c>
      <c r="B45" s="16">
        <v>1114</v>
      </c>
      <c r="C45" s="6" t="s">
        <v>46</v>
      </c>
      <c r="D45" s="7">
        <v>419</v>
      </c>
      <c r="E45" s="17">
        <v>374</v>
      </c>
      <c r="F45" s="20">
        <f t="shared" si="0"/>
        <v>0.8926014319809069</v>
      </c>
      <c r="G45" s="17">
        <v>3</v>
      </c>
      <c r="H45" s="8">
        <f t="shared" si="1"/>
        <v>0.008021390374331552</v>
      </c>
      <c r="I45" s="17">
        <v>5</v>
      </c>
      <c r="J45" s="8">
        <f t="shared" si="2"/>
        <v>0.013368983957219251</v>
      </c>
      <c r="K45" s="17">
        <v>0</v>
      </c>
      <c r="L45" s="8">
        <f t="shared" si="3"/>
        <v>0</v>
      </c>
      <c r="M45" s="17">
        <v>301</v>
      </c>
      <c r="N45" s="8">
        <f t="shared" si="4"/>
        <v>0.8048128342245989</v>
      </c>
      <c r="O45" s="17">
        <v>2</v>
      </c>
      <c r="P45" s="8">
        <f t="shared" si="5"/>
        <v>0.0053475935828877</v>
      </c>
      <c r="Q45" s="17">
        <v>60</v>
      </c>
      <c r="R45" s="8">
        <f t="shared" si="6"/>
        <v>0.16042780748663102</v>
      </c>
      <c r="S45" s="17">
        <v>0</v>
      </c>
      <c r="T45" s="8">
        <f t="shared" si="7"/>
        <v>0</v>
      </c>
      <c r="U45">
        <f t="shared" si="8"/>
        <v>371</v>
      </c>
    </row>
    <row r="46" spans="1:21" ht="12.75">
      <c r="A46" s="9"/>
      <c r="B46" s="16"/>
      <c r="C46" s="18" t="s">
        <v>47</v>
      </c>
      <c r="D46" s="10">
        <f>SUM(D5:D45)</f>
        <v>18145</v>
      </c>
      <c r="E46" s="11">
        <f>SUM(E5:E45)</f>
        <v>14630</v>
      </c>
      <c r="F46" s="20">
        <f t="shared" si="0"/>
        <v>0.806282722513089</v>
      </c>
      <c r="G46" s="11">
        <f>SUM(G5:G45)</f>
        <v>165</v>
      </c>
      <c r="H46" s="8">
        <f t="shared" si="1"/>
        <v>0.011278195488721804</v>
      </c>
      <c r="I46" s="11">
        <f>SUM(I5:I45)</f>
        <v>238</v>
      </c>
      <c r="J46" s="8">
        <f t="shared" si="2"/>
        <v>0.016267942583732056</v>
      </c>
      <c r="K46" s="11">
        <f>SUM(K5:K45)</f>
        <v>74</v>
      </c>
      <c r="L46" s="8">
        <f t="shared" si="3"/>
        <v>0.0050580997949419</v>
      </c>
      <c r="M46" s="11">
        <f>SUM(M5:M45)</f>
        <v>9840</v>
      </c>
      <c r="N46" s="8">
        <f t="shared" si="4"/>
        <v>0.6725905673274094</v>
      </c>
      <c r="O46" s="11">
        <f>SUM(O5:O45)</f>
        <v>99</v>
      </c>
      <c r="P46" s="8">
        <f t="shared" si="5"/>
        <v>0.006766917293233083</v>
      </c>
      <c r="Q46" s="11">
        <f>SUM(Q5:Q45)</f>
        <v>3711</v>
      </c>
      <c r="R46" s="8">
        <f t="shared" si="6"/>
        <v>0.25365686944634314</v>
      </c>
      <c r="S46" s="11">
        <f>SUM(S5:S45)</f>
        <v>78</v>
      </c>
      <c r="T46" s="8">
        <f t="shared" si="7"/>
        <v>0.005331510594668489</v>
      </c>
      <c r="U46">
        <f t="shared" si="8"/>
        <v>14205</v>
      </c>
    </row>
    <row r="47" ht="12.75">
      <c r="F47" s="13"/>
    </row>
  </sheetData>
  <mergeCells count="12">
    <mergeCell ref="A3:A4"/>
    <mergeCell ref="C3:C4"/>
    <mergeCell ref="D3:D4"/>
    <mergeCell ref="S3:T3"/>
    <mergeCell ref="E3:F3"/>
    <mergeCell ref="A2:R2"/>
    <mergeCell ref="K3:L3"/>
    <mergeCell ref="M3:N3"/>
    <mergeCell ref="O3:P3"/>
    <mergeCell ref="Q3:R3"/>
    <mergeCell ref="G3:H3"/>
    <mergeCell ref="I3:J3"/>
  </mergeCells>
  <printOptions/>
  <pageMargins left="0.1968503937007874" right="0.1968503937007874" top="0.1968503937007874" bottom="0.1968503937007874" header="0.31496062992125984" footer="0.1968503937007874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Aleksander Grigoryev</cp:lastModifiedBy>
  <cp:lastPrinted>2004-03-14T19:33:02Z</cp:lastPrinted>
  <dcterms:created xsi:type="dcterms:W3CDTF">2003-12-17T06:32:50Z</dcterms:created>
  <dcterms:modified xsi:type="dcterms:W3CDTF">2004-03-14T20:35:28Z</dcterms:modified>
  <cp:category/>
  <cp:version/>
  <cp:contentType/>
  <cp:contentStatus/>
</cp:coreProperties>
</file>