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5480" windowHeight="11640" activeTab="0"/>
  </bookViews>
  <sheets>
    <sheet name="Президент" sheetId="1" r:id="rId1"/>
  </sheets>
  <definedNames>
    <definedName name="_xlnm.Print_Area" localSheetId="0">'Президент'!$A$1:$Q$58</definedName>
  </definedNames>
  <calcPr fullCalcOnLoad="1"/>
</workbook>
</file>

<file path=xl/sharedStrings.xml><?xml version="1.0" encoding="utf-8"?>
<sst xmlns="http://schemas.openxmlformats.org/spreadsheetml/2006/main" count="78" uniqueCount="66">
  <si>
    <t>Кол-во</t>
  </si>
  <si>
    <t>%</t>
  </si>
  <si>
    <t>Недейств.</t>
  </si>
  <si>
    <t>И т о г о по району</t>
  </si>
  <si>
    <t>Приняли участие в голосовании</t>
  </si>
  <si>
    <t>Кол-во избирателей</t>
  </si>
  <si>
    <t>Наименование избирательного участка</t>
  </si>
  <si>
    <t>бюллетени</t>
  </si>
  <si>
    <t>Жириновский</t>
  </si>
  <si>
    <t>Зюганов</t>
  </si>
  <si>
    <t>Миронов</t>
  </si>
  <si>
    <t>Прохоров</t>
  </si>
  <si>
    <t>Путин</t>
  </si>
  <si>
    <t>Предварительные итоги выборов Президента Российской Федерации</t>
  </si>
  <si>
    <t xml:space="preserve">по ЯЛЬЧИКСКОМУ району </t>
  </si>
  <si>
    <t>Яльчикский (МБУ МЦБ)</t>
  </si>
  <si>
    <t>Яльчикский (КДЦ)</t>
  </si>
  <si>
    <t>Тоскаевский</t>
  </si>
  <si>
    <t>Новотойдеряковский</t>
  </si>
  <si>
    <t>Новобулаевский</t>
  </si>
  <si>
    <t>Байдеряковский</t>
  </si>
  <si>
    <t>Апанасово-Темяшский</t>
  </si>
  <si>
    <t>Яльчикское</t>
  </si>
  <si>
    <t xml:space="preserve">Большеяльчикский </t>
  </si>
  <si>
    <t>Большеяльчикский (СДК)</t>
  </si>
  <si>
    <t>Большеяльчикское</t>
  </si>
  <si>
    <t>Новопоселеннотаябинский</t>
  </si>
  <si>
    <t>Малотаябинский</t>
  </si>
  <si>
    <t>Староянашевский</t>
  </si>
  <si>
    <t>Малотаябинское</t>
  </si>
  <si>
    <t>Большетаябинский</t>
  </si>
  <si>
    <t>Аранчеевский</t>
  </si>
  <si>
    <t xml:space="preserve">Беловоложский </t>
  </si>
  <si>
    <t>Большетаябинское</t>
  </si>
  <si>
    <t xml:space="preserve">Кушелгинский </t>
  </si>
  <si>
    <t xml:space="preserve">Полевопинерский </t>
  </si>
  <si>
    <t xml:space="preserve">Эмметевский </t>
  </si>
  <si>
    <t xml:space="preserve">Кильдюшевский </t>
  </si>
  <si>
    <t xml:space="preserve">Новотинчуринский </t>
  </si>
  <si>
    <t xml:space="preserve">Кильдюшевское </t>
  </si>
  <si>
    <t>Полевобуртасский</t>
  </si>
  <si>
    <t>Новошимкусский</t>
  </si>
  <si>
    <t xml:space="preserve">Новочуринский </t>
  </si>
  <si>
    <t xml:space="preserve">Новобайбатыревский </t>
  </si>
  <si>
    <t xml:space="preserve">Новошимкусское </t>
  </si>
  <si>
    <t>Шемалаковский</t>
  </si>
  <si>
    <t>Яманчуринский</t>
  </si>
  <si>
    <t>Лащ-Таябинский</t>
  </si>
  <si>
    <t>Новоандиберевский</t>
  </si>
  <si>
    <t>Новобайдеряковский</t>
  </si>
  <si>
    <t>Лащ-Таябинское</t>
  </si>
  <si>
    <t>Новоянашевский</t>
  </si>
  <si>
    <t>Байглычевский</t>
  </si>
  <si>
    <t>Избахтинский</t>
  </si>
  <si>
    <t>Новоизамбаевский</t>
  </si>
  <si>
    <t>Янтиковский</t>
  </si>
  <si>
    <t>Кошки-Куликеевский</t>
  </si>
  <si>
    <t>Эшмикеевский</t>
  </si>
  <si>
    <t>Староарлановский</t>
  </si>
  <si>
    <t>Ишмурзино-Суринский</t>
  </si>
  <si>
    <t xml:space="preserve">Янтиковское </t>
  </si>
  <si>
    <t xml:space="preserve">Полевокозыльярский </t>
  </si>
  <si>
    <t xml:space="preserve">Малоерыклинский </t>
  </si>
  <si>
    <t xml:space="preserve">Тораевский </t>
  </si>
  <si>
    <t>Сабанчинский</t>
  </si>
  <si>
    <t xml:space="preserve">Сабанчинское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</si>
</sst>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6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 Cyr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0" fillId="0" borderId="10" xfId="53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2" fontId="20" fillId="0" borderId="11" xfId="53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2" fontId="31" fillId="0" borderId="10" xfId="53" applyNumberFormat="1" applyFont="1" applyFill="1" applyBorder="1" applyAlignment="1">
      <alignment horizontal="center"/>
      <protection/>
    </xf>
    <xf numFmtId="2" fontId="31" fillId="0" borderId="11" xfId="53" applyNumberFormat="1" applyFont="1" applyFill="1" applyBorder="1" applyAlignment="1">
      <alignment horizontal="center"/>
      <protection/>
    </xf>
    <xf numFmtId="0" fontId="19" fillId="24" borderId="10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2" fontId="20" fillId="24" borderId="10" xfId="53" applyNumberFormat="1" applyFont="1" applyFill="1" applyBorder="1" applyAlignment="1">
      <alignment horizontal="center"/>
      <protection/>
    </xf>
    <xf numFmtId="2" fontId="31" fillId="24" borderId="10" xfId="53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9" fillId="25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58"/>
  <sheetViews>
    <sheetView tabSelected="1" view="pageBreakPreview" zoomScale="70" zoomScaleNormal="70" zoomScaleSheetLayoutView="70" zoomScalePageLayoutView="0" workbookViewId="0" topLeftCell="A28">
      <selection activeCell="D56" sqref="D56"/>
    </sheetView>
  </sheetViews>
  <sheetFormatPr defaultColWidth="9.140625" defaultRowHeight="15"/>
  <cols>
    <col min="1" max="1" width="9.8515625" style="0" customWidth="1"/>
    <col min="2" max="2" width="30.57421875" style="0" customWidth="1"/>
    <col min="3" max="3" width="9.28125" style="0" bestFit="1" customWidth="1"/>
    <col min="4" max="4" width="9.421875" style="0" customWidth="1"/>
    <col min="5" max="5" width="10.7109375" style="0" customWidth="1"/>
    <col min="6" max="6" width="9.8515625" style="0" customWidth="1"/>
    <col min="7" max="7" width="10.28125" style="0" customWidth="1"/>
    <col min="8" max="9" width="9.8515625" style="0" customWidth="1"/>
    <col min="10" max="11" width="10.421875" style="0" customWidth="1"/>
    <col min="12" max="16" width="9.8515625" style="0" customWidth="1"/>
    <col min="17" max="17" width="14.7109375" style="0" customWidth="1"/>
    <col min="19" max="19" width="7.7109375" style="0" customWidth="1"/>
  </cols>
  <sheetData>
    <row r="1" spans="1:19" ht="63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"/>
      <c r="S1" s="10"/>
    </row>
    <row r="2" spans="1:19" ht="36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0"/>
      <c r="S2" s="10"/>
    </row>
    <row r="3" spans="1:19" ht="3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</row>
    <row r="4" spans="1:20" ht="15.75" customHeight="1">
      <c r="A4" s="35"/>
      <c r="B4" s="35" t="s">
        <v>6</v>
      </c>
      <c r="C4" s="35" t="s">
        <v>5</v>
      </c>
      <c r="D4" s="35" t="s">
        <v>4</v>
      </c>
      <c r="E4" s="35"/>
      <c r="F4" s="32" t="s">
        <v>8</v>
      </c>
      <c r="G4" s="32"/>
      <c r="H4" s="32" t="s">
        <v>9</v>
      </c>
      <c r="I4" s="32"/>
      <c r="J4" s="32" t="s">
        <v>10</v>
      </c>
      <c r="K4" s="32"/>
      <c r="L4" s="32" t="s">
        <v>11</v>
      </c>
      <c r="M4" s="32"/>
      <c r="N4" s="32" t="s">
        <v>12</v>
      </c>
      <c r="O4" s="32"/>
      <c r="P4" s="34" t="s">
        <v>2</v>
      </c>
      <c r="Q4" s="34"/>
      <c r="S4" s="33"/>
      <c r="T4" s="33"/>
    </row>
    <row r="5" spans="1:20" ht="22.5" customHeight="1">
      <c r="A5" s="35"/>
      <c r="B5" s="35"/>
      <c r="C5" s="35"/>
      <c r="D5" s="35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4" t="s">
        <v>7</v>
      </c>
      <c r="Q5" s="34"/>
      <c r="S5" s="33"/>
      <c r="T5" s="33"/>
    </row>
    <row r="6" spans="1:20" ht="15.75">
      <c r="A6" s="35"/>
      <c r="B6" s="35"/>
      <c r="C6" s="35"/>
      <c r="D6" s="30" t="s">
        <v>0</v>
      </c>
      <c r="E6" s="30" t="s">
        <v>1</v>
      </c>
      <c r="F6" s="31" t="s">
        <v>0</v>
      </c>
      <c r="G6" s="31" t="s">
        <v>1</v>
      </c>
      <c r="H6" s="31" t="s">
        <v>0</v>
      </c>
      <c r="I6" s="31" t="s">
        <v>1</v>
      </c>
      <c r="J6" s="31" t="s">
        <v>0</v>
      </c>
      <c r="K6" s="31" t="s">
        <v>1</v>
      </c>
      <c r="L6" s="31" t="s">
        <v>0</v>
      </c>
      <c r="M6" s="31" t="s">
        <v>1</v>
      </c>
      <c r="N6" s="31" t="s">
        <v>0</v>
      </c>
      <c r="O6" s="31" t="s">
        <v>1</v>
      </c>
      <c r="P6" s="31" t="s">
        <v>0</v>
      </c>
      <c r="Q6" s="31" t="s">
        <v>1</v>
      </c>
      <c r="S6" s="6"/>
      <c r="T6" s="6"/>
    </row>
    <row r="7" spans="1:20" ht="20.25">
      <c r="A7" s="26">
        <v>1106</v>
      </c>
      <c r="B7" s="26" t="s">
        <v>15</v>
      </c>
      <c r="C7" s="27">
        <v>909</v>
      </c>
      <c r="D7" s="27">
        <v>788</v>
      </c>
      <c r="E7" s="28">
        <f aca="true" t="shared" si="0" ref="E7:E15">(D7*100)/C7</f>
        <v>86.68866886688669</v>
      </c>
      <c r="F7" s="27">
        <v>36</v>
      </c>
      <c r="G7" s="9">
        <f aca="true" t="shared" si="1" ref="G7:G15">(F7*100)/D7</f>
        <v>4.568527918781726</v>
      </c>
      <c r="H7" s="27">
        <v>139</v>
      </c>
      <c r="I7" s="9">
        <f aca="true" t="shared" si="2" ref="I7:I15">(H7*100)/D7</f>
        <v>17.639593908629443</v>
      </c>
      <c r="J7" s="27">
        <v>59</v>
      </c>
      <c r="K7" s="9">
        <f aca="true" t="shared" si="3" ref="K7:K15">(J7*100)/D7</f>
        <v>7.4873096446700504</v>
      </c>
      <c r="L7" s="27">
        <v>36</v>
      </c>
      <c r="M7" s="9">
        <f aca="true" t="shared" si="4" ref="M7:M15">(L7*100)/D7</f>
        <v>4.568527918781726</v>
      </c>
      <c r="N7" s="29">
        <v>505</v>
      </c>
      <c r="O7" s="13">
        <f aca="true" t="shared" si="5" ref="O7:O15">(N7*100)/D7</f>
        <v>64.08629441624366</v>
      </c>
      <c r="P7" s="27">
        <v>13</v>
      </c>
      <c r="Q7" s="9">
        <f aca="true" t="shared" si="6" ref="Q7:Q15">(P7*100)/D7</f>
        <v>1.649746192893401</v>
      </c>
      <c r="S7" s="6"/>
      <c r="T7" s="6"/>
    </row>
    <row r="8" spans="1:17" ht="20.25">
      <c r="A8" s="21">
        <v>1107</v>
      </c>
      <c r="B8" s="21" t="s">
        <v>16</v>
      </c>
      <c r="C8" s="1">
        <v>908</v>
      </c>
      <c r="D8" s="1">
        <v>810</v>
      </c>
      <c r="E8" s="2">
        <f t="shared" si="0"/>
        <v>89.20704845814979</v>
      </c>
      <c r="F8" s="1">
        <v>25</v>
      </c>
      <c r="G8" s="3">
        <f t="shared" si="1"/>
        <v>3.0864197530864197</v>
      </c>
      <c r="H8" s="1">
        <v>178</v>
      </c>
      <c r="I8" s="3">
        <f t="shared" si="2"/>
        <v>21.97530864197531</v>
      </c>
      <c r="J8" s="1">
        <v>45</v>
      </c>
      <c r="K8" s="3">
        <f t="shared" si="3"/>
        <v>5.555555555555555</v>
      </c>
      <c r="L8" s="1">
        <v>40</v>
      </c>
      <c r="M8" s="3">
        <f t="shared" si="4"/>
        <v>4.938271604938271</v>
      </c>
      <c r="N8" s="11">
        <v>514</v>
      </c>
      <c r="O8" s="12">
        <f t="shared" si="5"/>
        <v>63.45679012345679</v>
      </c>
      <c r="P8" s="1">
        <v>8</v>
      </c>
      <c r="Q8" s="3">
        <f t="shared" si="6"/>
        <v>0.9876543209876543</v>
      </c>
    </row>
    <row r="9" spans="1:17" s="8" customFormat="1" ht="20.25">
      <c r="A9" s="22">
        <v>1108</v>
      </c>
      <c r="B9" s="22" t="s">
        <v>17</v>
      </c>
      <c r="C9" s="18">
        <v>375</v>
      </c>
      <c r="D9" s="18">
        <v>373</v>
      </c>
      <c r="E9" s="3">
        <f t="shared" si="0"/>
        <v>99.46666666666667</v>
      </c>
      <c r="F9" s="18">
        <v>4</v>
      </c>
      <c r="G9" s="3">
        <f t="shared" si="1"/>
        <v>1.0723860589812333</v>
      </c>
      <c r="H9" s="18">
        <v>55</v>
      </c>
      <c r="I9" s="3">
        <f t="shared" si="2"/>
        <v>14.745308310991957</v>
      </c>
      <c r="J9" s="18">
        <v>23</v>
      </c>
      <c r="K9" s="3">
        <f t="shared" si="3"/>
        <v>6.166219839142091</v>
      </c>
      <c r="L9" s="18">
        <v>18</v>
      </c>
      <c r="M9" s="3">
        <f t="shared" si="4"/>
        <v>4.825737265415549</v>
      </c>
      <c r="N9" s="20">
        <v>269</v>
      </c>
      <c r="O9" s="12">
        <f t="shared" si="5"/>
        <v>72.11796246648794</v>
      </c>
      <c r="P9" s="18">
        <v>4</v>
      </c>
      <c r="Q9" s="3">
        <f t="shared" si="6"/>
        <v>1.0723860589812333</v>
      </c>
    </row>
    <row r="10" spans="1:17" s="8" customFormat="1" ht="20.25">
      <c r="A10" s="22">
        <v>1109</v>
      </c>
      <c r="B10" s="22" t="s">
        <v>18</v>
      </c>
      <c r="C10" s="18">
        <v>270</v>
      </c>
      <c r="D10" s="18">
        <v>264</v>
      </c>
      <c r="E10" s="19">
        <f t="shared" si="0"/>
        <v>97.77777777777777</v>
      </c>
      <c r="F10" s="18">
        <v>7</v>
      </c>
      <c r="G10" s="3">
        <f t="shared" si="1"/>
        <v>2.6515151515151514</v>
      </c>
      <c r="H10" s="18">
        <v>48</v>
      </c>
      <c r="I10" s="3">
        <f t="shared" si="2"/>
        <v>18.181818181818183</v>
      </c>
      <c r="J10" s="18">
        <v>12</v>
      </c>
      <c r="K10" s="3">
        <v>3</v>
      </c>
      <c r="L10" s="18">
        <v>3</v>
      </c>
      <c r="M10" s="3">
        <f t="shared" si="4"/>
        <v>1.1363636363636365</v>
      </c>
      <c r="N10" s="20">
        <v>190</v>
      </c>
      <c r="O10" s="12">
        <f t="shared" si="5"/>
        <v>71.96969696969697</v>
      </c>
      <c r="P10" s="18">
        <v>4</v>
      </c>
      <c r="Q10" s="3">
        <f t="shared" si="6"/>
        <v>1.5151515151515151</v>
      </c>
    </row>
    <row r="11" spans="1:17" s="8" customFormat="1" ht="20.25">
      <c r="A11" s="22">
        <v>1110</v>
      </c>
      <c r="B11" s="22" t="s">
        <v>19</v>
      </c>
      <c r="C11" s="18">
        <v>195</v>
      </c>
      <c r="D11" s="18">
        <v>194</v>
      </c>
      <c r="E11" s="19">
        <f t="shared" si="0"/>
        <v>99.48717948717949</v>
      </c>
      <c r="F11" s="18">
        <v>3</v>
      </c>
      <c r="G11" s="3">
        <f t="shared" si="1"/>
        <v>1.5463917525773196</v>
      </c>
      <c r="H11" s="18">
        <v>18</v>
      </c>
      <c r="I11" s="3">
        <f t="shared" si="2"/>
        <v>9.278350515463918</v>
      </c>
      <c r="J11" s="18">
        <v>3</v>
      </c>
      <c r="K11" s="3">
        <f t="shared" si="3"/>
        <v>1.5463917525773196</v>
      </c>
      <c r="L11" s="18">
        <v>8</v>
      </c>
      <c r="M11" s="3">
        <f t="shared" si="4"/>
        <v>4.123711340206185</v>
      </c>
      <c r="N11" s="20">
        <v>161</v>
      </c>
      <c r="O11" s="12">
        <f t="shared" si="5"/>
        <v>82.98969072164948</v>
      </c>
      <c r="P11" s="18">
        <v>1</v>
      </c>
      <c r="Q11" s="3">
        <f t="shared" si="6"/>
        <v>0.5154639175257731</v>
      </c>
    </row>
    <row r="12" spans="1:17" s="8" customFormat="1" ht="20.25">
      <c r="A12" s="22">
        <v>1111</v>
      </c>
      <c r="B12" s="22" t="s">
        <v>20</v>
      </c>
      <c r="C12" s="18">
        <v>594</v>
      </c>
      <c r="D12" s="18">
        <v>585</v>
      </c>
      <c r="E12" s="3">
        <f t="shared" si="0"/>
        <v>98.48484848484848</v>
      </c>
      <c r="F12" s="18">
        <v>10</v>
      </c>
      <c r="G12" s="3">
        <f t="shared" si="1"/>
        <v>1.7094017094017093</v>
      </c>
      <c r="H12" s="18">
        <v>46</v>
      </c>
      <c r="I12" s="3">
        <f t="shared" si="2"/>
        <v>7.863247863247863</v>
      </c>
      <c r="J12" s="18">
        <v>13</v>
      </c>
      <c r="K12" s="3">
        <f t="shared" si="3"/>
        <v>2.2222222222222223</v>
      </c>
      <c r="L12" s="18">
        <v>8</v>
      </c>
      <c r="M12" s="3">
        <f t="shared" si="4"/>
        <v>1.3675213675213675</v>
      </c>
      <c r="N12" s="20">
        <v>502</v>
      </c>
      <c r="O12" s="12">
        <f t="shared" si="5"/>
        <v>85.8119658119658</v>
      </c>
      <c r="P12" s="18">
        <v>6</v>
      </c>
      <c r="Q12" s="3">
        <f t="shared" si="6"/>
        <v>1.0256410256410255</v>
      </c>
    </row>
    <row r="13" spans="1:17" ht="20.25">
      <c r="A13" s="21">
        <v>1112</v>
      </c>
      <c r="B13" s="21" t="s">
        <v>21</v>
      </c>
      <c r="C13" s="1">
        <v>268</v>
      </c>
      <c r="D13" s="1">
        <v>255</v>
      </c>
      <c r="E13" s="2">
        <f t="shared" si="0"/>
        <v>95.14925373134328</v>
      </c>
      <c r="F13" s="1">
        <v>15</v>
      </c>
      <c r="G13" s="3">
        <f t="shared" si="1"/>
        <v>5.882352941176471</v>
      </c>
      <c r="H13" s="1">
        <v>10</v>
      </c>
      <c r="I13" s="3">
        <f t="shared" si="2"/>
        <v>3.9215686274509802</v>
      </c>
      <c r="J13" s="1">
        <v>10</v>
      </c>
      <c r="K13" s="3">
        <f t="shared" si="3"/>
        <v>3.9215686274509802</v>
      </c>
      <c r="L13" s="1">
        <v>2</v>
      </c>
      <c r="M13" s="3">
        <f t="shared" si="4"/>
        <v>0.7843137254901961</v>
      </c>
      <c r="N13" s="11">
        <v>215</v>
      </c>
      <c r="O13" s="12">
        <f t="shared" si="5"/>
        <v>84.31372549019608</v>
      </c>
      <c r="P13" s="1">
        <v>3</v>
      </c>
      <c r="Q13" s="3">
        <f t="shared" si="6"/>
        <v>1.1764705882352942</v>
      </c>
    </row>
    <row r="14" spans="1:17" ht="20.25">
      <c r="A14" s="23"/>
      <c r="B14" s="24" t="s">
        <v>22</v>
      </c>
      <c r="C14" s="14">
        <f>SUM(C7:C13)</f>
        <v>3519</v>
      </c>
      <c r="D14" s="14">
        <f>SUM(D7:D13)</f>
        <v>3269</v>
      </c>
      <c r="E14" s="15">
        <f t="shared" si="0"/>
        <v>92.89570900824097</v>
      </c>
      <c r="F14" s="14">
        <f>SUM(F7:F13)</f>
        <v>100</v>
      </c>
      <c r="G14" s="16">
        <f t="shared" si="1"/>
        <v>3.059039461609055</v>
      </c>
      <c r="H14" s="14">
        <f>SUM(H7:H13)</f>
        <v>494</v>
      </c>
      <c r="I14" s="16">
        <f t="shared" si="2"/>
        <v>15.11165494034873</v>
      </c>
      <c r="J14" s="14">
        <f>SUM(J7:J13)</f>
        <v>165</v>
      </c>
      <c r="K14" s="16">
        <f t="shared" si="3"/>
        <v>5.04741511165494</v>
      </c>
      <c r="L14" s="14">
        <f>SUM(L7:L13)</f>
        <v>115</v>
      </c>
      <c r="M14" s="16">
        <f t="shared" si="4"/>
        <v>3.5178953808504128</v>
      </c>
      <c r="N14" s="14">
        <f>SUM(N7:N13)</f>
        <v>2356</v>
      </c>
      <c r="O14" s="17">
        <f t="shared" si="5"/>
        <v>72.07096971550934</v>
      </c>
      <c r="P14" s="14">
        <f>SUM(P7:P13)</f>
        <v>39</v>
      </c>
      <c r="Q14" s="16">
        <f t="shared" si="6"/>
        <v>1.1930253900275314</v>
      </c>
    </row>
    <row r="15" spans="1:17" s="8" customFormat="1" ht="30" customHeight="1">
      <c r="A15" s="21">
        <v>1113</v>
      </c>
      <c r="B15" s="21" t="s">
        <v>23</v>
      </c>
      <c r="C15" s="18">
        <v>671</v>
      </c>
      <c r="D15" s="18">
        <v>624</v>
      </c>
      <c r="E15" s="3">
        <f t="shared" si="0"/>
        <v>92.99552906110283</v>
      </c>
      <c r="F15" s="18">
        <v>18</v>
      </c>
      <c r="G15" s="3">
        <f t="shared" si="1"/>
        <v>2.8846153846153846</v>
      </c>
      <c r="H15" s="18">
        <v>90</v>
      </c>
      <c r="I15" s="3">
        <f t="shared" si="2"/>
        <v>14.423076923076923</v>
      </c>
      <c r="J15" s="18">
        <v>25</v>
      </c>
      <c r="K15" s="3">
        <f t="shared" si="3"/>
        <v>4.006410256410256</v>
      </c>
      <c r="L15" s="18">
        <v>15</v>
      </c>
      <c r="M15" s="3">
        <f t="shared" si="4"/>
        <v>2.4038461538461537</v>
      </c>
      <c r="N15" s="18">
        <v>470</v>
      </c>
      <c r="O15" s="3">
        <f t="shared" si="5"/>
        <v>75.32051282051282</v>
      </c>
      <c r="P15" s="18">
        <v>6</v>
      </c>
      <c r="Q15" s="3">
        <f t="shared" si="6"/>
        <v>0.9615384615384616</v>
      </c>
    </row>
    <row r="16" spans="1:17" ht="20.25">
      <c r="A16" s="21">
        <v>1114</v>
      </c>
      <c r="B16" s="21" t="s">
        <v>24</v>
      </c>
      <c r="C16" s="18">
        <v>618</v>
      </c>
      <c r="D16" s="18">
        <v>584</v>
      </c>
      <c r="E16" s="3">
        <f aca="true" t="shared" si="7" ref="E16:E26">(D16*100)/C16</f>
        <v>94.49838187702265</v>
      </c>
      <c r="F16" s="18">
        <v>19</v>
      </c>
      <c r="G16" s="3">
        <f aca="true" t="shared" si="8" ref="G16:G26">(F16*100)/D16</f>
        <v>3.2534246575342465</v>
      </c>
      <c r="H16" s="18">
        <v>60</v>
      </c>
      <c r="I16" s="3">
        <f aca="true" t="shared" si="9" ref="I16:I26">(H16*100)/D16</f>
        <v>10.273972602739725</v>
      </c>
      <c r="J16" s="18">
        <v>14</v>
      </c>
      <c r="K16" s="3">
        <f aca="true" t="shared" si="10" ref="K16:K26">(J16*100)/D16</f>
        <v>2.3972602739726026</v>
      </c>
      <c r="L16" s="18">
        <v>14</v>
      </c>
      <c r="M16" s="3">
        <f aca="true" t="shared" si="11" ref="M16:M26">(L16*100)/D16</f>
        <v>2.3972602739726026</v>
      </c>
      <c r="N16" s="18">
        <v>474</v>
      </c>
      <c r="O16" s="3">
        <f aca="true" t="shared" si="12" ref="O16:O26">(N16*100)/D16</f>
        <v>81.16438356164383</v>
      </c>
      <c r="P16" s="18">
        <v>3</v>
      </c>
      <c r="Q16" s="3">
        <f aca="true" t="shared" si="13" ref="Q16:Q26">(P16*100)/D16</f>
        <v>0.5136986301369864</v>
      </c>
    </row>
    <row r="17" spans="1:17" s="7" customFormat="1" ht="20.25">
      <c r="A17" s="23"/>
      <c r="B17" s="23" t="s">
        <v>25</v>
      </c>
      <c r="C17" s="14">
        <f>C15+C16</f>
        <v>1289</v>
      </c>
      <c r="D17" s="14">
        <f>D15+D16</f>
        <v>1208</v>
      </c>
      <c r="E17" s="16">
        <f t="shared" si="7"/>
        <v>93.71605896043445</v>
      </c>
      <c r="F17" s="14">
        <f>F15+F16</f>
        <v>37</v>
      </c>
      <c r="G17" s="16">
        <f t="shared" si="8"/>
        <v>3.062913907284768</v>
      </c>
      <c r="H17" s="14">
        <f>H15+H16</f>
        <v>150</v>
      </c>
      <c r="I17" s="16">
        <f t="shared" si="9"/>
        <v>12.417218543046358</v>
      </c>
      <c r="J17" s="14">
        <f>J15+J16</f>
        <v>39</v>
      </c>
      <c r="K17" s="16">
        <f t="shared" si="10"/>
        <v>3.228476821192053</v>
      </c>
      <c r="L17" s="14">
        <f>L15+L16</f>
        <v>29</v>
      </c>
      <c r="M17" s="16">
        <f t="shared" si="11"/>
        <v>2.4006622516556293</v>
      </c>
      <c r="N17" s="14">
        <f>N15+N16</f>
        <v>944</v>
      </c>
      <c r="O17" s="16">
        <f t="shared" si="12"/>
        <v>78.1456953642384</v>
      </c>
      <c r="P17" s="14">
        <f>P15+P16</f>
        <v>9</v>
      </c>
      <c r="Q17" s="16">
        <f t="shared" si="13"/>
        <v>0.7450331125827815</v>
      </c>
    </row>
    <row r="18" spans="1:17" ht="20.25">
      <c r="A18" s="21">
        <v>1115</v>
      </c>
      <c r="B18" s="21" t="s">
        <v>26</v>
      </c>
      <c r="C18" s="18">
        <v>125</v>
      </c>
      <c r="D18" s="18">
        <v>118</v>
      </c>
      <c r="E18" s="3">
        <f t="shared" si="7"/>
        <v>94.4</v>
      </c>
      <c r="F18" s="18">
        <v>0</v>
      </c>
      <c r="G18" s="3">
        <f t="shared" si="8"/>
        <v>0</v>
      </c>
      <c r="H18" s="18">
        <v>12</v>
      </c>
      <c r="I18" s="3">
        <f t="shared" si="9"/>
        <v>10.169491525423728</v>
      </c>
      <c r="J18" s="18">
        <v>1</v>
      </c>
      <c r="K18" s="3">
        <f t="shared" si="10"/>
        <v>0.847457627118644</v>
      </c>
      <c r="L18" s="18">
        <v>0</v>
      </c>
      <c r="M18" s="3">
        <f t="shared" si="11"/>
        <v>0</v>
      </c>
      <c r="N18" s="18">
        <v>104</v>
      </c>
      <c r="O18" s="3">
        <f t="shared" si="12"/>
        <v>88.13559322033899</v>
      </c>
      <c r="P18" s="18">
        <v>1</v>
      </c>
      <c r="Q18" s="3">
        <f t="shared" si="13"/>
        <v>0.847457627118644</v>
      </c>
    </row>
    <row r="19" spans="1:17" ht="20.25">
      <c r="A19" s="21">
        <v>1116</v>
      </c>
      <c r="B19" s="21" t="s">
        <v>27</v>
      </c>
      <c r="C19" s="18">
        <v>470</v>
      </c>
      <c r="D19" s="18">
        <v>431</v>
      </c>
      <c r="E19" s="3">
        <f t="shared" si="7"/>
        <v>91.70212765957447</v>
      </c>
      <c r="F19" s="18">
        <v>19</v>
      </c>
      <c r="G19" s="3">
        <f t="shared" si="8"/>
        <v>4.408352668213457</v>
      </c>
      <c r="H19" s="18">
        <v>51</v>
      </c>
      <c r="I19" s="3">
        <f t="shared" si="9"/>
        <v>11.832946635730858</v>
      </c>
      <c r="J19" s="18">
        <v>14</v>
      </c>
      <c r="K19" s="3">
        <f t="shared" si="10"/>
        <v>3.2482598607888633</v>
      </c>
      <c r="L19" s="18">
        <v>4</v>
      </c>
      <c r="M19" s="3">
        <f t="shared" si="11"/>
        <v>0.9280742459396751</v>
      </c>
      <c r="N19" s="18">
        <v>338</v>
      </c>
      <c r="O19" s="3">
        <f t="shared" si="12"/>
        <v>78.42227378190255</v>
      </c>
      <c r="P19" s="18">
        <v>5</v>
      </c>
      <c r="Q19" s="3">
        <f t="shared" si="13"/>
        <v>1.160092807424594</v>
      </c>
    </row>
    <row r="20" spans="1:17" ht="20.25">
      <c r="A20" s="21">
        <v>1117</v>
      </c>
      <c r="B20" s="21" t="s">
        <v>28</v>
      </c>
      <c r="C20" s="18">
        <v>476</v>
      </c>
      <c r="D20" s="18">
        <v>465</v>
      </c>
      <c r="E20" s="3">
        <f t="shared" si="7"/>
        <v>97.6890756302521</v>
      </c>
      <c r="F20" s="18">
        <v>13</v>
      </c>
      <c r="G20" s="3">
        <f t="shared" si="8"/>
        <v>2.795698924731183</v>
      </c>
      <c r="H20" s="18">
        <v>64</v>
      </c>
      <c r="I20" s="3">
        <f t="shared" si="9"/>
        <v>13.763440860215054</v>
      </c>
      <c r="J20" s="18">
        <v>10</v>
      </c>
      <c r="K20" s="3">
        <f t="shared" si="10"/>
        <v>2.150537634408602</v>
      </c>
      <c r="L20" s="18">
        <v>4</v>
      </c>
      <c r="M20" s="3">
        <f t="shared" si="11"/>
        <v>0.8602150537634409</v>
      </c>
      <c r="N20" s="18">
        <v>321</v>
      </c>
      <c r="O20" s="3">
        <f t="shared" si="12"/>
        <v>69.03225806451613</v>
      </c>
      <c r="P20" s="18">
        <v>53</v>
      </c>
      <c r="Q20" s="3">
        <f t="shared" si="13"/>
        <v>11.397849462365592</v>
      </c>
    </row>
    <row r="21" spans="1:17" s="7" customFormat="1" ht="20.25">
      <c r="A21" s="23"/>
      <c r="B21" s="23" t="s">
        <v>29</v>
      </c>
      <c r="C21" s="14">
        <f>SUM(C18:C20)</f>
        <v>1071</v>
      </c>
      <c r="D21" s="14">
        <f>SUM(D18:D20)</f>
        <v>1014</v>
      </c>
      <c r="E21" s="16">
        <f t="shared" si="7"/>
        <v>94.67787114845939</v>
      </c>
      <c r="F21" s="14">
        <f>SUM(F18:F20)</f>
        <v>32</v>
      </c>
      <c r="G21" s="16">
        <f t="shared" si="8"/>
        <v>3.155818540433925</v>
      </c>
      <c r="H21" s="14">
        <f>SUM(H18:H20)</f>
        <v>127</v>
      </c>
      <c r="I21" s="16">
        <f t="shared" si="9"/>
        <v>12.52465483234714</v>
      </c>
      <c r="J21" s="14">
        <f>SUM(J18:J20)</f>
        <v>25</v>
      </c>
      <c r="K21" s="16">
        <f t="shared" si="10"/>
        <v>2.465483234714004</v>
      </c>
      <c r="L21" s="14">
        <f>SUM(L18:L20)</f>
        <v>8</v>
      </c>
      <c r="M21" s="16">
        <f t="shared" si="11"/>
        <v>0.7889546351084813</v>
      </c>
      <c r="N21" s="14">
        <f>SUM(N18:N20)</f>
        <v>763</v>
      </c>
      <c r="O21" s="16">
        <f t="shared" si="12"/>
        <v>75.2465483234714</v>
      </c>
      <c r="P21" s="14">
        <f>SUM(P18:P20)</f>
        <v>59</v>
      </c>
      <c r="Q21" s="16">
        <f t="shared" si="13"/>
        <v>5.818540433925049</v>
      </c>
    </row>
    <row r="22" spans="1:17" ht="20.25">
      <c r="A22" s="21">
        <v>1118</v>
      </c>
      <c r="B22" s="21" t="s">
        <v>30</v>
      </c>
      <c r="C22" s="18">
        <v>446</v>
      </c>
      <c r="D22" s="18">
        <v>432</v>
      </c>
      <c r="E22" s="3">
        <f t="shared" si="7"/>
        <v>96.8609865470852</v>
      </c>
      <c r="F22" s="18">
        <v>23</v>
      </c>
      <c r="G22" s="3">
        <f t="shared" si="8"/>
        <v>5.324074074074074</v>
      </c>
      <c r="H22" s="18">
        <v>105</v>
      </c>
      <c r="I22" s="3">
        <f t="shared" si="9"/>
        <v>24.305555555555557</v>
      </c>
      <c r="J22" s="18">
        <v>29</v>
      </c>
      <c r="K22" s="3">
        <f t="shared" si="10"/>
        <v>6.712962962962963</v>
      </c>
      <c r="L22" s="18">
        <v>12</v>
      </c>
      <c r="M22" s="3">
        <f t="shared" si="11"/>
        <v>2.7777777777777777</v>
      </c>
      <c r="N22" s="18">
        <v>261</v>
      </c>
      <c r="O22" s="3">
        <f t="shared" si="12"/>
        <v>60.416666666666664</v>
      </c>
      <c r="P22" s="18">
        <v>2</v>
      </c>
      <c r="Q22" s="3">
        <f t="shared" si="13"/>
        <v>0.46296296296296297</v>
      </c>
    </row>
    <row r="23" spans="1:17" ht="20.25">
      <c r="A23" s="21">
        <v>1119</v>
      </c>
      <c r="B23" s="21" t="s">
        <v>31</v>
      </c>
      <c r="C23" s="18">
        <v>211</v>
      </c>
      <c r="D23" s="18">
        <v>205</v>
      </c>
      <c r="E23" s="3">
        <f t="shared" si="7"/>
        <v>97.1563981042654</v>
      </c>
      <c r="F23" s="18">
        <v>6</v>
      </c>
      <c r="G23" s="3">
        <f t="shared" si="8"/>
        <v>2.926829268292683</v>
      </c>
      <c r="H23" s="18">
        <v>22</v>
      </c>
      <c r="I23" s="3">
        <f t="shared" si="9"/>
        <v>10.731707317073171</v>
      </c>
      <c r="J23" s="18">
        <v>8</v>
      </c>
      <c r="K23" s="3">
        <f t="shared" si="10"/>
        <v>3.902439024390244</v>
      </c>
      <c r="L23" s="18">
        <v>1</v>
      </c>
      <c r="M23" s="3">
        <f t="shared" si="11"/>
        <v>0.4878048780487805</v>
      </c>
      <c r="N23" s="18">
        <v>164</v>
      </c>
      <c r="O23" s="3">
        <f t="shared" si="12"/>
        <v>80</v>
      </c>
      <c r="P23" s="18">
        <v>4</v>
      </c>
      <c r="Q23" s="3">
        <f t="shared" si="13"/>
        <v>1.951219512195122</v>
      </c>
    </row>
    <row r="24" spans="1:17" ht="20.25">
      <c r="A24" s="21">
        <v>1120</v>
      </c>
      <c r="B24" s="21" t="s">
        <v>32</v>
      </c>
      <c r="C24" s="18">
        <v>124</v>
      </c>
      <c r="D24" s="18">
        <v>121</v>
      </c>
      <c r="E24" s="3">
        <f t="shared" si="7"/>
        <v>97.58064516129032</v>
      </c>
      <c r="F24" s="18">
        <v>3</v>
      </c>
      <c r="G24" s="3">
        <f t="shared" si="8"/>
        <v>2.479338842975207</v>
      </c>
      <c r="H24" s="18">
        <v>8</v>
      </c>
      <c r="I24" s="3">
        <f t="shared" si="9"/>
        <v>6.6115702479338845</v>
      </c>
      <c r="J24" s="18">
        <v>8</v>
      </c>
      <c r="K24" s="3">
        <f t="shared" si="10"/>
        <v>6.6115702479338845</v>
      </c>
      <c r="L24" s="18">
        <v>3</v>
      </c>
      <c r="M24" s="3">
        <f t="shared" si="11"/>
        <v>2.479338842975207</v>
      </c>
      <c r="N24" s="18">
        <v>98</v>
      </c>
      <c r="O24" s="3">
        <f t="shared" si="12"/>
        <v>80.99173553719008</v>
      </c>
      <c r="P24" s="18">
        <v>1</v>
      </c>
      <c r="Q24" s="3">
        <f t="shared" si="13"/>
        <v>0.8264462809917356</v>
      </c>
    </row>
    <row r="25" spans="1:17" s="7" customFormat="1" ht="20.25">
      <c r="A25" s="23"/>
      <c r="B25" s="23" t="s">
        <v>33</v>
      </c>
      <c r="C25" s="14">
        <f>SUM(C22:C24)</f>
        <v>781</v>
      </c>
      <c r="D25" s="14">
        <f>SUM(D22:D24)</f>
        <v>758</v>
      </c>
      <c r="E25" s="16">
        <f t="shared" si="7"/>
        <v>97.0550576184379</v>
      </c>
      <c r="F25" s="14">
        <f>SUM(F22:F24)</f>
        <v>32</v>
      </c>
      <c r="G25" s="16">
        <f t="shared" si="8"/>
        <v>4.221635883905013</v>
      </c>
      <c r="H25" s="14">
        <f>SUM(H22:H24)</f>
        <v>135</v>
      </c>
      <c r="I25" s="16">
        <f t="shared" si="9"/>
        <v>17.810026385224276</v>
      </c>
      <c r="J25" s="14">
        <f>SUM(J22:J24)</f>
        <v>45</v>
      </c>
      <c r="K25" s="16">
        <f t="shared" si="10"/>
        <v>5.936675461741425</v>
      </c>
      <c r="L25" s="14">
        <f>SUM(L22:L24)</f>
        <v>16</v>
      </c>
      <c r="M25" s="16">
        <f t="shared" si="11"/>
        <v>2.1108179419525066</v>
      </c>
      <c r="N25" s="14">
        <f>SUM(N22:N24)</f>
        <v>523</v>
      </c>
      <c r="O25" s="16">
        <f t="shared" si="12"/>
        <v>68.99736147757255</v>
      </c>
      <c r="P25" s="14">
        <f>SUM(P22:P24)</f>
        <v>7</v>
      </c>
      <c r="Q25" s="16">
        <f t="shared" si="13"/>
        <v>0.9234828496042217</v>
      </c>
    </row>
    <row r="26" spans="1:17" ht="20.25">
      <c r="A26" s="21">
        <v>1121</v>
      </c>
      <c r="B26" s="21" t="s">
        <v>34</v>
      </c>
      <c r="C26" s="18">
        <v>307</v>
      </c>
      <c r="D26" s="18">
        <v>302</v>
      </c>
      <c r="E26" s="3">
        <f t="shared" si="7"/>
        <v>98.37133550488599</v>
      </c>
      <c r="F26" s="18">
        <v>13</v>
      </c>
      <c r="G26" s="3">
        <f t="shared" si="8"/>
        <v>4.304635761589404</v>
      </c>
      <c r="H26" s="18">
        <v>45</v>
      </c>
      <c r="I26" s="3">
        <f t="shared" si="9"/>
        <v>14.900662251655628</v>
      </c>
      <c r="J26" s="18">
        <v>12</v>
      </c>
      <c r="K26" s="3">
        <f t="shared" si="10"/>
        <v>3.9735099337748343</v>
      </c>
      <c r="L26" s="18">
        <v>5</v>
      </c>
      <c r="M26" s="3">
        <f t="shared" si="11"/>
        <v>1.6556291390728477</v>
      </c>
      <c r="N26" s="18">
        <v>224</v>
      </c>
      <c r="O26" s="3">
        <f t="shared" si="12"/>
        <v>74.17218543046357</v>
      </c>
      <c r="P26" s="18">
        <v>3</v>
      </c>
      <c r="Q26" s="3">
        <f t="shared" si="13"/>
        <v>0.9933774834437086</v>
      </c>
    </row>
    <row r="27" spans="1:17" ht="20.25">
      <c r="A27" s="21">
        <v>1122</v>
      </c>
      <c r="B27" s="21" t="s">
        <v>35</v>
      </c>
      <c r="C27" s="18">
        <v>165</v>
      </c>
      <c r="D27" s="18">
        <v>159</v>
      </c>
      <c r="E27" s="3">
        <f aca="true" t="shared" si="14" ref="E27:E58">(D27*100)/C27</f>
        <v>96.36363636363636</v>
      </c>
      <c r="F27" s="18">
        <v>7</v>
      </c>
      <c r="G27" s="3">
        <f aca="true" t="shared" si="15" ref="G27:G58">(F27*100)/D27</f>
        <v>4.40251572327044</v>
      </c>
      <c r="H27" s="18">
        <v>29</v>
      </c>
      <c r="I27" s="3">
        <f aca="true" t="shared" si="16" ref="I27:I58">(H27*100)/D27</f>
        <v>18.238993710691823</v>
      </c>
      <c r="J27" s="18">
        <v>6</v>
      </c>
      <c r="K27" s="3">
        <f aca="true" t="shared" si="17" ref="K27:K58">(J27*100)/D27</f>
        <v>3.7735849056603774</v>
      </c>
      <c r="L27" s="18">
        <v>1</v>
      </c>
      <c r="M27" s="3">
        <f aca="true" t="shared" si="18" ref="M27:M58">(L27*100)/D27</f>
        <v>0.6289308176100629</v>
      </c>
      <c r="N27" s="18">
        <v>113</v>
      </c>
      <c r="O27" s="3">
        <f aca="true" t="shared" si="19" ref="O27:O58">(N27*100)/D27</f>
        <v>71.06918238993711</v>
      </c>
      <c r="P27" s="18">
        <v>3</v>
      </c>
      <c r="Q27" s="3">
        <f aca="true" t="shared" si="20" ref="Q27:Q58">(P27*100)/D27</f>
        <v>1.8867924528301887</v>
      </c>
    </row>
    <row r="28" spans="1:17" ht="20.25">
      <c r="A28" s="21">
        <v>1123</v>
      </c>
      <c r="B28" s="21" t="s">
        <v>36</v>
      </c>
      <c r="C28" s="18">
        <v>283</v>
      </c>
      <c r="D28" s="18">
        <v>264</v>
      </c>
      <c r="E28" s="3">
        <f t="shared" si="14"/>
        <v>93.28621908127208</v>
      </c>
      <c r="F28" s="18">
        <v>10</v>
      </c>
      <c r="G28" s="3">
        <f t="shared" si="15"/>
        <v>3.787878787878788</v>
      </c>
      <c r="H28" s="18">
        <v>55</v>
      </c>
      <c r="I28" s="3">
        <f t="shared" si="16"/>
        <v>20.833333333333332</v>
      </c>
      <c r="J28" s="18">
        <v>4</v>
      </c>
      <c r="K28" s="3">
        <f t="shared" si="17"/>
        <v>1.5151515151515151</v>
      </c>
      <c r="L28" s="18">
        <v>9</v>
      </c>
      <c r="M28" s="3">
        <f t="shared" si="18"/>
        <v>3.409090909090909</v>
      </c>
      <c r="N28" s="18">
        <v>186</v>
      </c>
      <c r="O28" s="3">
        <f t="shared" si="19"/>
        <v>70.45454545454545</v>
      </c>
      <c r="P28" s="18">
        <v>0</v>
      </c>
      <c r="Q28" s="3">
        <f t="shared" si="20"/>
        <v>0</v>
      </c>
    </row>
    <row r="29" spans="1:17" ht="20.25">
      <c r="A29" s="21">
        <v>1124</v>
      </c>
      <c r="B29" s="21" t="s">
        <v>37</v>
      </c>
      <c r="C29" s="18">
        <v>342</v>
      </c>
      <c r="D29" s="18">
        <v>338</v>
      </c>
      <c r="E29" s="3">
        <f t="shared" si="14"/>
        <v>98.83040935672514</v>
      </c>
      <c r="F29" s="18">
        <v>9</v>
      </c>
      <c r="G29" s="3">
        <f t="shared" si="15"/>
        <v>2.662721893491124</v>
      </c>
      <c r="H29" s="18">
        <v>22</v>
      </c>
      <c r="I29" s="3">
        <f t="shared" si="16"/>
        <v>6.508875739644971</v>
      </c>
      <c r="J29" s="18">
        <v>2</v>
      </c>
      <c r="K29" s="3">
        <f t="shared" si="17"/>
        <v>0.591715976331361</v>
      </c>
      <c r="L29" s="18">
        <v>3</v>
      </c>
      <c r="M29" s="3">
        <f t="shared" si="18"/>
        <v>0.8875739644970414</v>
      </c>
      <c r="N29" s="18">
        <v>301</v>
      </c>
      <c r="O29" s="3">
        <f t="shared" si="19"/>
        <v>89.05325443786982</v>
      </c>
      <c r="P29" s="18">
        <v>1</v>
      </c>
      <c r="Q29" s="3">
        <f t="shared" si="20"/>
        <v>0.2958579881656805</v>
      </c>
    </row>
    <row r="30" spans="1:17" ht="20.25">
      <c r="A30" s="21">
        <v>1125</v>
      </c>
      <c r="B30" s="21" t="s">
        <v>38</v>
      </c>
      <c r="C30" s="18">
        <v>513</v>
      </c>
      <c r="D30" s="18">
        <v>446</v>
      </c>
      <c r="E30" s="3">
        <f t="shared" si="14"/>
        <v>86.93957115009746</v>
      </c>
      <c r="F30" s="18">
        <v>10</v>
      </c>
      <c r="G30" s="3">
        <f t="shared" si="15"/>
        <v>2.242152466367713</v>
      </c>
      <c r="H30" s="18">
        <v>89</v>
      </c>
      <c r="I30" s="3">
        <f t="shared" si="16"/>
        <v>19.955156950672645</v>
      </c>
      <c r="J30" s="18">
        <v>5</v>
      </c>
      <c r="K30" s="3">
        <f t="shared" si="17"/>
        <v>1.1210762331838564</v>
      </c>
      <c r="L30" s="18">
        <v>7</v>
      </c>
      <c r="M30" s="3">
        <f t="shared" si="18"/>
        <v>1.5695067264573992</v>
      </c>
      <c r="N30" s="18">
        <v>324</v>
      </c>
      <c r="O30" s="3">
        <f t="shared" si="19"/>
        <v>72.6457399103139</v>
      </c>
      <c r="P30" s="18">
        <v>8</v>
      </c>
      <c r="Q30" s="3">
        <f t="shared" si="20"/>
        <v>1.7937219730941705</v>
      </c>
    </row>
    <row r="31" spans="1:17" s="7" customFormat="1" ht="20.25">
      <c r="A31" s="23"/>
      <c r="B31" s="23" t="s">
        <v>39</v>
      </c>
      <c r="C31" s="14">
        <f>SUM(C26:C30)</f>
        <v>1610</v>
      </c>
      <c r="D31" s="14">
        <f>SUM(D26:D30)</f>
        <v>1509</v>
      </c>
      <c r="E31" s="16">
        <f t="shared" si="14"/>
        <v>93.72670807453416</v>
      </c>
      <c r="F31" s="14">
        <f>SUM(F26:F30)</f>
        <v>49</v>
      </c>
      <c r="G31" s="16">
        <f t="shared" si="15"/>
        <v>3.2471835652750167</v>
      </c>
      <c r="H31" s="14">
        <f>SUM(H26:H30)</f>
        <v>240</v>
      </c>
      <c r="I31" s="16">
        <f t="shared" si="16"/>
        <v>15.904572564612327</v>
      </c>
      <c r="J31" s="14">
        <f>SUM(J26:J30)</f>
        <v>29</v>
      </c>
      <c r="K31" s="16">
        <f t="shared" si="17"/>
        <v>1.9218025182239893</v>
      </c>
      <c r="L31" s="14">
        <f>SUM(L26:L30)</f>
        <v>25</v>
      </c>
      <c r="M31" s="16">
        <f t="shared" si="18"/>
        <v>1.656726308813784</v>
      </c>
      <c r="N31" s="14">
        <f>SUM(N26:N30)</f>
        <v>1148</v>
      </c>
      <c r="O31" s="16">
        <f t="shared" si="19"/>
        <v>76.07687210072896</v>
      </c>
      <c r="P31" s="14">
        <f>SUM(P26:P30)</f>
        <v>15</v>
      </c>
      <c r="Q31" s="16">
        <f t="shared" si="20"/>
        <v>0.9940357852882704</v>
      </c>
    </row>
    <row r="32" spans="1:17" ht="20.25">
      <c r="A32" s="21">
        <v>1126</v>
      </c>
      <c r="B32" s="21" t="s">
        <v>40</v>
      </c>
      <c r="C32" s="18">
        <v>272</v>
      </c>
      <c r="D32" s="18">
        <v>269</v>
      </c>
      <c r="E32" s="3">
        <f t="shared" si="14"/>
        <v>98.8970588235294</v>
      </c>
      <c r="F32" s="18">
        <v>4</v>
      </c>
      <c r="G32" s="3">
        <f t="shared" si="15"/>
        <v>1.486988847583643</v>
      </c>
      <c r="H32" s="18">
        <v>40</v>
      </c>
      <c r="I32" s="3">
        <f t="shared" si="16"/>
        <v>14.869888475836431</v>
      </c>
      <c r="J32" s="18">
        <v>7</v>
      </c>
      <c r="K32" s="3">
        <f t="shared" si="17"/>
        <v>2.6022304832713754</v>
      </c>
      <c r="L32" s="18">
        <v>7</v>
      </c>
      <c r="M32" s="3">
        <f t="shared" si="18"/>
        <v>2.6022304832713754</v>
      </c>
      <c r="N32" s="18">
        <v>210</v>
      </c>
      <c r="O32" s="3">
        <f t="shared" si="19"/>
        <v>78.06691449814126</v>
      </c>
      <c r="P32" s="18">
        <v>1</v>
      </c>
      <c r="Q32" s="3">
        <f t="shared" si="20"/>
        <v>0.37174721189591076</v>
      </c>
    </row>
    <row r="33" spans="1:17" ht="20.25">
      <c r="A33" s="21">
        <v>1127</v>
      </c>
      <c r="B33" s="21" t="s">
        <v>41</v>
      </c>
      <c r="C33" s="18">
        <v>505</v>
      </c>
      <c r="D33" s="18">
        <v>499</v>
      </c>
      <c r="E33" s="3">
        <f t="shared" si="14"/>
        <v>98.81188118811882</v>
      </c>
      <c r="F33" s="18">
        <v>6</v>
      </c>
      <c r="G33" s="3">
        <f t="shared" si="15"/>
        <v>1.2024048096192386</v>
      </c>
      <c r="H33" s="18">
        <v>80</v>
      </c>
      <c r="I33" s="3">
        <f t="shared" si="16"/>
        <v>16.03206412825651</v>
      </c>
      <c r="J33" s="18">
        <v>25</v>
      </c>
      <c r="K33" s="3">
        <f t="shared" si="17"/>
        <v>5.01002004008016</v>
      </c>
      <c r="L33" s="18">
        <v>10</v>
      </c>
      <c r="M33" s="3">
        <f t="shared" si="18"/>
        <v>2.004008016032064</v>
      </c>
      <c r="N33" s="18">
        <v>373</v>
      </c>
      <c r="O33" s="3">
        <f t="shared" si="19"/>
        <v>74.74949899799599</v>
      </c>
      <c r="P33" s="18">
        <v>5</v>
      </c>
      <c r="Q33" s="3">
        <f t="shared" si="20"/>
        <v>1.002004008016032</v>
      </c>
    </row>
    <row r="34" spans="1:17" ht="20.25">
      <c r="A34" s="21">
        <v>1128</v>
      </c>
      <c r="B34" s="21" t="s">
        <v>42</v>
      </c>
      <c r="C34" s="18">
        <v>371</v>
      </c>
      <c r="D34" s="18">
        <v>353</v>
      </c>
      <c r="E34" s="3">
        <f t="shared" si="14"/>
        <v>95.14824797843666</v>
      </c>
      <c r="F34" s="18">
        <v>21</v>
      </c>
      <c r="G34" s="3">
        <f t="shared" si="15"/>
        <v>5.949008498583569</v>
      </c>
      <c r="H34" s="18">
        <v>68</v>
      </c>
      <c r="I34" s="3">
        <f t="shared" si="16"/>
        <v>19.26345609065156</v>
      </c>
      <c r="J34" s="18">
        <v>7</v>
      </c>
      <c r="K34" s="3">
        <f t="shared" si="17"/>
        <v>1.9830028328611897</v>
      </c>
      <c r="L34" s="18">
        <v>7</v>
      </c>
      <c r="M34" s="3">
        <f t="shared" si="18"/>
        <v>1.9830028328611897</v>
      </c>
      <c r="N34" s="18">
        <v>247</v>
      </c>
      <c r="O34" s="3">
        <f t="shared" si="19"/>
        <v>69.97167138810198</v>
      </c>
      <c r="P34" s="18">
        <v>3</v>
      </c>
      <c r="Q34" s="3">
        <f t="shared" si="20"/>
        <v>0.8498583569405099</v>
      </c>
    </row>
    <row r="35" spans="1:17" ht="20.25">
      <c r="A35" s="21">
        <v>1129</v>
      </c>
      <c r="B35" s="21" t="s">
        <v>43</v>
      </c>
      <c r="C35" s="18">
        <v>358</v>
      </c>
      <c r="D35" s="18">
        <v>342</v>
      </c>
      <c r="E35" s="3">
        <f t="shared" si="14"/>
        <v>95.53072625698324</v>
      </c>
      <c r="F35" s="18">
        <v>8</v>
      </c>
      <c r="G35" s="3">
        <f t="shared" si="15"/>
        <v>2.3391812865497075</v>
      </c>
      <c r="H35" s="18">
        <v>62</v>
      </c>
      <c r="I35" s="3">
        <f t="shared" si="16"/>
        <v>18.128654970760234</v>
      </c>
      <c r="J35" s="18">
        <v>9</v>
      </c>
      <c r="K35" s="3">
        <f t="shared" si="17"/>
        <v>2.6315789473684212</v>
      </c>
      <c r="L35" s="18">
        <v>6</v>
      </c>
      <c r="M35" s="3">
        <f t="shared" si="18"/>
        <v>1.7543859649122806</v>
      </c>
      <c r="N35" s="18">
        <v>251</v>
      </c>
      <c r="O35" s="3">
        <f t="shared" si="19"/>
        <v>73.39181286549707</v>
      </c>
      <c r="P35" s="18">
        <v>6</v>
      </c>
      <c r="Q35" s="3">
        <f t="shared" si="20"/>
        <v>1.7543859649122806</v>
      </c>
    </row>
    <row r="36" spans="1:17" s="7" customFormat="1" ht="20.25">
      <c r="A36" s="23"/>
      <c r="B36" s="23" t="s">
        <v>44</v>
      </c>
      <c r="C36" s="14">
        <f>SUM(C32:C35)</f>
        <v>1506</v>
      </c>
      <c r="D36" s="14">
        <f>SUM(D32:D35)</f>
        <v>1463</v>
      </c>
      <c r="E36" s="16">
        <f t="shared" si="14"/>
        <v>97.14475431606905</v>
      </c>
      <c r="F36" s="14">
        <f>SUM(F32:F35)</f>
        <v>39</v>
      </c>
      <c r="G36" s="16">
        <f t="shared" si="15"/>
        <v>2.6657552973342447</v>
      </c>
      <c r="H36" s="14">
        <f>SUM(H32:H35)</f>
        <v>250</v>
      </c>
      <c r="I36" s="16">
        <f t="shared" si="16"/>
        <v>17.088174982911823</v>
      </c>
      <c r="J36" s="14">
        <f>SUM(J32:J35)</f>
        <v>48</v>
      </c>
      <c r="K36" s="16">
        <f t="shared" si="17"/>
        <v>3.2809295967190706</v>
      </c>
      <c r="L36" s="14">
        <f>SUM(L32:L35)</f>
        <v>30</v>
      </c>
      <c r="M36" s="16">
        <f t="shared" si="18"/>
        <v>2.050580997949419</v>
      </c>
      <c r="N36" s="14">
        <f>SUM(N32:N35)</f>
        <v>1081</v>
      </c>
      <c r="O36" s="16">
        <f t="shared" si="19"/>
        <v>73.88926862611073</v>
      </c>
      <c r="P36" s="14">
        <f>SUM(P32:P35)</f>
        <v>15</v>
      </c>
      <c r="Q36" s="16">
        <f t="shared" si="20"/>
        <v>1.0252904989747096</v>
      </c>
    </row>
    <row r="37" spans="1:17" ht="20.25">
      <c r="A37" s="21">
        <v>1130</v>
      </c>
      <c r="B37" s="21" t="s">
        <v>45</v>
      </c>
      <c r="C37" s="18">
        <v>378</v>
      </c>
      <c r="D37" s="18">
        <v>363</v>
      </c>
      <c r="E37" s="3">
        <f t="shared" si="14"/>
        <v>96.03174603174604</v>
      </c>
      <c r="F37" s="18">
        <v>7</v>
      </c>
      <c r="G37" s="3">
        <f t="shared" si="15"/>
        <v>1.9283746556473829</v>
      </c>
      <c r="H37" s="18">
        <v>58</v>
      </c>
      <c r="I37" s="3">
        <f t="shared" si="16"/>
        <v>15.977961432506888</v>
      </c>
      <c r="J37" s="18">
        <v>10</v>
      </c>
      <c r="K37" s="3">
        <f t="shared" si="17"/>
        <v>2.7548209366391183</v>
      </c>
      <c r="L37" s="18">
        <v>8</v>
      </c>
      <c r="M37" s="3">
        <f t="shared" si="18"/>
        <v>2.203856749311295</v>
      </c>
      <c r="N37" s="18">
        <v>277</v>
      </c>
      <c r="O37" s="3">
        <f t="shared" si="19"/>
        <v>76.30853994490359</v>
      </c>
      <c r="P37" s="18">
        <v>3</v>
      </c>
      <c r="Q37" s="3">
        <f t="shared" si="20"/>
        <v>0.8264462809917356</v>
      </c>
    </row>
    <row r="38" spans="1:17" ht="20.25">
      <c r="A38" s="21">
        <v>1131</v>
      </c>
      <c r="B38" s="21" t="s">
        <v>46</v>
      </c>
      <c r="C38" s="18">
        <v>379</v>
      </c>
      <c r="D38" s="18">
        <v>372</v>
      </c>
      <c r="E38" s="3">
        <f t="shared" si="14"/>
        <v>98.15303430079156</v>
      </c>
      <c r="F38" s="18">
        <v>14</v>
      </c>
      <c r="G38" s="3">
        <f t="shared" si="15"/>
        <v>3.763440860215054</v>
      </c>
      <c r="H38" s="18">
        <v>34</v>
      </c>
      <c r="I38" s="3">
        <f t="shared" si="16"/>
        <v>9.13978494623656</v>
      </c>
      <c r="J38" s="18">
        <v>7</v>
      </c>
      <c r="K38" s="3">
        <f t="shared" si="17"/>
        <v>1.881720430107527</v>
      </c>
      <c r="L38" s="18">
        <v>14</v>
      </c>
      <c r="M38" s="3">
        <f t="shared" si="18"/>
        <v>3.763440860215054</v>
      </c>
      <c r="N38" s="18">
        <v>278</v>
      </c>
      <c r="O38" s="3">
        <f t="shared" si="19"/>
        <v>74.73118279569893</v>
      </c>
      <c r="P38" s="18">
        <v>25</v>
      </c>
      <c r="Q38" s="3">
        <f t="shared" si="20"/>
        <v>6.720430107526882</v>
      </c>
    </row>
    <row r="39" spans="1:17" ht="20.25">
      <c r="A39" s="21">
        <v>1132</v>
      </c>
      <c r="B39" s="21" t="s">
        <v>47</v>
      </c>
      <c r="C39" s="18">
        <v>645</v>
      </c>
      <c r="D39" s="18">
        <v>639</v>
      </c>
      <c r="E39" s="3">
        <f t="shared" si="14"/>
        <v>99.06976744186046</v>
      </c>
      <c r="F39" s="18">
        <v>12</v>
      </c>
      <c r="G39" s="3">
        <f t="shared" si="15"/>
        <v>1.8779342723004695</v>
      </c>
      <c r="H39" s="18">
        <v>55</v>
      </c>
      <c r="I39" s="3">
        <f t="shared" si="16"/>
        <v>8.60719874804382</v>
      </c>
      <c r="J39" s="18">
        <v>11</v>
      </c>
      <c r="K39" s="3">
        <f t="shared" si="17"/>
        <v>1.7214397496087637</v>
      </c>
      <c r="L39" s="18">
        <v>4</v>
      </c>
      <c r="M39" s="3">
        <f t="shared" si="18"/>
        <v>0.6259780907668232</v>
      </c>
      <c r="N39" s="18">
        <v>549</v>
      </c>
      <c r="O39" s="3">
        <f t="shared" si="19"/>
        <v>85.91549295774648</v>
      </c>
      <c r="P39" s="18">
        <v>8</v>
      </c>
      <c r="Q39" s="3">
        <f t="shared" si="20"/>
        <v>1.2519561815336464</v>
      </c>
    </row>
    <row r="40" spans="1:17" ht="20.25">
      <c r="A40" s="21">
        <v>1133</v>
      </c>
      <c r="B40" s="21" t="s">
        <v>48</v>
      </c>
      <c r="C40" s="18">
        <v>191</v>
      </c>
      <c r="D40" s="18">
        <v>189</v>
      </c>
      <c r="E40" s="3">
        <f t="shared" si="14"/>
        <v>98.95287958115183</v>
      </c>
      <c r="F40" s="18">
        <v>6</v>
      </c>
      <c r="G40" s="3">
        <f t="shared" si="15"/>
        <v>3.1746031746031744</v>
      </c>
      <c r="H40" s="18">
        <v>23</v>
      </c>
      <c r="I40" s="3">
        <f t="shared" si="16"/>
        <v>12.16931216931217</v>
      </c>
      <c r="J40" s="18">
        <v>8</v>
      </c>
      <c r="K40" s="3">
        <f t="shared" si="17"/>
        <v>4.232804232804233</v>
      </c>
      <c r="L40" s="18">
        <v>1</v>
      </c>
      <c r="M40" s="3">
        <f t="shared" si="18"/>
        <v>0.5291005291005291</v>
      </c>
      <c r="N40" s="18">
        <v>145</v>
      </c>
      <c r="O40" s="3">
        <f t="shared" si="19"/>
        <v>76.71957671957672</v>
      </c>
      <c r="P40" s="18">
        <v>6</v>
      </c>
      <c r="Q40" s="3">
        <f t="shared" si="20"/>
        <v>3.1746031746031744</v>
      </c>
    </row>
    <row r="41" spans="1:17" ht="20.25">
      <c r="A41" s="21">
        <v>1134</v>
      </c>
      <c r="B41" s="21" t="s">
        <v>49</v>
      </c>
      <c r="C41" s="18">
        <v>192</v>
      </c>
      <c r="D41" s="18">
        <v>184</v>
      </c>
      <c r="E41" s="3">
        <f t="shared" si="14"/>
        <v>95.83333333333333</v>
      </c>
      <c r="F41" s="18">
        <v>8</v>
      </c>
      <c r="G41" s="3">
        <f t="shared" si="15"/>
        <v>4.3478260869565215</v>
      </c>
      <c r="H41" s="18">
        <v>26</v>
      </c>
      <c r="I41" s="3">
        <f t="shared" si="16"/>
        <v>14.130434782608695</v>
      </c>
      <c r="J41" s="18">
        <v>6</v>
      </c>
      <c r="K41" s="3">
        <f t="shared" si="17"/>
        <v>3.260869565217391</v>
      </c>
      <c r="L41" s="18">
        <v>2</v>
      </c>
      <c r="M41" s="3">
        <f t="shared" si="18"/>
        <v>1.0869565217391304</v>
      </c>
      <c r="N41" s="18">
        <v>139</v>
      </c>
      <c r="O41" s="3">
        <f t="shared" si="19"/>
        <v>75.54347826086956</v>
      </c>
      <c r="P41" s="18">
        <v>3</v>
      </c>
      <c r="Q41" s="3">
        <f t="shared" si="20"/>
        <v>1.6304347826086956</v>
      </c>
    </row>
    <row r="42" spans="1:17" s="7" customFormat="1" ht="20.25">
      <c r="A42" s="23"/>
      <c r="B42" s="23" t="s">
        <v>50</v>
      </c>
      <c r="C42" s="14">
        <f>SUM(C37:C41)</f>
        <v>1785</v>
      </c>
      <c r="D42" s="14">
        <f>SUM(D37:D41)</f>
        <v>1747</v>
      </c>
      <c r="E42" s="16">
        <f t="shared" si="14"/>
        <v>97.87114845938375</v>
      </c>
      <c r="F42" s="14">
        <f>SUM(F37:F41)</f>
        <v>47</v>
      </c>
      <c r="G42" s="16">
        <f t="shared" si="15"/>
        <v>2.6903262736119062</v>
      </c>
      <c r="H42" s="14">
        <f>SUM(H37:H41)</f>
        <v>196</v>
      </c>
      <c r="I42" s="16">
        <f t="shared" si="16"/>
        <v>11.219232970807099</v>
      </c>
      <c r="J42" s="14">
        <f>SUM(J37:J41)</f>
        <v>42</v>
      </c>
      <c r="K42" s="16">
        <f t="shared" si="17"/>
        <v>2.404121350887235</v>
      </c>
      <c r="L42" s="14">
        <f>SUM(L37:L41)</f>
        <v>29</v>
      </c>
      <c r="M42" s="16">
        <f t="shared" si="18"/>
        <v>1.659988551803091</v>
      </c>
      <c r="N42" s="14">
        <f>SUM(N37:N41)</f>
        <v>1388</v>
      </c>
      <c r="O42" s="16">
        <f t="shared" si="19"/>
        <v>79.45048654836863</v>
      </c>
      <c r="P42" s="14">
        <f>SUM(P37:P41)</f>
        <v>45</v>
      </c>
      <c r="Q42" s="16">
        <f t="shared" si="20"/>
        <v>2.575844304522038</v>
      </c>
    </row>
    <row r="43" spans="1:17" ht="20.25">
      <c r="A43" s="21">
        <v>1135</v>
      </c>
      <c r="B43" s="21" t="s">
        <v>51</v>
      </c>
      <c r="C43" s="18">
        <v>99</v>
      </c>
      <c r="D43" s="18">
        <v>97</v>
      </c>
      <c r="E43" s="3">
        <f t="shared" si="14"/>
        <v>97.97979797979798</v>
      </c>
      <c r="F43" s="18">
        <v>0</v>
      </c>
      <c r="G43" s="3">
        <f t="shared" si="15"/>
        <v>0</v>
      </c>
      <c r="H43" s="18">
        <v>12</v>
      </c>
      <c r="I43" s="3">
        <f t="shared" si="16"/>
        <v>12.371134020618557</v>
      </c>
      <c r="J43" s="18">
        <v>12</v>
      </c>
      <c r="K43" s="3">
        <f t="shared" si="17"/>
        <v>12.371134020618557</v>
      </c>
      <c r="L43" s="18">
        <v>5</v>
      </c>
      <c r="M43" s="3">
        <f t="shared" si="18"/>
        <v>5.154639175257732</v>
      </c>
      <c r="N43" s="18">
        <v>68</v>
      </c>
      <c r="O43" s="3">
        <f t="shared" si="19"/>
        <v>70.10309278350516</v>
      </c>
      <c r="P43" s="18">
        <v>0</v>
      </c>
      <c r="Q43" s="3">
        <f t="shared" si="20"/>
        <v>0</v>
      </c>
    </row>
    <row r="44" spans="1:17" ht="20.25">
      <c r="A44" s="21">
        <v>1136</v>
      </c>
      <c r="B44" s="21" t="s">
        <v>52</v>
      </c>
      <c r="C44" s="18">
        <v>206</v>
      </c>
      <c r="D44" s="18">
        <v>194</v>
      </c>
      <c r="E44" s="3">
        <f t="shared" si="14"/>
        <v>94.1747572815534</v>
      </c>
      <c r="F44" s="18">
        <v>5</v>
      </c>
      <c r="G44" s="3">
        <f t="shared" si="15"/>
        <v>2.577319587628866</v>
      </c>
      <c r="H44" s="18">
        <v>28</v>
      </c>
      <c r="I44" s="3">
        <f t="shared" si="16"/>
        <v>14.43298969072165</v>
      </c>
      <c r="J44" s="18">
        <v>5</v>
      </c>
      <c r="K44" s="3">
        <f t="shared" si="17"/>
        <v>2.577319587628866</v>
      </c>
      <c r="L44" s="18">
        <v>3</v>
      </c>
      <c r="M44" s="3">
        <f t="shared" si="18"/>
        <v>1.5463917525773196</v>
      </c>
      <c r="N44" s="18">
        <v>153</v>
      </c>
      <c r="O44" s="3">
        <f t="shared" si="19"/>
        <v>78.8659793814433</v>
      </c>
      <c r="P44" s="18">
        <v>0</v>
      </c>
      <c r="Q44" s="3">
        <f t="shared" si="20"/>
        <v>0</v>
      </c>
    </row>
    <row r="45" spans="1:17" ht="20.25">
      <c r="A45" s="21">
        <v>1137</v>
      </c>
      <c r="B45" s="21" t="s">
        <v>53</v>
      </c>
      <c r="C45" s="18">
        <v>359</v>
      </c>
      <c r="D45" s="18">
        <v>346</v>
      </c>
      <c r="E45" s="3">
        <f t="shared" si="14"/>
        <v>96.37883008356546</v>
      </c>
      <c r="F45" s="18">
        <v>9</v>
      </c>
      <c r="G45" s="3">
        <f t="shared" si="15"/>
        <v>2.601156069364162</v>
      </c>
      <c r="H45" s="18">
        <v>49</v>
      </c>
      <c r="I45" s="3">
        <f t="shared" si="16"/>
        <v>14.16184971098266</v>
      </c>
      <c r="J45" s="18">
        <v>10</v>
      </c>
      <c r="K45" s="3">
        <f t="shared" si="17"/>
        <v>2.8901734104046244</v>
      </c>
      <c r="L45" s="18">
        <v>11</v>
      </c>
      <c r="M45" s="3">
        <f t="shared" si="18"/>
        <v>3.179190751445087</v>
      </c>
      <c r="N45" s="18">
        <v>264</v>
      </c>
      <c r="O45" s="3">
        <f t="shared" si="19"/>
        <v>76.30057803468208</v>
      </c>
      <c r="P45" s="18">
        <v>3</v>
      </c>
      <c r="Q45" s="3">
        <f t="shared" si="20"/>
        <v>0.8670520231213873</v>
      </c>
    </row>
    <row r="46" spans="1:17" ht="20.25">
      <c r="A46" s="21">
        <v>1138</v>
      </c>
      <c r="B46" s="21" t="s">
        <v>54</v>
      </c>
      <c r="C46" s="18">
        <v>176</v>
      </c>
      <c r="D46" s="18">
        <v>170</v>
      </c>
      <c r="E46" s="3">
        <f t="shared" si="14"/>
        <v>96.5909090909091</v>
      </c>
      <c r="F46" s="18">
        <v>9</v>
      </c>
      <c r="G46" s="3">
        <f t="shared" si="15"/>
        <v>5.294117647058823</v>
      </c>
      <c r="H46" s="18">
        <v>13</v>
      </c>
      <c r="I46" s="3">
        <f t="shared" si="16"/>
        <v>7.647058823529412</v>
      </c>
      <c r="J46" s="18">
        <v>5</v>
      </c>
      <c r="K46" s="3">
        <f t="shared" si="17"/>
        <v>2.9411764705882355</v>
      </c>
      <c r="L46" s="18">
        <v>3</v>
      </c>
      <c r="M46" s="3">
        <f t="shared" si="18"/>
        <v>1.7647058823529411</v>
      </c>
      <c r="N46" s="18">
        <v>139</v>
      </c>
      <c r="O46" s="3">
        <f t="shared" si="19"/>
        <v>81.76470588235294</v>
      </c>
      <c r="P46" s="18">
        <v>1</v>
      </c>
      <c r="Q46" s="3">
        <f t="shared" si="20"/>
        <v>0.5882352941176471</v>
      </c>
    </row>
    <row r="47" spans="1:17" ht="20.25">
      <c r="A47" s="21">
        <v>1139</v>
      </c>
      <c r="B47" s="21" t="s">
        <v>55</v>
      </c>
      <c r="C47" s="18">
        <v>516</v>
      </c>
      <c r="D47" s="18">
        <v>470</v>
      </c>
      <c r="E47" s="3">
        <f t="shared" si="14"/>
        <v>91.08527131782945</v>
      </c>
      <c r="F47" s="18">
        <v>27</v>
      </c>
      <c r="G47" s="3">
        <f t="shared" si="15"/>
        <v>5.74468085106383</v>
      </c>
      <c r="H47" s="18">
        <v>48</v>
      </c>
      <c r="I47" s="3">
        <f t="shared" si="16"/>
        <v>10.212765957446809</v>
      </c>
      <c r="J47" s="18">
        <v>17</v>
      </c>
      <c r="K47" s="3">
        <f t="shared" si="17"/>
        <v>3.617021276595745</v>
      </c>
      <c r="L47" s="18">
        <v>15</v>
      </c>
      <c r="M47" s="3">
        <f t="shared" si="18"/>
        <v>3.1914893617021276</v>
      </c>
      <c r="N47" s="18">
        <v>358</v>
      </c>
      <c r="O47" s="3">
        <f t="shared" si="19"/>
        <v>76.17021276595744</v>
      </c>
      <c r="P47" s="18">
        <v>5</v>
      </c>
      <c r="Q47" s="3">
        <f t="shared" si="20"/>
        <v>1.0638297872340425</v>
      </c>
    </row>
    <row r="48" spans="1:17" ht="20.25">
      <c r="A48" s="21">
        <v>1140</v>
      </c>
      <c r="B48" s="21" t="s">
        <v>56</v>
      </c>
      <c r="C48" s="18">
        <v>452</v>
      </c>
      <c r="D48" s="18">
        <v>450</v>
      </c>
      <c r="E48" s="3">
        <f t="shared" si="14"/>
        <v>99.5575221238938</v>
      </c>
      <c r="F48" s="18">
        <v>4</v>
      </c>
      <c r="G48" s="3">
        <f t="shared" si="15"/>
        <v>0.8888888888888888</v>
      </c>
      <c r="H48" s="18">
        <v>85</v>
      </c>
      <c r="I48" s="3">
        <f t="shared" si="16"/>
        <v>18.88888888888889</v>
      </c>
      <c r="J48" s="18">
        <v>21</v>
      </c>
      <c r="K48" s="3">
        <f t="shared" si="17"/>
        <v>4.666666666666667</v>
      </c>
      <c r="L48" s="18">
        <v>5</v>
      </c>
      <c r="M48" s="3">
        <f t="shared" si="18"/>
        <v>1.1111111111111112</v>
      </c>
      <c r="N48" s="18">
        <v>335</v>
      </c>
      <c r="O48" s="3">
        <f t="shared" si="19"/>
        <v>74.44444444444444</v>
      </c>
      <c r="P48" s="18">
        <v>0</v>
      </c>
      <c r="Q48" s="3">
        <f t="shared" si="20"/>
        <v>0</v>
      </c>
    </row>
    <row r="49" spans="1:17" ht="20.25">
      <c r="A49" s="21">
        <v>1141</v>
      </c>
      <c r="B49" s="21" t="s">
        <v>57</v>
      </c>
      <c r="C49" s="18">
        <v>233</v>
      </c>
      <c r="D49" s="18">
        <v>228</v>
      </c>
      <c r="E49" s="3">
        <f t="shared" si="14"/>
        <v>97.85407725321889</v>
      </c>
      <c r="F49" s="18">
        <v>7</v>
      </c>
      <c r="G49" s="3">
        <f t="shared" si="15"/>
        <v>3.0701754385964914</v>
      </c>
      <c r="H49" s="18">
        <v>42</v>
      </c>
      <c r="I49" s="3">
        <f t="shared" si="16"/>
        <v>18.42105263157895</v>
      </c>
      <c r="J49" s="18">
        <v>14</v>
      </c>
      <c r="K49" s="3">
        <f t="shared" si="17"/>
        <v>6.140350877192983</v>
      </c>
      <c r="L49" s="18">
        <v>12</v>
      </c>
      <c r="M49" s="3">
        <f t="shared" si="18"/>
        <v>5.2631578947368425</v>
      </c>
      <c r="N49" s="18">
        <v>149</v>
      </c>
      <c r="O49" s="3">
        <f t="shared" si="19"/>
        <v>65.35087719298245</v>
      </c>
      <c r="P49" s="18">
        <v>4</v>
      </c>
      <c r="Q49" s="3">
        <f t="shared" si="20"/>
        <v>1.7543859649122806</v>
      </c>
    </row>
    <row r="50" spans="1:17" ht="20.25">
      <c r="A50" s="21">
        <v>1142</v>
      </c>
      <c r="B50" s="21" t="s">
        <v>58</v>
      </c>
      <c r="C50" s="18">
        <v>118</v>
      </c>
      <c r="D50" s="18">
        <v>117</v>
      </c>
      <c r="E50" s="3">
        <f t="shared" si="14"/>
        <v>99.15254237288136</v>
      </c>
      <c r="F50" s="18">
        <v>3</v>
      </c>
      <c r="G50" s="3">
        <f t="shared" si="15"/>
        <v>2.5641025641025643</v>
      </c>
      <c r="H50" s="18">
        <v>14</v>
      </c>
      <c r="I50" s="3">
        <f t="shared" si="16"/>
        <v>11.965811965811966</v>
      </c>
      <c r="J50" s="18">
        <v>6</v>
      </c>
      <c r="K50" s="3">
        <f t="shared" si="17"/>
        <v>5.128205128205129</v>
      </c>
      <c r="L50" s="18">
        <v>0</v>
      </c>
      <c r="M50" s="3">
        <f t="shared" si="18"/>
        <v>0</v>
      </c>
      <c r="N50" s="18">
        <v>92</v>
      </c>
      <c r="O50" s="3">
        <f t="shared" si="19"/>
        <v>78.63247863247864</v>
      </c>
      <c r="P50" s="18">
        <v>2</v>
      </c>
      <c r="Q50" s="3">
        <f t="shared" si="20"/>
        <v>1.7094017094017093</v>
      </c>
    </row>
    <row r="51" spans="1:17" ht="20.25">
      <c r="A51" s="21">
        <v>1143</v>
      </c>
      <c r="B51" s="21" t="s">
        <v>59</v>
      </c>
      <c r="C51" s="18">
        <v>208</v>
      </c>
      <c r="D51" s="18">
        <v>208</v>
      </c>
      <c r="E51" s="3">
        <f t="shared" si="14"/>
        <v>100</v>
      </c>
      <c r="F51" s="18">
        <v>2</v>
      </c>
      <c r="G51" s="3">
        <f t="shared" si="15"/>
        <v>0.9615384615384616</v>
      </c>
      <c r="H51" s="18">
        <v>10</v>
      </c>
      <c r="I51" s="3">
        <f t="shared" si="16"/>
        <v>4.8076923076923075</v>
      </c>
      <c r="J51" s="18">
        <v>6</v>
      </c>
      <c r="K51" s="3">
        <f t="shared" si="17"/>
        <v>2.8846153846153846</v>
      </c>
      <c r="L51" s="18">
        <v>2</v>
      </c>
      <c r="M51" s="3">
        <f t="shared" si="18"/>
        <v>0.9615384615384616</v>
      </c>
      <c r="N51" s="18">
        <v>187</v>
      </c>
      <c r="O51" s="3">
        <f t="shared" si="19"/>
        <v>89.90384615384616</v>
      </c>
      <c r="P51" s="18">
        <v>1</v>
      </c>
      <c r="Q51" s="3">
        <f t="shared" si="20"/>
        <v>0.4807692307692308</v>
      </c>
    </row>
    <row r="52" spans="1:17" s="7" customFormat="1" ht="20.25">
      <c r="A52" s="23"/>
      <c r="B52" s="23" t="s">
        <v>60</v>
      </c>
      <c r="C52" s="14">
        <f>SUM(C43:C51)</f>
        <v>2367</v>
      </c>
      <c r="D52" s="14">
        <f>SUM(D43:D51)</f>
        <v>2280</v>
      </c>
      <c r="E52" s="16">
        <f t="shared" si="14"/>
        <v>96.32446134347275</v>
      </c>
      <c r="F52" s="14">
        <f>SUM(F43:F51)</f>
        <v>66</v>
      </c>
      <c r="G52" s="16">
        <f t="shared" si="15"/>
        <v>2.8947368421052633</v>
      </c>
      <c r="H52" s="14">
        <f>SUM(H43:H51)</f>
        <v>301</v>
      </c>
      <c r="I52" s="16">
        <f t="shared" si="16"/>
        <v>13.201754385964913</v>
      </c>
      <c r="J52" s="14">
        <f>SUM(J43:J51)</f>
        <v>96</v>
      </c>
      <c r="K52" s="16">
        <f t="shared" si="17"/>
        <v>4.2105263157894735</v>
      </c>
      <c r="L52" s="14">
        <f>SUM(L43:L51)</f>
        <v>56</v>
      </c>
      <c r="M52" s="16">
        <f t="shared" si="18"/>
        <v>2.456140350877193</v>
      </c>
      <c r="N52" s="14">
        <f>SUM(N43:N51)</f>
        <v>1745</v>
      </c>
      <c r="O52" s="16">
        <f t="shared" si="19"/>
        <v>76.53508771929825</v>
      </c>
      <c r="P52" s="14">
        <f>SUM(P43:P51)</f>
        <v>16</v>
      </c>
      <c r="Q52" s="16">
        <f t="shared" si="20"/>
        <v>0.7017543859649122</v>
      </c>
    </row>
    <row r="53" spans="1:17" ht="20.25">
      <c r="A53" s="21">
        <v>1144</v>
      </c>
      <c r="B53" s="21" t="s">
        <v>61</v>
      </c>
      <c r="C53" s="18">
        <v>211</v>
      </c>
      <c r="D53" s="18">
        <v>209</v>
      </c>
      <c r="E53" s="3">
        <f t="shared" si="14"/>
        <v>99.0521327014218</v>
      </c>
      <c r="F53" s="18">
        <v>3</v>
      </c>
      <c r="G53" s="3">
        <f t="shared" si="15"/>
        <v>1.4354066985645932</v>
      </c>
      <c r="H53" s="18">
        <v>49</v>
      </c>
      <c r="I53" s="3">
        <f t="shared" si="16"/>
        <v>23.444976076555022</v>
      </c>
      <c r="J53" s="18">
        <v>7</v>
      </c>
      <c r="K53" s="3">
        <f t="shared" si="17"/>
        <v>3.349282296650718</v>
      </c>
      <c r="L53" s="18">
        <v>0</v>
      </c>
      <c r="M53" s="3">
        <f t="shared" si="18"/>
        <v>0</v>
      </c>
      <c r="N53" s="18">
        <v>148</v>
      </c>
      <c r="O53" s="3">
        <f t="shared" si="19"/>
        <v>70.8133971291866</v>
      </c>
      <c r="P53" s="18">
        <v>2</v>
      </c>
      <c r="Q53" s="3">
        <f t="shared" si="20"/>
        <v>0.9569377990430622</v>
      </c>
    </row>
    <row r="54" spans="1:17" ht="20.25">
      <c r="A54" s="21">
        <v>1145</v>
      </c>
      <c r="B54" s="21" t="s">
        <v>62</v>
      </c>
      <c r="C54" s="18">
        <v>157</v>
      </c>
      <c r="D54" s="18">
        <v>156</v>
      </c>
      <c r="E54" s="3">
        <f t="shared" si="14"/>
        <v>99.36305732484077</v>
      </c>
      <c r="F54" s="18">
        <v>11</v>
      </c>
      <c r="G54" s="3">
        <f t="shared" si="15"/>
        <v>7.051282051282051</v>
      </c>
      <c r="H54" s="18">
        <v>16</v>
      </c>
      <c r="I54" s="3">
        <f t="shared" si="16"/>
        <v>10.256410256410257</v>
      </c>
      <c r="J54" s="18">
        <v>5</v>
      </c>
      <c r="K54" s="3">
        <f t="shared" si="17"/>
        <v>3.2051282051282053</v>
      </c>
      <c r="L54" s="18">
        <v>0</v>
      </c>
      <c r="M54" s="3">
        <f t="shared" si="18"/>
        <v>0</v>
      </c>
      <c r="N54" s="18">
        <v>124</v>
      </c>
      <c r="O54" s="3">
        <f t="shared" si="19"/>
        <v>79.48717948717949</v>
      </c>
      <c r="P54" s="18">
        <v>0</v>
      </c>
      <c r="Q54" s="3">
        <f t="shared" si="20"/>
        <v>0</v>
      </c>
    </row>
    <row r="55" spans="1:17" ht="20.25">
      <c r="A55" s="21">
        <v>1146</v>
      </c>
      <c r="B55" s="21" t="s">
        <v>63</v>
      </c>
      <c r="C55" s="18">
        <v>124</v>
      </c>
      <c r="D55" s="18">
        <v>121</v>
      </c>
      <c r="E55" s="3">
        <f t="shared" si="14"/>
        <v>97.58064516129032</v>
      </c>
      <c r="F55" s="18">
        <v>12</v>
      </c>
      <c r="G55" s="3">
        <f t="shared" si="15"/>
        <v>9.917355371900827</v>
      </c>
      <c r="H55" s="18">
        <v>12</v>
      </c>
      <c r="I55" s="3">
        <f t="shared" si="16"/>
        <v>9.917355371900827</v>
      </c>
      <c r="J55" s="18">
        <v>6</v>
      </c>
      <c r="K55" s="3">
        <f t="shared" si="17"/>
        <v>4.958677685950414</v>
      </c>
      <c r="L55" s="18">
        <v>2</v>
      </c>
      <c r="M55" s="3">
        <f t="shared" si="18"/>
        <v>1.6528925619834711</v>
      </c>
      <c r="N55" s="18">
        <v>88</v>
      </c>
      <c r="O55" s="3">
        <f t="shared" si="19"/>
        <v>72.72727272727273</v>
      </c>
      <c r="P55" s="18">
        <v>1</v>
      </c>
      <c r="Q55" s="3">
        <f t="shared" si="20"/>
        <v>0.8264462809917356</v>
      </c>
    </row>
    <row r="56" spans="1:17" ht="20.25">
      <c r="A56" s="21">
        <v>1147</v>
      </c>
      <c r="B56" s="21" t="s">
        <v>64</v>
      </c>
      <c r="C56" s="18">
        <v>318</v>
      </c>
      <c r="D56" s="18">
        <v>309</v>
      </c>
      <c r="E56" s="3">
        <f t="shared" si="14"/>
        <v>97.16981132075472</v>
      </c>
      <c r="F56" s="18">
        <v>12</v>
      </c>
      <c r="G56" s="3">
        <f t="shared" si="15"/>
        <v>3.883495145631068</v>
      </c>
      <c r="H56" s="18">
        <v>46</v>
      </c>
      <c r="I56" s="3">
        <f t="shared" si="16"/>
        <v>14.88673139158576</v>
      </c>
      <c r="J56" s="18">
        <v>5</v>
      </c>
      <c r="K56" s="3">
        <f t="shared" si="17"/>
        <v>1.6181229773462784</v>
      </c>
      <c r="L56" s="18">
        <v>2</v>
      </c>
      <c r="M56" s="3">
        <f t="shared" si="18"/>
        <v>0.6472491909385113</v>
      </c>
      <c r="N56" s="18">
        <v>243</v>
      </c>
      <c r="O56" s="3">
        <f t="shared" si="19"/>
        <v>78.64077669902913</v>
      </c>
      <c r="P56" s="18">
        <v>1</v>
      </c>
      <c r="Q56" s="3">
        <f t="shared" si="20"/>
        <v>0.32362459546925565</v>
      </c>
    </row>
    <row r="57" spans="1:17" s="7" customFormat="1" ht="20.25">
      <c r="A57" s="23"/>
      <c r="B57" s="23" t="s">
        <v>65</v>
      </c>
      <c r="C57" s="14">
        <f>SUM(C53:C56)</f>
        <v>810</v>
      </c>
      <c r="D57" s="14">
        <f>SUM(D53:D56)</f>
        <v>795</v>
      </c>
      <c r="E57" s="16">
        <f t="shared" si="14"/>
        <v>98.14814814814815</v>
      </c>
      <c r="F57" s="14">
        <f>SUM(F53:F56)</f>
        <v>38</v>
      </c>
      <c r="G57" s="16">
        <f t="shared" si="15"/>
        <v>4.779874213836478</v>
      </c>
      <c r="H57" s="14">
        <f>SUM(H53:H56)</f>
        <v>123</v>
      </c>
      <c r="I57" s="16">
        <f t="shared" si="16"/>
        <v>15.471698113207546</v>
      </c>
      <c r="J57" s="14">
        <f>SUM(J53:J56)</f>
        <v>23</v>
      </c>
      <c r="K57" s="16">
        <f t="shared" si="17"/>
        <v>2.893081761006289</v>
      </c>
      <c r="L57" s="14">
        <f>SUM(L53:L56)</f>
        <v>4</v>
      </c>
      <c r="M57" s="16">
        <f t="shared" si="18"/>
        <v>0.5031446540880503</v>
      </c>
      <c r="N57" s="14">
        <f>SUM(N53:N56)</f>
        <v>603</v>
      </c>
      <c r="O57" s="16">
        <f t="shared" si="19"/>
        <v>75.84905660377359</v>
      </c>
      <c r="P57" s="14">
        <f>SUM(P53:P56)</f>
        <v>4</v>
      </c>
      <c r="Q57" s="16">
        <f t="shared" si="20"/>
        <v>0.5031446540880503</v>
      </c>
    </row>
    <row r="58" spans="1:17" ht="20.25">
      <c r="A58" s="22"/>
      <c r="B58" s="25" t="s">
        <v>3</v>
      </c>
      <c r="C58" s="18">
        <f>C57+C52+C42+C36+C31+C25+C21+C17+C14</f>
        <v>14738</v>
      </c>
      <c r="D58" s="18">
        <f>D57+D52+D42+D36+D31+D25+D21+D17+D14</f>
        <v>14043</v>
      </c>
      <c r="E58" s="3">
        <f t="shared" si="14"/>
        <v>95.28429909078572</v>
      </c>
      <c r="F58" s="18">
        <f>F57+F52+F42+F36+F31+F25+F21+F17+F14</f>
        <v>440</v>
      </c>
      <c r="G58" s="3">
        <f t="shared" si="15"/>
        <v>3.1332336395357117</v>
      </c>
      <c r="H58" s="18">
        <f>H57+H52+H42+H36+H31+H25+H21+H17+H14</f>
        <v>2016</v>
      </c>
      <c r="I58" s="3">
        <f t="shared" si="16"/>
        <v>14.35590685750908</v>
      </c>
      <c r="J58" s="18">
        <f>J57+J52+J42+J36+J31+J25+J21+J17+J14</f>
        <v>512</v>
      </c>
      <c r="K58" s="3">
        <f t="shared" si="17"/>
        <v>3.6459445987324646</v>
      </c>
      <c r="L58" s="18">
        <f>L57+L52+L42+L36+L31+L25+L21+L17+L14</f>
        <v>312</v>
      </c>
      <c r="M58" s="3">
        <f t="shared" si="18"/>
        <v>2.2217474898525955</v>
      </c>
      <c r="N58" s="18">
        <f>N57+N52+N42+N36+N31+N25+N21+N17+N14</f>
        <v>10551</v>
      </c>
      <c r="O58" s="3">
        <f t="shared" si="19"/>
        <v>75.13351847895748</v>
      </c>
      <c r="P58" s="18">
        <f>P57+P52+P42+P36+P31+P25+P21+P17+P14</f>
        <v>209</v>
      </c>
      <c r="Q58" s="3">
        <f t="shared" si="20"/>
        <v>1.4882859787794631</v>
      </c>
    </row>
  </sheetData>
  <sheetProtection/>
  <mergeCells count="15">
    <mergeCell ref="A4:A6"/>
    <mergeCell ref="A1:Q1"/>
    <mergeCell ref="A2:Q2"/>
    <mergeCell ref="C4:C6"/>
    <mergeCell ref="D4:E5"/>
    <mergeCell ref="B4:B6"/>
    <mergeCell ref="N4:O5"/>
    <mergeCell ref="F4:G5"/>
    <mergeCell ref="H4:I5"/>
    <mergeCell ref="J4:K5"/>
    <mergeCell ref="L4:M5"/>
    <mergeCell ref="S4:T4"/>
    <mergeCell ref="S5:T5"/>
    <mergeCell ref="P4:Q4"/>
    <mergeCell ref="P5:Q5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kontrol</cp:lastModifiedBy>
  <cp:lastPrinted>2012-03-04T21:20:35Z</cp:lastPrinted>
  <dcterms:created xsi:type="dcterms:W3CDTF">2011-11-29T06:54:42Z</dcterms:created>
  <dcterms:modified xsi:type="dcterms:W3CDTF">2012-03-05T06:20:24Z</dcterms:modified>
  <cp:category/>
  <cp:version/>
  <cp:contentType/>
  <cp:contentStatus/>
</cp:coreProperties>
</file>