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795" activeTab="0"/>
  </bookViews>
  <sheets>
    <sheet name="Ход голосования 24.04.2005 года" sheetId="1" r:id="rId1"/>
  </sheets>
  <definedNames/>
  <calcPr fullCalcOnLoad="1"/>
</workbook>
</file>

<file path=xl/sharedStrings.xml><?xml version="1.0" encoding="utf-8"?>
<sst xmlns="http://schemas.openxmlformats.org/spreadsheetml/2006/main" count="97" uniqueCount="74">
  <si>
    <t xml:space="preserve"> </t>
  </si>
  <si>
    <t xml:space="preserve">Секретарь Ядринской ТИК </t>
  </si>
  <si>
    <t>№ УИК</t>
  </si>
  <si>
    <t>Наименование УИК</t>
  </si>
  <si>
    <t>ИТОГО</t>
  </si>
  <si>
    <t>На 08.00</t>
  </si>
  <si>
    <t>на 10.00</t>
  </si>
  <si>
    <t>на 12.00</t>
  </si>
  <si>
    <t>Включено в список избирателей</t>
  </si>
  <si>
    <t>в т ч вновь прибывших</t>
  </si>
  <si>
    <t>проголосовало</t>
  </si>
  <si>
    <t>%</t>
  </si>
  <si>
    <t>на 14.00</t>
  </si>
  <si>
    <t>на 16.00</t>
  </si>
  <si>
    <t>на 18.00</t>
  </si>
  <si>
    <t>на 19.30</t>
  </si>
  <si>
    <t>г.Ядрин, СОШ №2</t>
  </si>
  <si>
    <t>г.Ядрин, ДК спиртзавода</t>
  </si>
  <si>
    <t>г.Ядрин, РДК</t>
  </si>
  <si>
    <t>г.Ядрин, ПЛ-25</t>
  </si>
  <si>
    <t>г.Ядрин, СОШ №3</t>
  </si>
  <si>
    <t>г.Ядрин, ЯГСОШ №1</t>
  </si>
  <si>
    <t>г.Ядрин, школа искусств 1 эт.</t>
  </si>
  <si>
    <t>г.Ядрин, школа искусств 2 эт.</t>
  </si>
  <si>
    <t>д.Стрелецкая, СДК</t>
  </si>
  <si>
    <t>с.Полянки, СДК</t>
  </si>
  <si>
    <t>п.Совхозный, с/админ.</t>
  </si>
  <si>
    <t>с.Никольское, СК</t>
  </si>
  <si>
    <t>с.Иваньково, СК</t>
  </si>
  <si>
    <t>с.Малое Карачкино, СОШ</t>
  </si>
  <si>
    <t>д.Малые Тюмерли, СК</t>
  </si>
  <si>
    <t>с.Юваново, СК</t>
  </si>
  <si>
    <t>д.Верхние Ирзеи, СДК</t>
  </si>
  <si>
    <t>с.Тяптяево, СК</t>
  </si>
  <si>
    <t>с.Ядрино, СОШ</t>
  </si>
  <si>
    <t>д.Пошнары, СК</t>
  </si>
  <si>
    <t>с.Янымово, СДК</t>
  </si>
  <si>
    <t>с.Чебаково, СДК</t>
  </si>
  <si>
    <t>д.Кудаши, СК</t>
  </si>
  <si>
    <t>д.Нижние Мочары, СДК</t>
  </si>
  <si>
    <t>д.Никиткино, СК</t>
  </si>
  <si>
    <t>с.Чиганары, СК</t>
  </si>
  <si>
    <t>д.Верхние Мочары, СДК</t>
  </si>
  <si>
    <t>с.Бол.Чурашево, СОШ</t>
  </si>
  <si>
    <t>д.ОК-Асламасы, СДК</t>
  </si>
  <si>
    <t>с.Советское, СДК</t>
  </si>
  <si>
    <t>д.Ст.Тиньгеши, СДК</t>
  </si>
  <si>
    <t>д.Бол.Багиши, ООШ</t>
  </si>
  <si>
    <t>д.Сехры, СК</t>
  </si>
  <si>
    <t>с.Николаевское, ДК</t>
  </si>
  <si>
    <t>д.Салугино, с/библиотека</t>
  </si>
  <si>
    <t>д.Хирлесиры, СК</t>
  </si>
  <si>
    <t>д.Нижние Яуши, СК</t>
  </si>
  <si>
    <t>с.Хочашево, СДК</t>
  </si>
  <si>
    <t>д.Лапракасы, СК</t>
  </si>
  <si>
    <t>д.Хорамалы, СК</t>
  </si>
  <si>
    <t>с.Балдаево, СОШ</t>
  </si>
  <si>
    <t>д.Орабакасы, дет.сад</t>
  </si>
  <si>
    <t>д.Атликасы, СК</t>
  </si>
  <si>
    <t>д.Верхние Ачаки, СДК</t>
  </si>
  <si>
    <t>с.Бол.Шемердяны, СДК</t>
  </si>
  <si>
    <t>д.Кукшумы. СДК</t>
  </si>
  <si>
    <t>д.Ойкасы, библ./клуб</t>
  </si>
  <si>
    <t>д.Персирланы, СДК</t>
  </si>
  <si>
    <t>д.Большой Югуть, СК</t>
  </si>
  <si>
    <t>д.Сареево, СК</t>
  </si>
  <si>
    <t>с.Бол.Сундырь, СДК</t>
  </si>
  <si>
    <t>д.Мал.Кумаркино, ясли/сад</t>
  </si>
  <si>
    <t>д.Талой, СК</t>
  </si>
  <si>
    <t>с.Ильина Гора, СК</t>
  </si>
  <si>
    <t>д.Кильдишево, СДК</t>
  </si>
  <si>
    <t>д.Испуханы, СК</t>
  </si>
  <si>
    <t>Ход голосования по выборам органов местного самоуправления Ядринского района Чувашской Республики  16 октября  2005 года                               ( в разрезе участковых комиссий)</t>
  </si>
  <si>
    <t>На 18.00 15.10.2005г.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</si>
</sst>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</numFmts>
  <fonts count="17">
    <font>
      <sz val="10"/>
      <name val="Arial Cyr"/>
      <family val="0"/>
    </font>
    <font>
      <sz val="8"/>
      <name val="Arial Cyr"/>
      <family val="2"/>
    </font>
    <font>
      <sz val="7"/>
      <name val="Times New Roman Cyr"/>
      <family val="1"/>
    </font>
    <font>
      <sz val="7"/>
      <name val="Arial Cyr"/>
      <family val="0"/>
    </font>
    <font>
      <sz val="6"/>
      <name val="Arial Cyr"/>
      <family val="2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6"/>
      <name val="Arial Cyr"/>
      <family val="2"/>
    </font>
    <font>
      <b/>
      <sz val="12"/>
      <color indexed="10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8" fillId="5" borderId="2" xfId="0" applyFont="1" applyFill="1" applyBorder="1" applyAlignment="1">
      <alignment/>
    </xf>
    <xf numFmtId="0" fontId="8" fillId="6" borderId="1" xfId="0" applyFont="1" applyFill="1" applyBorder="1" applyAlignment="1">
      <alignment/>
    </xf>
    <xf numFmtId="0" fontId="8" fillId="6" borderId="2" xfId="0" applyFont="1" applyFill="1" applyBorder="1" applyAlignment="1">
      <alignment/>
    </xf>
    <xf numFmtId="0" fontId="8" fillId="7" borderId="1" xfId="0" applyFont="1" applyFill="1" applyBorder="1" applyAlignment="1">
      <alignment/>
    </xf>
    <xf numFmtId="0" fontId="8" fillId="7" borderId="2" xfId="0" applyFont="1" applyFill="1" applyBorder="1" applyAlignment="1">
      <alignment/>
    </xf>
    <xf numFmtId="0" fontId="13" fillId="0" borderId="3" xfId="0" applyFont="1" applyBorder="1" applyAlignment="1">
      <alignment vertical="top" wrapText="1"/>
    </xf>
    <xf numFmtId="0" fontId="13" fillId="8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3" fillId="0" borderId="4" xfId="0" applyFont="1" applyBorder="1" applyAlignment="1">
      <alignment horizontal="right" vertical="top" wrapText="1"/>
    </xf>
    <xf numFmtId="0" fontId="13" fillId="8" borderId="4" xfId="0" applyFont="1" applyFill="1" applyBorder="1" applyAlignment="1">
      <alignment horizontal="right" vertical="top" wrapText="1"/>
    </xf>
    <xf numFmtId="0" fontId="14" fillId="8" borderId="4" xfId="0" applyFont="1" applyFill="1" applyBorder="1" applyAlignment="1">
      <alignment horizontal="right" vertical="top" wrapText="1"/>
    </xf>
    <xf numFmtId="0" fontId="8" fillId="0" borderId="5" xfId="0" applyFont="1" applyBorder="1" applyAlignment="1">
      <alignment/>
    </xf>
    <xf numFmtId="0" fontId="13" fillId="8" borderId="6" xfId="0" applyFont="1" applyFill="1" applyBorder="1" applyAlignment="1">
      <alignment vertical="top" wrapText="1"/>
    </xf>
    <xf numFmtId="0" fontId="13" fillId="8" borderId="7" xfId="0" applyFont="1" applyFill="1" applyBorder="1" applyAlignment="1">
      <alignment horizontal="right" vertical="top" wrapText="1"/>
    </xf>
    <xf numFmtId="0" fontId="4" fillId="9" borderId="8" xfId="0" applyFont="1" applyFill="1" applyBorder="1" applyAlignment="1">
      <alignment horizontal="center" vertical="center" textRotation="90" wrapText="1" shrinkToFit="1"/>
    </xf>
    <xf numFmtId="0" fontId="4" fillId="9" borderId="9" xfId="0" applyFont="1" applyFill="1" applyBorder="1" applyAlignment="1">
      <alignment horizontal="center" vertical="center" textRotation="90" wrapText="1" shrinkToFit="1"/>
    </xf>
    <xf numFmtId="0" fontId="4" fillId="2" borderId="10" xfId="0" applyFont="1" applyFill="1" applyBorder="1" applyAlignment="1">
      <alignment horizontal="center" vertical="center" textRotation="90" wrapText="1" shrinkToFit="1"/>
    </xf>
    <xf numFmtId="0" fontId="4" fillId="2" borderId="11" xfId="0" applyFont="1" applyFill="1" applyBorder="1" applyAlignment="1">
      <alignment horizontal="center" vertical="center" textRotation="90" wrapText="1" shrinkToFit="1"/>
    </xf>
    <xf numFmtId="0" fontId="4" fillId="2" borderId="12" xfId="0" applyFont="1" applyFill="1" applyBorder="1" applyAlignment="1">
      <alignment horizontal="center" vertical="center" textRotation="255" wrapText="1" shrinkToFit="1"/>
    </xf>
    <xf numFmtId="0" fontId="4" fillId="3" borderId="10" xfId="0" applyFont="1" applyFill="1" applyBorder="1" applyAlignment="1">
      <alignment horizontal="center" vertical="center" textRotation="90" wrapText="1" shrinkToFit="1"/>
    </xf>
    <xf numFmtId="0" fontId="4" fillId="3" borderId="11" xfId="0" applyFont="1" applyFill="1" applyBorder="1" applyAlignment="1">
      <alignment horizontal="center" vertical="center" textRotation="90" wrapText="1" shrinkToFit="1"/>
    </xf>
    <xf numFmtId="0" fontId="4" fillId="3" borderId="12" xfId="0" applyFont="1" applyFill="1" applyBorder="1" applyAlignment="1">
      <alignment horizontal="center" vertical="center" textRotation="255" wrapText="1" shrinkToFit="1"/>
    </xf>
    <xf numFmtId="0" fontId="4" fillId="4" borderId="10" xfId="0" applyFont="1" applyFill="1" applyBorder="1" applyAlignment="1">
      <alignment horizontal="center" vertical="center" textRotation="90" wrapText="1" shrinkToFit="1"/>
    </xf>
    <xf numFmtId="0" fontId="4" fillId="4" borderId="11" xfId="0" applyFont="1" applyFill="1" applyBorder="1" applyAlignment="1">
      <alignment horizontal="center" vertical="center" textRotation="90" wrapText="1" shrinkToFit="1"/>
    </xf>
    <xf numFmtId="0" fontId="4" fillId="4" borderId="12" xfId="0" applyFont="1" applyFill="1" applyBorder="1" applyAlignment="1">
      <alignment horizontal="center" vertical="center" textRotation="255" wrapText="1" shrinkToFit="1"/>
    </xf>
    <xf numFmtId="0" fontId="4" fillId="0" borderId="13" xfId="0" applyFont="1" applyBorder="1" applyAlignment="1">
      <alignment/>
    </xf>
    <xf numFmtId="0" fontId="4" fillId="5" borderId="10" xfId="0" applyFont="1" applyFill="1" applyBorder="1" applyAlignment="1">
      <alignment horizontal="center" vertical="center" textRotation="90" wrapText="1" shrinkToFit="1"/>
    </xf>
    <xf numFmtId="0" fontId="4" fillId="5" borderId="11" xfId="0" applyFont="1" applyFill="1" applyBorder="1" applyAlignment="1">
      <alignment horizontal="center" vertical="center" textRotation="90" wrapText="1" shrinkToFit="1"/>
    </xf>
    <xf numFmtId="0" fontId="4" fillId="5" borderId="12" xfId="0" applyFont="1" applyFill="1" applyBorder="1" applyAlignment="1">
      <alignment horizontal="center" vertical="center" textRotation="255" wrapText="1" shrinkToFit="1"/>
    </xf>
    <xf numFmtId="0" fontId="4" fillId="6" borderId="10" xfId="0" applyFont="1" applyFill="1" applyBorder="1" applyAlignment="1">
      <alignment horizontal="center" vertical="center" textRotation="90" wrapText="1" shrinkToFit="1"/>
    </xf>
    <xf numFmtId="0" fontId="4" fillId="6" borderId="11" xfId="0" applyFont="1" applyFill="1" applyBorder="1" applyAlignment="1">
      <alignment horizontal="center" vertical="center" textRotation="90" wrapText="1" shrinkToFit="1"/>
    </xf>
    <xf numFmtId="0" fontId="4" fillId="6" borderId="12" xfId="0" applyFont="1" applyFill="1" applyBorder="1" applyAlignment="1">
      <alignment horizontal="center" vertical="center" textRotation="255" wrapText="1" shrinkToFit="1"/>
    </xf>
    <xf numFmtId="0" fontId="4" fillId="7" borderId="10" xfId="0" applyFont="1" applyFill="1" applyBorder="1" applyAlignment="1">
      <alignment horizontal="center" vertical="center" textRotation="90" wrapText="1" shrinkToFit="1"/>
    </xf>
    <xf numFmtId="0" fontId="4" fillId="7" borderId="11" xfId="0" applyFont="1" applyFill="1" applyBorder="1" applyAlignment="1">
      <alignment horizontal="center" vertical="center" textRotation="90" wrapText="1" shrinkToFit="1"/>
    </xf>
    <xf numFmtId="0" fontId="4" fillId="7" borderId="12" xfId="0" applyFont="1" applyFill="1" applyBorder="1" applyAlignment="1">
      <alignment horizontal="center" vertical="center" textRotation="255" wrapText="1" shrinkToFit="1"/>
    </xf>
    <xf numFmtId="0" fontId="9" fillId="9" borderId="14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13" fillId="0" borderId="11" xfId="0" applyFont="1" applyBorder="1" applyAlignment="1">
      <alignment vertical="top" wrapText="1"/>
    </xf>
    <xf numFmtId="0" fontId="7" fillId="8" borderId="16" xfId="0" applyFont="1" applyFill="1" applyBorder="1" applyAlignment="1">
      <alignment/>
    </xf>
    <xf numFmtId="0" fontId="8" fillId="2" borderId="17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2" fontId="8" fillId="2" borderId="18" xfId="0" applyNumberFormat="1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2" fontId="8" fillId="3" borderId="18" xfId="0" applyNumberFormat="1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center" vertical="center" shrinkToFit="1"/>
    </xf>
    <xf numFmtId="0" fontId="8" fillId="4" borderId="3" xfId="0" applyFont="1" applyFill="1" applyBorder="1" applyAlignment="1">
      <alignment horizontal="center" vertical="center" shrinkToFit="1"/>
    </xf>
    <xf numFmtId="2" fontId="8" fillId="4" borderId="18" xfId="0" applyNumberFormat="1" applyFont="1" applyFill="1" applyBorder="1" applyAlignment="1">
      <alignment horizontal="center" vertical="center" shrinkToFit="1"/>
    </xf>
    <xf numFmtId="0" fontId="8" fillId="5" borderId="17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2" fontId="8" fillId="5" borderId="18" xfId="0" applyNumberFormat="1" applyFont="1" applyFill="1" applyBorder="1" applyAlignment="1">
      <alignment horizontal="center" vertical="center" shrinkToFit="1"/>
    </xf>
    <xf numFmtId="0" fontId="8" fillId="6" borderId="17" xfId="0" applyFont="1" applyFill="1" applyBorder="1" applyAlignment="1">
      <alignment horizontal="center" vertical="center" shrinkToFit="1"/>
    </xf>
    <xf numFmtId="0" fontId="8" fillId="6" borderId="3" xfId="0" applyFont="1" applyFill="1" applyBorder="1" applyAlignment="1">
      <alignment horizontal="center" vertical="center" shrinkToFit="1"/>
    </xf>
    <xf numFmtId="2" fontId="8" fillId="6" borderId="18" xfId="0" applyNumberFormat="1" applyFont="1" applyFill="1" applyBorder="1" applyAlignment="1">
      <alignment horizontal="center" vertical="center" shrinkToFit="1"/>
    </xf>
    <xf numFmtId="0" fontId="8" fillId="7" borderId="17" xfId="0" applyFont="1" applyFill="1" applyBorder="1" applyAlignment="1">
      <alignment horizontal="center" vertical="center" shrinkToFit="1"/>
    </xf>
    <xf numFmtId="0" fontId="8" fillId="7" borderId="3" xfId="0" applyFont="1" applyFill="1" applyBorder="1" applyAlignment="1">
      <alignment horizontal="center" vertical="center" shrinkToFit="1"/>
    </xf>
    <xf numFmtId="2" fontId="8" fillId="7" borderId="18" xfId="0" applyNumberFormat="1" applyFont="1" applyFill="1" applyBorder="1" applyAlignment="1">
      <alignment horizontal="center" vertical="center" shrinkToFit="1"/>
    </xf>
    <xf numFmtId="0" fontId="7" fillId="8" borderId="19" xfId="0" applyFont="1" applyFill="1" applyBorder="1" applyAlignment="1">
      <alignment/>
    </xf>
    <xf numFmtId="0" fontId="8" fillId="2" borderId="20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2" fontId="8" fillId="2" borderId="21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2" fontId="8" fillId="3" borderId="21" xfId="0" applyNumberFormat="1" applyFont="1" applyFill="1" applyBorder="1" applyAlignment="1">
      <alignment horizontal="center" vertical="center" shrinkToFit="1"/>
    </xf>
    <xf numFmtId="0" fontId="8" fillId="4" borderId="20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2" fontId="8" fillId="4" borderId="21" xfId="0" applyNumberFormat="1" applyFont="1" applyFill="1" applyBorder="1" applyAlignment="1">
      <alignment horizontal="center" vertical="center" shrinkToFit="1"/>
    </xf>
    <xf numFmtId="0" fontId="8" fillId="0" borderId="22" xfId="0" applyFont="1" applyBorder="1" applyAlignment="1">
      <alignment/>
    </xf>
    <xf numFmtId="0" fontId="8" fillId="5" borderId="20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2" fontId="8" fillId="5" borderId="21" xfId="0" applyNumberFormat="1" applyFont="1" applyFill="1" applyBorder="1" applyAlignment="1">
      <alignment horizontal="center" vertical="center" shrinkToFit="1"/>
    </xf>
    <xf numFmtId="0" fontId="8" fillId="6" borderId="20" xfId="0" applyFont="1" applyFill="1" applyBorder="1" applyAlignment="1">
      <alignment horizontal="center" vertical="center" shrinkToFit="1"/>
    </xf>
    <xf numFmtId="0" fontId="8" fillId="6" borderId="6" xfId="0" applyFont="1" applyFill="1" applyBorder="1" applyAlignment="1">
      <alignment horizontal="center" vertical="center" shrinkToFit="1"/>
    </xf>
    <xf numFmtId="2" fontId="8" fillId="6" borderId="21" xfId="0" applyNumberFormat="1" applyFont="1" applyFill="1" applyBorder="1" applyAlignment="1">
      <alignment horizontal="center" vertical="center" shrinkToFit="1"/>
    </xf>
    <xf numFmtId="0" fontId="8" fillId="7" borderId="20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2" fontId="8" fillId="7" borderId="21" xfId="0" applyNumberFormat="1" applyFont="1" applyFill="1" applyBorder="1" applyAlignment="1">
      <alignment horizontal="center" vertical="center" shrinkToFit="1"/>
    </xf>
    <xf numFmtId="0" fontId="7" fillId="8" borderId="23" xfId="0" applyFont="1" applyFill="1" applyBorder="1" applyAlignment="1">
      <alignment/>
    </xf>
    <xf numFmtId="2" fontId="8" fillId="2" borderId="24" xfId="0" applyNumberFormat="1" applyFont="1" applyFill="1" applyBorder="1" applyAlignment="1">
      <alignment horizontal="center" vertical="center" shrinkToFit="1"/>
    </xf>
    <xf numFmtId="2" fontId="8" fillId="3" borderId="24" xfId="0" applyNumberFormat="1" applyFont="1" applyFill="1" applyBorder="1" applyAlignment="1">
      <alignment horizontal="center" vertical="center" shrinkToFit="1"/>
    </xf>
    <xf numFmtId="2" fontId="8" fillId="4" borderId="24" xfId="0" applyNumberFormat="1" applyFont="1" applyFill="1" applyBorder="1" applyAlignment="1">
      <alignment horizontal="center" vertical="center" shrinkToFit="1"/>
    </xf>
    <xf numFmtId="2" fontId="8" fillId="5" borderId="24" xfId="0" applyNumberFormat="1" applyFont="1" applyFill="1" applyBorder="1" applyAlignment="1">
      <alignment horizontal="center" vertical="center" shrinkToFit="1"/>
    </xf>
    <xf numFmtId="2" fontId="8" fillId="6" borderId="24" xfId="0" applyNumberFormat="1" applyFont="1" applyFill="1" applyBorder="1" applyAlignment="1">
      <alignment horizontal="center" vertical="center" shrinkToFit="1"/>
    </xf>
    <xf numFmtId="2" fontId="8" fillId="7" borderId="24" xfId="0" applyNumberFormat="1" applyFont="1" applyFill="1" applyBorder="1" applyAlignment="1">
      <alignment horizontal="center" vertical="center" shrinkToFit="1"/>
    </xf>
    <xf numFmtId="0" fontId="16" fillId="8" borderId="16" xfId="0" applyFont="1" applyFill="1" applyBorder="1" applyAlignment="1">
      <alignment/>
    </xf>
    <xf numFmtId="0" fontId="16" fillId="8" borderId="19" xfId="0" applyFont="1" applyFill="1" applyBorder="1" applyAlignment="1">
      <alignment/>
    </xf>
    <xf numFmtId="0" fontId="16" fillId="8" borderId="14" xfId="0" applyFont="1" applyFill="1" applyBorder="1" applyAlignment="1">
      <alignment/>
    </xf>
    <xf numFmtId="0" fontId="10" fillId="10" borderId="1" xfId="0" applyFont="1" applyFill="1" applyBorder="1" applyAlignment="1">
      <alignment horizontal="left" vertical="center" shrinkToFit="1"/>
    </xf>
    <xf numFmtId="0" fontId="8" fillId="10" borderId="25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24" xfId="0" applyFont="1" applyFill="1" applyBorder="1" applyAlignment="1">
      <alignment horizontal="center" vertical="center" wrapText="1" shrinkToFit="1"/>
    </xf>
    <xf numFmtId="0" fontId="5" fillId="10" borderId="5" xfId="0" applyFont="1" applyFill="1" applyBorder="1" applyAlignment="1">
      <alignment horizontal="center" vertical="center" wrapText="1" shrinkToFit="1"/>
    </xf>
    <xf numFmtId="0" fontId="6" fillId="10" borderId="5" xfId="0" applyFont="1" applyFill="1" applyBorder="1" applyAlignment="1">
      <alignment horizontal="center" vertical="center" wrapText="1" shrinkToFit="1"/>
    </xf>
    <xf numFmtId="0" fontId="5" fillId="10" borderId="26" xfId="0" applyFont="1" applyFill="1" applyBorder="1" applyAlignment="1">
      <alignment horizontal="center" vertical="center" wrapText="1" shrinkToFit="1"/>
    </xf>
    <xf numFmtId="0" fontId="6" fillId="10" borderId="27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wrapText="1" shrinkToFit="1"/>
    </xf>
    <xf numFmtId="0" fontId="8" fillId="5" borderId="2" xfId="0" applyFont="1" applyFill="1" applyBorder="1" applyAlignment="1">
      <alignment horizontal="center" vertical="center" wrapText="1" shrinkToFit="1"/>
    </xf>
    <xf numFmtId="0" fontId="8" fillId="5" borderId="24" xfId="0" applyFont="1" applyFill="1" applyBorder="1" applyAlignment="1">
      <alignment horizontal="center" vertical="center" wrapText="1" shrinkToFit="1"/>
    </xf>
    <xf numFmtId="0" fontId="7" fillId="6" borderId="1" xfId="0" applyFont="1" applyFill="1" applyBorder="1" applyAlignment="1">
      <alignment horizontal="center" vertical="center" wrapText="1" shrinkToFit="1"/>
    </xf>
    <xf numFmtId="0" fontId="8" fillId="6" borderId="2" xfId="0" applyFont="1" applyFill="1" applyBorder="1" applyAlignment="1">
      <alignment horizontal="center" vertical="center" wrapText="1" shrinkToFit="1"/>
    </xf>
    <xf numFmtId="0" fontId="8" fillId="6" borderId="24" xfId="0" applyFont="1" applyFill="1" applyBorder="1" applyAlignment="1">
      <alignment horizontal="center" vertical="center" wrapText="1" shrinkToFit="1"/>
    </xf>
    <xf numFmtId="0" fontId="7" fillId="7" borderId="1" xfId="0" applyFont="1" applyFill="1" applyBorder="1" applyAlignment="1">
      <alignment horizontal="center" vertical="center" wrapText="1" shrinkToFit="1"/>
    </xf>
    <xf numFmtId="0" fontId="8" fillId="7" borderId="2" xfId="0" applyFont="1" applyFill="1" applyBorder="1" applyAlignment="1">
      <alignment horizontal="center" vertical="center" wrapText="1" shrinkToFit="1"/>
    </xf>
    <xf numFmtId="0" fontId="8" fillId="7" borderId="24" xfId="0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24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 wrapText="1" shrinkToFit="1"/>
    </xf>
    <xf numFmtId="0" fontId="8" fillId="4" borderId="24" xfId="0" applyFont="1" applyFill="1" applyBorder="1" applyAlignment="1">
      <alignment horizontal="center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tabSelected="1" zoomScale="75" zoomScaleNormal="75" workbookViewId="0" topLeftCell="J1">
      <selection activeCell="AB39" sqref="AB39"/>
    </sheetView>
  </sheetViews>
  <sheetFormatPr defaultColWidth="9.00390625" defaultRowHeight="12.75"/>
  <cols>
    <col min="1" max="1" width="25.75390625" style="0" customWidth="1"/>
    <col min="2" max="2" width="6.75390625" style="0" customWidth="1"/>
    <col min="3" max="3" width="13.25390625" style="0" customWidth="1"/>
    <col min="4" max="4" width="10.875" style="0" customWidth="1"/>
    <col min="5" max="5" width="8.00390625" style="0" customWidth="1"/>
    <col min="6" max="6" width="6.875" style="0" customWidth="1"/>
    <col min="7" max="7" width="6.75390625" style="0" customWidth="1"/>
    <col min="8" max="8" width="6.875" style="0" customWidth="1"/>
    <col min="9" max="9" width="8.375" style="0" customWidth="1"/>
    <col min="10" max="10" width="7.625" style="0" customWidth="1"/>
    <col min="11" max="11" width="6.875" style="0" customWidth="1"/>
    <col min="12" max="12" width="6.75390625" style="0" customWidth="1"/>
    <col min="13" max="13" width="8.00390625" style="0" bestFit="1" customWidth="1"/>
    <col min="14" max="15" width="6.75390625" style="0" customWidth="1"/>
    <col min="16" max="16" width="6.875" style="0" customWidth="1"/>
    <col min="17" max="17" width="9.125" style="0" hidden="1" customWidth="1"/>
    <col min="18" max="18" width="8.00390625" style="0" bestFit="1" customWidth="1"/>
    <col min="19" max="19" width="6.875" style="0" customWidth="1"/>
    <col min="20" max="20" width="8.00390625" style="0" bestFit="1" customWidth="1"/>
    <col min="21" max="21" width="6.75390625" style="0" customWidth="1"/>
    <col min="22" max="22" width="8.00390625" style="0" bestFit="1" customWidth="1"/>
    <col min="23" max="23" width="6.75390625" style="0" customWidth="1"/>
    <col min="24" max="24" width="8.00390625" style="0" bestFit="1" customWidth="1"/>
    <col min="25" max="25" width="6.875" style="0" customWidth="1"/>
    <col min="26" max="26" width="8.00390625" style="0" bestFit="1" customWidth="1"/>
    <col min="27" max="27" width="6.75390625" style="0" customWidth="1"/>
    <col min="28" max="28" width="8.00390625" style="0" bestFit="1" customWidth="1"/>
    <col min="29" max="29" width="6.875" style="0" customWidth="1"/>
  </cols>
  <sheetData>
    <row r="1" spans="1:29" ht="54" customHeight="1">
      <c r="A1" s="120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</row>
    <row r="2" spans="1:29" ht="13.5" thickBot="1">
      <c r="A2" s="1" t="s">
        <v>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46.5" customHeight="1" thickBot="1">
      <c r="A3" s="109" t="s">
        <v>3</v>
      </c>
      <c r="B3" s="107" t="s">
        <v>2</v>
      </c>
      <c r="C3" s="49" t="s">
        <v>73</v>
      </c>
      <c r="D3" s="50" t="s">
        <v>5</v>
      </c>
      <c r="E3" s="104" t="s">
        <v>6</v>
      </c>
      <c r="F3" s="105"/>
      <c r="G3" s="105"/>
      <c r="H3" s="106"/>
      <c r="I3" s="121" t="s">
        <v>7</v>
      </c>
      <c r="J3" s="122"/>
      <c r="K3" s="122"/>
      <c r="L3" s="123"/>
      <c r="M3" s="124" t="s">
        <v>12</v>
      </c>
      <c r="N3" s="125"/>
      <c r="O3" s="125"/>
      <c r="P3" s="126"/>
      <c r="Q3" s="51"/>
      <c r="R3" s="111" t="s">
        <v>13</v>
      </c>
      <c r="S3" s="112"/>
      <c r="T3" s="112"/>
      <c r="U3" s="113"/>
      <c r="V3" s="114" t="s">
        <v>14</v>
      </c>
      <c r="W3" s="115"/>
      <c r="X3" s="115"/>
      <c r="Y3" s="116"/>
      <c r="Z3" s="117" t="s">
        <v>15</v>
      </c>
      <c r="AA3" s="118"/>
      <c r="AB3" s="118"/>
      <c r="AC3" s="119"/>
    </row>
    <row r="4" spans="1:29" ht="78.75" customHeight="1" thickBot="1">
      <c r="A4" s="110"/>
      <c r="B4" s="108"/>
      <c r="C4" s="28" t="s">
        <v>8</v>
      </c>
      <c r="D4" s="29" t="s">
        <v>8</v>
      </c>
      <c r="E4" s="30" t="s">
        <v>8</v>
      </c>
      <c r="F4" s="31" t="s">
        <v>9</v>
      </c>
      <c r="G4" s="31" t="s">
        <v>10</v>
      </c>
      <c r="H4" s="32" t="s">
        <v>11</v>
      </c>
      <c r="I4" s="33" t="s">
        <v>8</v>
      </c>
      <c r="J4" s="34" t="s">
        <v>9</v>
      </c>
      <c r="K4" s="34" t="s">
        <v>10</v>
      </c>
      <c r="L4" s="35" t="s">
        <v>11</v>
      </c>
      <c r="M4" s="36" t="s">
        <v>8</v>
      </c>
      <c r="N4" s="37" t="s">
        <v>9</v>
      </c>
      <c r="O4" s="37" t="s">
        <v>10</v>
      </c>
      <c r="P4" s="38" t="s">
        <v>11</v>
      </c>
      <c r="Q4" s="39"/>
      <c r="R4" s="40" t="s">
        <v>8</v>
      </c>
      <c r="S4" s="41" t="s">
        <v>9</v>
      </c>
      <c r="T4" s="41" t="s">
        <v>10</v>
      </c>
      <c r="U4" s="42" t="s">
        <v>11</v>
      </c>
      <c r="V4" s="43" t="s">
        <v>8</v>
      </c>
      <c r="W4" s="44" t="s">
        <v>9</v>
      </c>
      <c r="X4" s="44" t="s">
        <v>10</v>
      </c>
      <c r="Y4" s="45" t="s">
        <v>11</v>
      </c>
      <c r="Z4" s="46" t="s">
        <v>8</v>
      </c>
      <c r="AA4" s="47" t="s">
        <v>9</v>
      </c>
      <c r="AB4" s="47" t="s">
        <v>10</v>
      </c>
      <c r="AC4" s="48" t="s">
        <v>11</v>
      </c>
    </row>
    <row r="5" spans="1:29" ht="15" customHeight="1">
      <c r="A5" s="52" t="s">
        <v>16</v>
      </c>
      <c r="B5" s="22">
        <v>1</v>
      </c>
      <c r="C5" s="99">
        <v>966</v>
      </c>
      <c r="D5" s="53">
        <v>965</v>
      </c>
      <c r="E5" s="54">
        <v>970</v>
      </c>
      <c r="F5" s="55">
        <v>5</v>
      </c>
      <c r="G5" s="55">
        <v>50</v>
      </c>
      <c r="H5" s="56">
        <f>G5/E5*100</f>
        <v>5.154639175257731</v>
      </c>
      <c r="I5" s="57">
        <v>976</v>
      </c>
      <c r="J5" s="58">
        <v>11</v>
      </c>
      <c r="K5" s="58">
        <v>138</v>
      </c>
      <c r="L5" s="59">
        <f>K5/I5*100</f>
        <v>14.139344262295081</v>
      </c>
      <c r="M5" s="60">
        <v>980</v>
      </c>
      <c r="N5" s="61">
        <v>15</v>
      </c>
      <c r="O5" s="61">
        <v>200</v>
      </c>
      <c r="P5" s="62">
        <f>O5/M5*100</f>
        <v>20.408163265306122</v>
      </c>
      <c r="Q5" s="25"/>
      <c r="R5" s="63">
        <v>983</v>
      </c>
      <c r="S5" s="64">
        <v>18</v>
      </c>
      <c r="T5" s="64">
        <v>229</v>
      </c>
      <c r="U5" s="65">
        <f>T5/R5*100</f>
        <v>23.296032553407937</v>
      </c>
      <c r="V5" s="66">
        <v>988</v>
      </c>
      <c r="W5" s="67">
        <f>V5-D5</f>
        <v>23</v>
      </c>
      <c r="X5" s="67">
        <v>306</v>
      </c>
      <c r="Y5" s="68">
        <f>X5/V5*100</f>
        <v>30.971659919028337</v>
      </c>
      <c r="Z5" s="69">
        <v>997</v>
      </c>
      <c r="AA5" s="70">
        <v>32</v>
      </c>
      <c r="AB5" s="70">
        <v>362</v>
      </c>
      <c r="AC5" s="71">
        <f>AB5/Z5*100</f>
        <v>36.308926780341025</v>
      </c>
    </row>
    <row r="6" spans="1:29" ht="15" customHeight="1">
      <c r="A6" s="20" t="s">
        <v>17</v>
      </c>
      <c r="B6" s="23">
        <v>2</v>
      </c>
      <c r="C6" s="99">
        <v>301</v>
      </c>
      <c r="D6" s="53">
        <v>301</v>
      </c>
      <c r="E6" s="54">
        <v>302</v>
      </c>
      <c r="F6" s="55">
        <v>1</v>
      </c>
      <c r="G6" s="55">
        <v>21</v>
      </c>
      <c r="H6" s="56">
        <f aca="true" t="shared" si="0" ref="H6:H61">G6/E6*100</f>
        <v>6.95364238410596</v>
      </c>
      <c r="I6" s="57">
        <v>304</v>
      </c>
      <c r="J6" s="58">
        <v>3</v>
      </c>
      <c r="K6" s="58">
        <v>68</v>
      </c>
      <c r="L6" s="59">
        <f aca="true" t="shared" si="1" ref="L6:L61">K6/I6*100</f>
        <v>22.36842105263158</v>
      </c>
      <c r="M6" s="60">
        <v>306</v>
      </c>
      <c r="N6" s="61">
        <v>5</v>
      </c>
      <c r="O6" s="61">
        <v>107</v>
      </c>
      <c r="P6" s="62">
        <f aca="true" t="shared" si="2" ref="P6:P60">O6/M6*100</f>
        <v>34.967320261437905</v>
      </c>
      <c r="Q6" s="25"/>
      <c r="R6" s="63">
        <v>306</v>
      </c>
      <c r="S6" s="64">
        <f aca="true" t="shared" si="3" ref="S6:S60">R6-D6</f>
        <v>5</v>
      </c>
      <c r="T6" s="64">
        <v>135</v>
      </c>
      <c r="U6" s="65">
        <f aca="true" t="shared" si="4" ref="U6:U61">T6/R6*100</f>
        <v>44.11764705882353</v>
      </c>
      <c r="V6" s="66">
        <v>308</v>
      </c>
      <c r="W6" s="67">
        <f aca="true" t="shared" si="5" ref="W6:W60">V6-D6</f>
        <v>7</v>
      </c>
      <c r="X6" s="67">
        <v>162</v>
      </c>
      <c r="Y6" s="68">
        <f aca="true" t="shared" si="6" ref="Y6:Y61">X6/V6*100</f>
        <v>52.5974025974026</v>
      </c>
      <c r="Z6" s="69">
        <v>311</v>
      </c>
      <c r="AA6" s="70">
        <v>10</v>
      </c>
      <c r="AB6" s="70">
        <v>176</v>
      </c>
      <c r="AC6" s="71">
        <f aca="true" t="shared" si="7" ref="AC6:AC61">AB6/Z6*100</f>
        <v>56.59163987138264</v>
      </c>
    </row>
    <row r="7" spans="1:29" ht="15" customHeight="1">
      <c r="A7" s="19" t="s">
        <v>18</v>
      </c>
      <c r="B7" s="22">
        <v>3</v>
      </c>
      <c r="C7" s="99">
        <v>1155</v>
      </c>
      <c r="D7" s="53">
        <v>1155</v>
      </c>
      <c r="E7" s="54">
        <v>1163</v>
      </c>
      <c r="F7" s="55">
        <v>8</v>
      </c>
      <c r="G7" s="55">
        <v>99</v>
      </c>
      <c r="H7" s="56">
        <f t="shared" si="0"/>
        <v>8.512467755803955</v>
      </c>
      <c r="I7" s="57">
        <v>1175</v>
      </c>
      <c r="J7" s="58">
        <v>20</v>
      </c>
      <c r="K7" s="58">
        <v>222</v>
      </c>
      <c r="L7" s="59">
        <f t="shared" si="1"/>
        <v>18.893617021276597</v>
      </c>
      <c r="M7" s="60">
        <v>1186</v>
      </c>
      <c r="N7" s="61">
        <v>31</v>
      </c>
      <c r="O7" s="61">
        <v>285</v>
      </c>
      <c r="P7" s="62">
        <f t="shared" si="2"/>
        <v>24.03035413153457</v>
      </c>
      <c r="Q7" s="25"/>
      <c r="R7" s="63">
        <v>1191</v>
      </c>
      <c r="S7" s="64">
        <f t="shared" si="3"/>
        <v>36</v>
      </c>
      <c r="T7" s="64">
        <v>343</v>
      </c>
      <c r="U7" s="65">
        <f t="shared" si="4"/>
        <v>28.79932829554996</v>
      </c>
      <c r="V7" s="66">
        <v>1198</v>
      </c>
      <c r="W7" s="67">
        <v>43</v>
      </c>
      <c r="X7" s="67">
        <v>433</v>
      </c>
      <c r="Y7" s="68">
        <f t="shared" si="6"/>
        <v>36.143572621035055</v>
      </c>
      <c r="Z7" s="69">
        <v>1208</v>
      </c>
      <c r="AA7" s="70">
        <f aca="true" t="shared" si="8" ref="AA7:AA60">Z7-D7</f>
        <v>53</v>
      </c>
      <c r="AB7" s="70">
        <v>439</v>
      </c>
      <c r="AC7" s="71">
        <f t="shared" si="7"/>
        <v>36.341059602649004</v>
      </c>
    </row>
    <row r="8" spans="1:29" ht="15" customHeight="1">
      <c r="A8" s="20" t="s">
        <v>19</v>
      </c>
      <c r="B8" s="23">
        <v>4</v>
      </c>
      <c r="C8" s="99">
        <v>1038</v>
      </c>
      <c r="D8" s="53">
        <v>1038</v>
      </c>
      <c r="E8" s="54">
        <v>1041</v>
      </c>
      <c r="F8" s="55">
        <v>3</v>
      </c>
      <c r="G8" s="55">
        <v>88</v>
      </c>
      <c r="H8" s="56">
        <f t="shared" si="0"/>
        <v>8.45341018251681</v>
      </c>
      <c r="I8" s="57">
        <v>1058</v>
      </c>
      <c r="J8" s="58">
        <v>20</v>
      </c>
      <c r="K8" s="58">
        <v>217</v>
      </c>
      <c r="L8" s="59">
        <f t="shared" si="1"/>
        <v>20.51039697542533</v>
      </c>
      <c r="M8" s="60">
        <v>1064</v>
      </c>
      <c r="N8" s="61">
        <v>26</v>
      </c>
      <c r="O8" s="61">
        <v>301</v>
      </c>
      <c r="P8" s="62">
        <f t="shared" si="2"/>
        <v>28.289473684210524</v>
      </c>
      <c r="Q8" s="25"/>
      <c r="R8" s="63">
        <v>1067</v>
      </c>
      <c r="S8" s="64">
        <f t="shared" si="3"/>
        <v>29</v>
      </c>
      <c r="T8" s="64">
        <v>357</v>
      </c>
      <c r="U8" s="65">
        <f t="shared" si="4"/>
        <v>33.45829428303655</v>
      </c>
      <c r="V8" s="66">
        <v>1076</v>
      </c>
      <c r="W8" s="67">
        <v>38</v>
      </c>
      <c r="X8" s="67">
        <v>416</v>
      </c>
      <c r="Y8" s="68">
        <f t="shared" si="6"/>
        <v>38.66171003717472</v>
      </c>
      <c r="Z8" s="69">
        <v>1088</v>
      </c>
      <c r="AA8" s="70">
        <f t="shared" si="8"/>
        <v>50</v>
      </c>
      <c r="AB8" s="70">
        <v>474</v>
      </c>
      <c r="AC8" s="71">
        <f t="shared" si="7"/>
        <v>43.56617647058824</v>
      </c>
    </row>
    <row r="9" spans="1:29" ht="15" customHeight="1">
      <c r="A9" s="19" t="s">
        <v>20</v>
      </c>
      <c r="B9" s="22">
        <v>5</v>
      </c>
      <c r="C9" s="99">
        <v>1260</v>
      </c>
      <c r="D9" s="53">
        <v>1260</v>
      </c>
      <c r="E9" s="54">
        <v>1263</v>
      </c>
      <c r="F9" s="55">
        <v>3</v>
      </c>
      <c r="G9" s="55">
        <v>100</v>
      </c>
      <c r="H9" s="56">
        <f t="shared" si="0"/>
        <v>7.91765637371338</v>
      </c>
      <c r="I9" s="57">
        <v>1272</v>
      </c>
      <c r="J9" s="58">
        <v>12</v>
      </c>
      <c r="K9" s="58">
        <v>243</v>
      </c>
      <c r="L9" s="59">
        <f t="shared" si="1"/>
        <v>19.10377358490566</v>
      </c>
      <c r="M9" s="60">
        <v>1286</v>
      </c>
      <c r="N9" s="61">
        <v>26</v>
      </c>
      <c r="O9" s="61">
        <v>362</v>
      </c>
      <c r="P9" s="62">
        <f t="shared" si="2"/>
        <v>28.149300155520997</v>
      </c>
      <c r="Q9" s="25"/>
      <c r="R9" s="63">
        <v>1288</v>
      </c>
      <c r="S9" s="64">
        <f t="shared" si="3"/>
        <v>28</v>
      </c>
      <c r="T9" s="64">
        <v>414</v>
      </c>
      <c r="U9" s="65">
        <f t="shared" si="4"/>
        <v>32.142857142857146</v>
      </c>
      <c r="V9" s="66">
        <v>1296</v>
      </c>
      <c r="W9" s="67">
        <f t="shared" si="5"/>
        <v>36</v>
      </c>
      <c r="X9" s="67">
        <v>475</v>
      </c>
      <c r="Y9" s="68">
        <f t="shared" si="6"/>
        <v>36.651234567901234</v>
      </c>
      <c r="Z9" s="69">
        <v>1301</v>
      </c>
      <c r="AA9" s="70">
        <f t="shared" si="8"/>
        <v>41</v>
      </c>
      <c r="AB9" s="70">
        <v>548</v>
      </c>
      <c r="AC9" s="71">
        <f t="shared" si="7"/>
        <v>42.12144504227518</v>
      </c>
    </row>
    <row r="10" spans="1:29" ht="15" customHeight="1">
      <c r="A10" s="20" t="s">
        <v>21</v>
      </c>
      <c r="B10" s="23">
        <v>6</v>
      </c>
      <c r="C10" s="99">
        <v>601</v>
      </c>
      <c r="D10" s="53">
        <v>601</v>
      </c>
      <c r="E10" s="54">
        <v>603</v>
      </c>
      <c r="F10" s="55">
        <v>2</v>
      </c>
      <c r="G10" s="55">
        <v>35</v>
      </c>
      <c r="H10" s="56">
        <f t="shared" si="0"/>
        <v>5.804311774461028</v>
      </c>
      <c r="I10" s="57">
        <v>614</v>
      </c>
      <c r="J10" s="58">
        <v>13</v>
      </c>
      <c r="K10" s="58">
        <v>106</v>
      </c>
      <c r="L10" s="59">
        <f t="shared" si="1"/>
        <v>17.263843648208468</v>
      </c>
      <c r="M10" s="60">
        <v>629</v>
      </c>
      <c r="N10" s="61">
        <v>28</v>
      </c>
      <c r="O10" s="61">
        <v>164</v>
      </c>
      <c r="P10" s="62">
        <f t="shared" si="2"/>
        <v>26.073131955484897</v>
      </c>
      <c r="Q10" s="25"/>
      <c r="R10" s="63">
        <v>629</v>
      </c>
      <c r="S10" s="64">
        <f t="shared" si="3"/>
        <v>28</v>
      </c>
      <c r="T10" s="64">
        <v>185</v>
      </c>
      <c r="U10" s="65">
        <f t="shared" si="4"/>
        <v>29.411764705882355</v>
      </c>
      <c r="V10" s="66">
        <v>633</v>
      </c>
      <c r="W10" s="67">
        <f t="shared" si="5"/>
        <v>32</v>
      </c>
      <c r="X10" s="67">
        <v>231</v>
      </c>
      <c r="Y10" s="68">
        <f t="shared" si="6"/>
        <v>36.492890995260666</v>
      </c>
      <c r="Z10" s="69">
        <v>636</v>
      </c>
      <c r="AA10" s="70">
        <f t="shared" si="8"/>
        <v>35</v>
      </c>
      <c r="AB10" s="70">
        <v>270</v>
      </c>
      <c r="AC10" s="71">
        <f t="shared" si="7"/>
        <v>42.45283018867924</v>
      </c>
    </row>
    <row r="11" spans="1:29" ht="15" customHeight="1">
      <c r="A11" s="19" t="s">
        <v>22</v>
      </c>
      <c r="B11" s="22">
        <v>7</v>
      </c>
      <c r="C11" s="99">
        <v>817</v>
      </c>
      <c r="D11" s="53">
        <v>816</v>
      </c>
      <c r="E11" s="54">
        <v>819</v>
      </c>
      <c r="F11" s="55">
        <v>3</v>
      </c>
      <c r="G11" s="55">
        <v>81</v>
      </c>
      <c r="H11" s="56">
        <f t="shared" si="0"/>
        <v>9.89010989010989</v>
      </c>
      <c r="I11" s="57">
        <v>832</v>
      </c>
      <c r="J11" s="58">
        <v>16</v>
      </c>
      <c r="K11" s="58">
        <v>165</v>
      </c>
      <c r="L11" s="59">
        <f t="shared" si="1"/>
        <v>19.831730769230766</v>
      </c>
      <c r="M11" s="60">
        <v>838</v>
      </c>
      <c r="N11" s="61">
        <v>22</v>
      </c>
      <c r="O11" s="61">
        <v>243</v>
      </c>
      <c r="P11" s="62">
        <f t="shared" si="2"/>
        <v>28.997613365155132</v>
      </c>
      <c r="Q11" s="25"/>
      <c r="R11" s="63">
        <v>844</v>
      </c>
      <c r="S11" s="64">
        <f t="shared" si="3"/>
        <v>28</v>
      </c>
      <c r="T11" s="64">
        <v>298</v>
      </c>
      <c r="U11" s="65">
        <f t="shared" si="4"/>
        <v>35.308056872037916</v>
      </c>
      <c r="V11" s="66">
        <v>844</v>
      </c>
      <c r="W11" s="67">
        <f t="shared" si="5"/>
        <v>28</v>
      </c>
      <c r="X11" s="67">
        <v>349</v>
      </c>
      <c r="Y11" s="68">
        <f t="shared" si="6"/>
        <v>41.350710900473935</v>
      </c>
      <c r="Z11" s="69">
        <v>849</v>
      </c>
      <c r="AA11" s="70">
        <f t="shared" si="8"/>
        <v>33</v>
      </c>
      <c r="AB11" s="70">
        <v>384</v>
      </c>
      <c r="AC11" s="71">
        <f t="shared" si="7"/>
        <v>45.22968197879859</v>
      </c>
    </row>
    <row r="12" spans="1:29" ht="15" customHeight="1">
      <c r="A12" s="20" t="s">
        <v>23</v>
      </c>
      <c r="B12" s="23">
        <v>8</v>
      </c>
      <c r="C12" s="99">
        <v>260</v>
      </c>
      <c r="D12" s="53">
        <v>260</v>
      </c>
      <c r="E12" s="54">
        <v>262</v>
      </c>
      <c r="F12" s="55">
        <v>2</v>
      </c>
      <c r="G12" s="55">
        <v>24</v>
      </c>
      <c r="H12" s="56">
        <f t="shared" si="0"/>
        <v>9.16030534351145</v>
      </c>
      <c r="I12" s="57">
        <v>268</v>
      </c>
      <c r="J12" s="58">
        <v>8</v>
      </c>
      <c r="K12" s="58">
        <v>60</v>
      </c>
      <c r="L12" s="59">
        <f t="shared" si="1"/>
        <v>22.388059701492537</v>
      </c>
      <c r="M12" s="60">
        <v>268</v>
      </c>
      <c r="N12" s="61">
        <v>8</v>
      </c>
      <c r="O12" s="61">
        <v>82</v>
      </c>
      <c r="P12" s="62">
        <f t="shared" si="2"/>
        <v>30.597014925373134</v>
      </c>
      <c r="Q12" s="25"/>
      <c r="R12" s="63">
        <v>271</v>
      </c>
      <c r="S12" s="64">
        <f t="shared" si="3"/>
        <v>11</v>
      </c>
      <c r="T12" s="64">
        <v>106</v>
      </c>
      <c r="U12" s="65">
        <f t="shared" si="4"/>
        <v>39.11439114391143</v>
      </c>
      <c r="V12" s="66">
        <v>272</v>
      </c>
      <c r="W12" s="67">
        <f t="shared" si="5"/>
        <v>12</v>
      </c>
      <c r="X12" s="67">
        <v>137</v>
      </c>
      <c r="Y12" s="68">
        <f t="shared" si="6"/>
        <v>50.36764705882353</v>
      </c>
      <c r="Z12" s="69">
        <v>283</v>
      </c>
      <c r="AA12" s="70">
        <f t="shared" si="8"/>
        <v>23</v>
      </c>
      <c r="AB12" s="70">
        <v>155</v>
      </c>
      <c r="AC12" s="71">
        <f t="shared" si="7"/>
        <v>54.77031802120141</v>
      </c>
    </row>
    <row r="13" spans="1:29" ht="15" customHeight="1">
      <c r="A13" s="21" t="s">
        <v>24</v>
      </c>
      <c r="B13" s="22">
        <v>9</v>
      </c>
      <c r="C13" s="99">
        <v>505</v>
      </c>
      <c r="D13" s="53">
        <v>505</v>
      </c>
      <c r="E13" s="54">
        <v>515</v>
      </c>
      <c r="F13" s="55">
        <v>10</v>
      </c>
      <c r="G13" s="55">
        <v>126</v>
      </c>
      <c r="H13" s="56">
        <f t="shared" si="0"/>
        <v>24.466019417475728</v>
      </c>
      <c r="I13" s="57">
        <v>520</v>
      </c>
      <c r="J13" s="58">
        <v>15</v>
      </c>
      <c r="K13" s="58">
        <v>190</v>
      </c>
      <c r="L13" s="59">
        <f t="shared" si="1"/>
        <v>36.53846153846153</v>
      </c>
      <c r="M13" s="60">
        <v>527</v>
      </c>
      <c r="N13" s="61">
        <v>22</v>
      </c>
      <c r="O13" s="61">
        <v>250</v>
      </c>
      <c r="P13" s="62">
        <f t="shared" si="2"/>
        <v>47.43833017077799</v>
      </c>
      <c r="Q13" s="25"/>
      <c r="R13" s="63">
        <v>528</v>
      </c>
      <c r="S13" s="64">
        <f t="shared" si="3"/>
        <v>23</v>
      </c>
      <c r="T13" s="64">
        <v>286</v>
      </c>
      <c r="U13" s="65">
        <f t="shared" si="4"/>
        <v>54.166666666666664</v>
      </c>
      <c r="V13" s="66">
        <v>531</v>
      </c>
      <c r="W13" s="67">
        <f t="shared" si="5"/>
        <v>26</v>
      </c>
      <c r="X13" s="67">
        <v>310</v>
      </c>
      <c r="Y13" s="68">
        <f t="shared" si="6"/>
        <v>58.3804143126177</v>
      </c>
      <c r="Z13" s="69">
        <v>536</v>
      </c>
      <c r="AA13" s="70">
        <f t="shared" si="8"/>
        <v>31</v>
      </c>
      <c r="AB13" s="70">
        <v>361</v>
      </c>
      <c r="AC13" s="71">
        <f t="shared" si="7"/>
        <v>67.3507462686567</v>
      </c>
    </row>
    <row r="14" spans="1:29" ht="15" customHeight="1">
      <c r="A14" s="20" t="s">
        <v>25</v>
      </c>
      <c r="B14" s="24">
        <v>10</v>
      </c>
      <c r="C14" s="99">
        <v>244</v>
      </c>
      <c r="D14" s="53">
        <v>244</v>
      </c>
      <c r="E14" s="54">
        <v>245</v>
      </c>
      <c r="F14" s="55">
        <v>1</v>
      </c>
      <c r="G14" s="55">
        <v>30</v>
      </c>
      <c r="H14" s="56">
        <f t="shared" si="0"/>
        <v>12.244897959183673</v>
      </c>
      <c r="I14" s="57">
        <v>246</v>
      </c>
      <c r="J14" s="58">
        <v>2</v>
      </c>
      <c r="K14" s="58">
        <v>60</v>
      </c>
      <c r="L14" s="59">
        <f t="shared" si="1"/>
        <v>24.390243902439025</v>
      </c>
      <c r="M14" s="60">
        <v>246</v>
      </c>
      <c r="N14" s="61">
        <v>2</v>
      </c>
      <c r="O14" s="61">
        <v>70</v>
      </c>
      <c r="P14" s="62">
        <f t="shared" si="2"/>
        <v>28.455284552845526</v>
      </c>
      <c r="Q14" s="25"/>
      <c r="R14" s="63">
        <v>247</v>
      </c>
      <c r="S14" s="64">
        <f t="shared" si="3"/>
        <v>3</v>
      </c>
      <c r="T14" s="64">
        <v>99</v>
      </c>
      <c r="U14" s="65">
        <f t="shared" si="4"/>
        <v>40.08097165991903</v>
      </c>
      <c r="V14" s="66">
        <v>247</v>
      </c>
      <c r="W14" s="67">
        <f t="shared" si="5"/>
        <v>3</v>
      </c>
      <c r="X14" s="67">
        <v>115</v>
      </c>
      <c r="Y14" s="68">
        <f t="shared" si="6"/>
        <v>46.558704453441294</v>
      </c>
      <c r="Z14" s="69">
        <v>249</v>
      </c>
      <c r="AA14" s="70">
        <f t="shared" si="8"/>
        <v>5</v>
      </c>
      <c r="AB14" s="70">
        <v>115</v>
      </c>
      <c r="AC14" s="71">
        <f t="shared" si="7"/>
        <v>46.1847389558233</v>
      </c>
    </row>
    <row r="15" spans="1:29" ht="15" customHeight="1">
      <c r="A15" s="19" t="s">
        <v>26</v>
      </c>
      <c r="B15" s="22">
        <v>11</v>
      </c>
      <c r="C15" s="99">
        <v>537</v>
      </c>
      <c r="D15" s="53">
        <v>537</v>
      </c>
      <c r="E15" s="54">
        <v>538</v>
      </c>
      <c r="F15" s="55">
        <v>1</v>
      </c>
      <c r="G15" s="55">
        <v>55</v>
      </c>
      <c r="H15" s="56">
        <f t="shared" si="0"/>
        <v>10.223048327137546</v>
      </c>
      <c r="I15" s="57">
        <v>541</v>
      </c>
      <c r="J15" s="58">
        <v>4</v>
      </c>
      <c r="K15" s="58">
        <v>150</v>
      </c>
      <c r="L15" s="59">
        <f t="shared" si="1"/>
        <v>27.726432532347506</v>
      </c>
      <c r="M15" s="60">
        <v>545</v>
      </c>
      <c r="N15" s="61">
        <v>8</v>
      </c>
      <c r="O15" s="61">
        <v>266</v>
      </c>
      <c r="P15" s="62">
        <f t="shared" si="2"/>
        <v>48.80733944954129</v>
      </c>
      <c r="Q15" s="25"/>
      <c r="R15" s="63">
        <v>546</v>
      </c>
      <c r="S15" s="64">
        <f t="shared" si="3"/>
        <v>9</v>
      </c>
      <c r="T15" s="64">
        <v>325</v>
      </c>
      <c r="U15" s="65">
        <f t="shared" si="4"/>
        <v>59.523809523809526</v>
      </c>
      <c r="V15" s="66">
        <v>547</v>
      </c>
      <c r="W15" s="67">
        <f t="shared" si="5"/>
        <v>10</v>
      </c>
      <c r="X15" s="67">
        <v>355</v>
      </c>
      <c r="Y15" s="68">
        <f t="shared" si="6"/>
        <v>64.89945155393053</v>
      </c>
      <c r="Z15" s="69">
        <v>548</v>
      </c>
      <c r="AA15" s="70">
        <f t="shared" si="8"/>
        <v>11</v>
      </c>
      <c r="AB15" s="70">
        <v>390</v>
      </c>
      <c r="AC15" s="71">
        <f t="shared" si="7"/>
        <v>71.16788321167883</v>
      </c>
    </row>
    <row r="16" spans="1:29" ht="15" customHeight="1">
      <c r="A16" s="20" t="s">
        <v>27</v>
      </c>
      <c r="B16" s="23">
        <v>12</v>
      </c>
      <c r="C16" s="99">
        <v>192</v>
      </c>
      <c r="D16" s="53">
        <v>192</v>
      </c>
      <c r="E16" s="54">
        <v>193</v>
      </c>
      <c r="F16" s="55">
        <v>1</v>
      </c>
      <c r="G16" s="55">
        <v>19</v>
      </c>
      <c r="H16" s="56">
        <f t="shared" si="0"/>
        <v>9.844559585492227</v>
      </c>
      <c r="I16" s="57">
        <v>193</v>
      </c>
      <c r="J16" s="58">
        <v>1</v>
      </c>
      <c r="K16" s="58">
        <v>54</v>
      </c>
      <c r="L16" s="59">
        <f t="shared" si="1"/>
        <v>27.979274611398964</v>
      </c>
      <c r="M16" s="60">
        <v>193</v>
      </c>
      <c r="N16" s="61">
        <v>1</v>
      </c>
      <c r="O16" s="61">
        <v>72</v>
      </c>
      <c r="P16" s="62">
        <f t="shared" si="2"/>
        <v>37.30569948186528</v>
      </c>
      <c r="Q16" s="25"/>
      <c r="R16" s="63">
        <v>194</v>
      </c>
      <c r="S16" s="64">
        <v>2</v>
      </c>
      <c r="T16" s="64">
        <v>88</v>
      </c>
      <c r="U16" s="65">
        <f t="shared" si="4"/>
        <v>45.36082474226804</v>
      </c>
      <c r="V16" s="66">
        <v>194</v>
      </c>
      <c r="W16" s="67">
        <f t="shared" si="5"/>
        <v>2</v>
      </c>
      <c r="X16" s="67">
        <v>99</v>
      </c>
      <c r="Y16" s="68">
        <f t="shared" si="6"/>
        <v>51.03092783505154</v>
      </c>
      <c r="Z16" s="69">
        <v>194</v>
      </c>
      <c r="AA16" s="70">
        <v>2</v>
      </c>
      <c r="AB16" s="70">
        <v>105</v>
      </c>
      <c r="AC16" s="71">
        <f t="shared" si="7"/>
        <v>54.123711340206185</v>
      </c>
    </row>
    <row r="17" spans="1:29" ht="15" customHeight="1">
      <c r="A17" s="19" t="s">
        <v>28</v>
      </c>
      <c r="B17" s="22">
        <v>13</v>
      </c>
      <c r="C17" s="99">
        <v>139</v>
      </c>
      <c r="D17" s="53">
        <v>139</v>
      </c>
      <c r="E17" s="54">
        <v>140</v>
      </c>
      <c r="F17" s="55">
        <v>1</v>
      </c>
      <c r="G17" s="55">
        <v>16</v>
      </c>
      <c r="H17" s="56">
        <f t="shared" si="0"/>
        <v>11.428571428571429</v>
      </c>
      <c r="I17" s="57">
        <v>143</v>
      </c>
      <c r="J17" s="58">
        <v>4</v>
      </c>
      <c r="K17" s="58">
        <v>38</v>
      </c>
      <c r="L17" s="59">
        <f t="shared" si="1"/>
        <v>26.573426573426573</v>
      </c>
      <c r="M17" s="60">
        <v>147</v>
      </c>
      <c r="N17" s="61">
        <v>8</v>
      </c>
      <c r="O17" s="61">
        <v>58</v>
      </c>
      <c r="P17" s="62">
        <f t="shared" si="2"/>
        <v>39.455782312925166</v>
      </c>
      <c r="Q17" s="25"/>
      <c r="R17" s="63">
        <v>147</v>
      </c>
      <c r="S17" s="64">
        <f t="shared" si="3"/>
        <v>8</v>
      </c>
      <c r="T17" s="64">
        <v>59</v>
      </c>
      <c r="U17" s="65">
        <f t="shared" si="4"/>
        <v>40.136054421768705</v>
      </c>
      <c r="V17" s="66">
        <v>147</v>
      </c>
      <c r="W17" s="67">
        <f t="shared" si="5"/>
        <v>8</v>
      </c>
      <c r="X17" s="67">
        <v>63</v>
      </c>
      <c r="Y17" s="68">
        <f t="shared" si="6"/>
        <v>42.857142857142854</v>
      </c>
      <c r="Z17" s="69">
        <v>147</v>
      </c>
      <c r="AA17" s="70">
        <f t="shared" si="8"/>
        <v>8</v>
      </c>
      <c r="AB17" s="70">
        <v>69</v>
      </c>
      <c r="AC17" s="71">
        <f t="shared" si="7"/>
        <v>46.93877551020408</v>
      </c>
    </row>
    <row r="18" spans="1:29" ht="15" customHeight="1">
      <c r="A18" s="20" t="s">
        <v>29</v>
      </c>
      <c r="B18" s="23">
        <v>14</v>
      </c>
      <c r="C18" s="99">
        <v>658</v>
      </c>
      <c r="D18" s="53">
        <v>658</v>
      </c>
      <c r="E18" s="54">
        <v>658</v>
      </c>
      <c r="F18" s="55">
        <v>0</v>
      </c>
      <c r="G18" s="55">
        <v>60</v>
      </c>
      <c r="H18" s="56">
        <f t="shared" si="0"/>
        <v>9.118541033434651</v>
      </c>
      <c r="I18" s="57">
        <v>659</v>
      </c>
      <c r="J18" s="58">
        <v>1</v>
      </c>
      <c r="K18" s="58">
        <v>140</v>
      </c>
      <c r="L18" s="59">
        <f t="shared" si="1"/>
        <v>21.2443095599393</v>
      </c>
      <c r="M18" s="60">
        <v>660</v>
      </c>
      <c r="N18" s="61">
        <v>2</v>
      </c>
      <c r="O18" s="61">
        <v>185</v>
      </c>
      <c r="P18" s="62">
        <f t="shared" si="2"/>
        <v>28.030303030303028</v>
      </c>
      <c r="Q18" s="25"/>
      <c r="R18" s="63">
        <v>662</v>
      </c>
      <c r="S18" s="64">
        <f t="shared" si="3"/>
        <v>4</v>
      </c>
      <c r="T18" s="64">
        <v>228</v>
      </c>
      <c r="U18" s="65">
        <f t="shared" si="4"/>
        <v>34.44108761329305</v>
      </c>
      <c r="V18" s="66">
        <v>663</v>
      </c>
      <c r="W18" s="67">
        <v>5</v>
      </c>
      <c r="X18" s="67">
        <v>298</v>
      </c>
      <c r="Y18" s="68">
        <f t="shared" si="6"/>
        <v>44.94720965309201</v>
      </c>
      <c r="Z18" s="69">
        <v>664</v>
      </c>
      <c r="AA18" s="70">
        <f t="shared" si="8"/>
        <v>6</v>
      </c>
      <c r="AB18" s="70">
        <v>322</v>
      </c>
      <c r="AC18" s="71">
        <f t="shared" si="7"/>
        <v>48.493975903614455</v>
      </c>
    </row>
    <row r="19" spans="1:29" ht="15" customHeight="1">
      <c r="A19" s="19" t="s">
        <v>30</v>
      </c>
      <c r="B19" s="22">
        <v>15</v>
      </c>
      <c r="C19" s="99">
        <v>304</v>
      </c>
      <c r="D19" s="53">
        <v>304</v>
      </c>
      <c r="E19" s="54">
        <v>304</v>
      </c>
      <c r="F19" s="55">
        <v>0</v>
      </c>
      <c r="G19" s="55">
        <v>38</v>
      </c>
      <c r="H19" s="56">
        <f t="shared" si="0"/>
        <v>12.5</v>
      </c>
      <c r="I19" s="57">
        <v>307</v>
      </c>
      <c r="J19" s="58">
        <v>3</v>
      </c>
      <c r="K19" s="58">
        <v>95</v>
      </c>
      <c r="L19" s="59">
        <f t="shared" si="1"/>
        <v>30.944625407166125</v>
      </c>
      <c r="M19" s="60">
        <v>309</v>
      </c>
      <c r="N19" s="61">
        <v>5</v>
      </c>
      <c r="O19" s="61">
        <v>117</v>
      </c>
      <c r="P19" s="62">
        <f t="shared" si="2"/>
        <v>37.86407766990291</v>
      </c>
      <c r="Q19" s="25"/>
      <c r="R19" s="63">
        <v>309</v>
      </c>
      <c r="S19" s="64">
        <f t="shared" si="3"/>
        <v>5</v>
      </c>
      <c r="T19" s="64">
        <v>138</v>
      </c>
      <c r="U19" s="65">
        <f t="shared" si="4"/>
        <v>44.66019417475729</v>
      </c>
      <c r="V19" s="66">
        <v>309</v>
      </c>
      <c r="W19" s="67">
        <v>5</v>
      </c>
      <c r="X19" s="67">
        <v>158</v>
      </c>
      <c r="Y19" s="68">
        <f t="shared" si="6"/>
        <v>51.1326860841424</v>
      </c>
      <c r="Z19" s="69">
        <v>309</v>
      </c>
      <c r="AA19" s="70">
        <f t="shared" si="8"/>
        <v>5</v>
      </c>
      <c r="AB19" s="70">
        <v>181</v>
      </c>
      <c r="AC19" s="71">
        <f t="shared" si="7"/>
        <v>58.57605177993528</v>
      </c>
    </row>
    <row r="20" spans="1:29" ht="15" customHeight="1">
      <c r="A20" s="20" t="s">
        <v>31</v>
      </c>
      <c r="B20" s="23">
        <v>16</v>
      </c>
      <c r="C20" s="99">
        <v>525</v>
      </c>
      <c r="D20" s="53">
        <v>525</v>
      </c>
      <c r="E20" s="54">
        <v>525</v>
      </c>
      <c r="F20" s="55">
        <v>0</v>
      </c>
      <c r="G20" s="55">
        <v>58</v>
      </c>
      <c r="H20" s="56">
        <f t="shared" si="0"/>
        <v>11.047619047619047</v>
      </c>
      <c r="I20" s="57">
        <v>527</v>
      </c>
      <c r="J20" s="58">
        <v>2</v>
      </c>
      <c r="K20" s="58">
        <v>116</v>
      </c>
      <c r="L20" s="59">
        <f t="shared" si="1"/>
        <v>22.011385199240987</v>
      </c>
      <c r="M20" s="60">
        <v>527</v>
      </c>
      <c r="N20" s="61">
        <v>2</v>
      </c>
      <c r="O20" s="61">
        <v>166</v>
      </c>
      <c r="P20" s="62">
        <f t="shared" si="2"/>
        <v>31.499051233396585</v>
      </c>
      <c r="Q20" s="25"/>
      <c r="R20" s="63">
        <v>529</v>
      </c>
      <c r="S20" s="64">
        <f t="shared" si="3"/>
        <v>4</v>
      </c>
      <c r="T20" s="64">
        <v>211</v>
      </c>
      <c r="U20" s="65">
        <f t="shared" si="4"/>
        <v>39.88657844990548</v>
      </c>
      <c r="V20" s="66">
        <v>531</v>
      </c>
      <c r="W20" s="67">
        <v>6</v>
      </c>
      <c r="X20" s="67">
        <v>233</v>
      </c>
      <c r="Y20" s="68">
        <f t="shared" si="6"/>
        <v>43.87947269303202</v>
      </c>
      <c r="Z20" s="69">
        <v>532</v>
      </c>
      <c r="AA20" s="70">
        <f t="shared" si="8"/>
        <v>7</v>
      </c>
      <c r="AB20" s="70">
        <v>251</v>
      </c>
      <c r="AC20" s="71">
        <f t="shared" si="7"/>
        <v>47.18045112781955</v>
      </c>
    </row>
    <row r="21" spans="1:29" ht="15" customHeight="1">
      <c r="A21" s="19" t="s">
        <v>32</v>
      </c>
      <c r="B21" s="22">
        <v>17</v>
      </c>
      <c r="C21" s="99">
        <v>391</v>
      </c>
      <c r="D21" s="53">
        <v>391</v>
      </c>
      <c r="E21" s="54">
        <v>391</v>
      </c>
      <c r="F21" s="55">
        <v>0</v>
      </c>
      <c r="G21" s="55">
        <v>60</v>
      </c>
      <c r="H21" s="56">
        <f t="shared" si="0"/>
        <v>15.34526854219949</v>
      </c>
      <c r="I21" s="57">
        <v>391</v>
      </c>
      <c r="J21" s="58">
        <v>0</v>
      </c>
      <c r="K21" s="58">
        <v>97</v>
      </c>
      <c r="L21" s="59">
        <f t="shared" si="1"/>
        <v>24.808184143222505</v>
      </c>
      <c r="M21" s="60">
        <v>391</v>
      </c>
      <c r="N21" s="61">
        <v>0</v>
      </c>
      <c r="O21" s="61">
        <v>131</v>
      </c>
      <c r="P21" s="62">
        <f t="shared" si="2"/>
        <v>33.50383631713555</v>
      </c>
      <c r="Q21" s="25"/>
      <c r="R21" s="63">
        <v>391</v>
      </c>
      <c r="S21" s="64">
        <f t="shared" si="3"/>
        <v>0</v>
      </c>
      <c r="T21" s="64">
        <v>152</v>
      </c>
      <c r="U21" s="65">
        <f t="shared" si="4"/>
        <v>38.87468030690537</v>
      </c>
      <c r="V21" s="66">
        <v>392</v>
      </c>
      <c r="W21" s="67">
        <f t="shared" si="5"/>
        <v>1</v>
      </c>
      <c r="X21" s="67">
        <v>175</v>
      </c>
      <c r="Y21" s="68">
        <f t="shared" si="6"/>
        <v>44.642857142857146</v>
      </c>
      <c r="Z21" s="69">
        <v>395</v>
      </c>
      <c r="AA21" s="70">
        <f t="shared" si="8"/>
        <v>4</v>
      </c>
      <c r="AB21" s="70">
        <v>208</v>
      </c>
      <c r="AC21" s="71">
        <f t="shared" si="7"/>
        <v>52.65822784810127</v>
      </c>
    </row>
    <row r="22" spans="1:29" ht="15" customHeight="1">
      <c r="A22" s="20" t="s">
        <v>33</v>
      </c>
      <c r="B22" s="23">
        <v>18</v>
      </c>
      <c r="C22" s="99">
        <v>223</v>
      </c>
      <c r="D22" s="53">
        <v>223</v>
      </c>
      <c r="E22" s="54">
        <v>224</v>
      </c>
      <c r="F22" s="55">
        <v>1</v>
      </c>
      <c r="G22" s="55">
        <v>20</v>
      </c>
      <c r="H22" s="56">
        <f t="shared" si="0"/>
        <v>8.928571428571429</v>
      </c>
      <c r="I22" s="57">
        <v>223</v>
      </c>
      <c r="J22" s="58">
        <v>0</v>
      </c>
      <c r="K22" s="58">
        <v>44</v>
      </c>
      <c r="L22" s="59">
        <f t="shared" si="1"/>
        <v>19.730941704035875</v>
      </c>
      <c r="M22" s="60">
        <v>223</v>
      </c>
      <c r="N22" s="61">
        <v>0</v>
      </c>
      <c r="O22" s="61">
        <v>60</v>
      </c>
      <c r="P22" s="62">
        <f t="shared" si="2"/>
        <v>26.905829596412556</v>
      </c>
      <c r="Q22" s="25"/>
      <c r="R22" s="63">
        <v>223</v>
      </c>
      <c r="S22" s="64">
        <f t="shared" si="3"/>
        <v>0</v>
      </c>
      <c r="T22" s="64">
        <v>81</v>
      </c>
      <c r="U22" s="65">
        <f t="shared" si="4"/>
        <v>36.32286995515695</v>
      </c>
      <c r="V22" s="66">
        <v>223</v>
      </c>
      <c r="W22" s="67">
        <f t="shared" si="5"/>
        <v>0</v>
      </c>
      <c r="X22" s="67">
        <v>90</v>
      </c>
      <c r="Y22" s="68">
        <f t="shared" si="6"/>
        <v>40.35874439461883</v>
      </c>
      <c r="Z22" s="69">
        <v>223</v>
      </c>
      <c r="AA22" s="70">
        <f t="shared" si="8"/>
        <v>0</v>
      </c>
      <c r="AB22" s="70">
        <v>104</v>
      </c>
      <c r="AC22" s="71">
        <f t="shared" si="7"/>
        <v>46.63677130044843</v>
      </c>
    </row>
    <row r="23" spans="1:29" ht="15" customHeight="1">
      <c r="A23" s="19" t="s">
        <v>34</v>
      </c>
      <c r="B23" s="22">
        <v>19</v>
      </c>
      <c r="C23" s="99">
        <v>477</v>
      </c>
      <c r="D23" s="53">
        <v>477</v>
      </c>
      <c r="E23" s="54">
        <v>477</v>
      </c>
      <c r="F23" s="55">
        <v>0</v>
      </c>
      <c r="G23" s="55">
        <v>43</v>
      </c>
      <c r="H23" s="56">
        <f t="shared" si="0"/>
        <v>9.014675052410901</v>
      </c>
      <c r="I23" s="57">
        <v>480</v>
      </c>
      <c r="J23" s="58">
        <v>3</v>
      </c>
      <c r="K23" s="58">
        <v>90</v>
      </c>
      <c r="L23" s="59">
        <f t="shared" si="1"/>
        <v>18.75</v>
      </c>
      <c r="M23" s="60">
        <v>481</v>
      </c>
      <c r="N23" s="61">
        <v>4</v>
      </c>
      <c r="O23" s="61">
        <v>126</v>
      </c>
      <c r="P23" s="62">
        <f t="shared" si="2"/>
        <v>26.195426195426197</v>
      </c>
      <c r="Q23" s="25"/>
      <c r="R23" s="63">
        <v>481</v>
      </c>
      <c r="S23" s="64">
        <f t="shared" si="3"/>
        <v>4</v>
      </c>
      <c r="T23" s="64">
        <v>153</v>
      </c>
      <c r="U23" s="65">
        <f t="shared" si="4"/>
        <v>31.80873180873181</v>
      </c>
      <c r="V23" s="66">
        <v>482</v>
      </c>
      <c r="W23" s="67">
        <v>5</v>
      </c>
      <c r="X23" s="67">
        <v>221</v>
      </c>
      <c r="Y23" s="68">
        <f t="shared" si="6"/>
        <v>45.850622406639005</v>
      </c>
      <c r="Z23" s="69">
        <v>484</v>
      </c>
      <c r="AA23" s="70">
        <f t="shared" si="8"/>
        <v>7</v>
      </c>
      <c r="AB23" s="70">
        <v>247</v>
      </c>
      <c r="AC23" s="71">
        <f t="shared" si="7"/>
        <v>51.03305785123967</v>
      </c>
    </row>
    <row r="24" spans="1:29" ht="15" customHeight="1">
      <c r="A24" s="20" t="s">
        <v>35</v>
      </c>
      <c r="B24" s="23">
        <v>20</v>
      </c>
      <c r="C24" s="99">
        <v>298</v>
      </c>
      <c r="D24" s="53">
        <v>298</v>
      </c>
      <c r="E24" s="54">
        <v>298</v>
      </c>
      <c r="F24" s="55">
        <v>0</v>
      </c>
      <c r="G24" s="55">
        <v>30</v>
      </c>
      <c r="H24" s="56">
        <f t="shared" si="0"/>
        <v>10.06711409395973</v>
      </c>
      <c r="I24" s="57">
        <v>299</v>
      </c>
      <c r="J24" s="58">
        <v>1</v>
      </c>
      <c r="K24" s="58">
        <v>90</v>
      </c>
      <c r="L24" s="59">
        <f t="shared" si="1"/>
        <v>30.100334448160538</v>
      </c>
      <c r="M24" s="60">
        <v>299</v>
      </c>
      <c r="N24" s="61">
        <v>1</v>
      </c>
      <c r="O24" s="61">
        <v>117</v>
      </c>
      <c r="P24" s="62">
        <f t="shared" si="2"/>
        <v>39.130434782608695</v>
      </c>
      <c r="Q24" s="25"/>
      <c r="R24" s="63">
        <v>299</v>
      </c>
      <c r="S24" s="64">
        <f t="shared" si="3"/>
        <v>1</v>
      </c>
      <c r="T24" s="64">
        <v>137</v>
      </c>
      <c r="U24" s="65">
        <f t="shared" si="4"/>
        <v>45.819397993311036</v>
      </c>
      <c r="V24" s="66">
        <v>300</v>
      </c>
      <c r="W24" s="67">
        <f t="shared" si="5"/>
        <v>2</v>
      </c>
      <c r="X24" s="67">
        <v>151</v>
      </c>
      <c r="Y24" s="68">
        <f t="shared" si="6"/>
        <v>50.33333333333333</v>
      </c>
      <c r="Z24" s="69">
        <v>300</v>
      </c>
      <c r="AA24" s="70">
        <f t="shared" si="8"/>
        <v>2</v>
      </c>
      <c r="AB24" s="70">
        <v>173</v>
      </c>
      <c r="AC24" s="71">
        <f t="shared" si="7"/>
        <v>57.666666666666664</v>
      </c>
    </row>
    <row r="25" spans="1:29" ht="15" customHeight="1">
      <c r="A25" s="19" t="s">
        <v>36</v>
      </c>
      <c r="B25" s="22">
        <v>21</v>
      </c>
      <c r="C25" s="99">
        <v>463</v>
      </c>
      <c r="D25" s="53">
        <v>463</v>
      </c>
      <c r="E25" s="54">
        <v>464</v>
      </c>
      <c r="F25" s="55">
        <v>1</v>
      </c>
      <c r="G25" s="55">
        <v>70</v>
      </c>
      <c r="H25" s="56">
        <f t="shared" si="0"/>
        <v>15.086206896551724</v>
      </c>
      <c r="I25" s="57">
        <v>466</v>
      </c>
      <c r="J25" s="58">
        <v>3</v>
      </c>
      <c r="K25" s="58">
        <v>121</v>
      </c>
      <c r="L25" s="59">
        <f t="shared" si="1"/>
        <v>25.9656652360515</v>
      </c>
      <c r="M25" s="60">
        <v>469</v>
      </c>
      <c r="N25" s="61">
        <v>6</v>
      </c>
      <c r="O25" s="61">
        <v>175</v>
      </c>
      <c r="P25" s="62">
        <f t="shared" si="2"/>
        <v>37.3134328358209</v>
      </c>
      <c r="Q25" s="25"/>
      <c r="R25" s="63">
        <v>470</v>
      </c>
      <c r="S25" s="64">
        <f t="shared" si="3"/>
        <v>7</v>
      </c>
      <c r="T25" s="64">
        <v>238</v>
      </c>
      <c r="U25" s="65">
        <f t="shared" si="4"/>
        <v>50.638297872340424</v>
      </c>
      <c r="V25" s="66">
        <v>472</v>
      </c>
      <c r="W25" s="67">
        <f t="shared" si="5"/>
        <v>9</v>
      </c>
      <c r="X25" s="67">
        <v>271</v>
      </c>
      <c r="Y25" s="68">
        <f t="shared" si="6"/>
        <v>57.41525423728814</v>
      </c>
      <c r="Z25" s="69">
        <v>472</v>
      </c>
      <c r="AA25" s="70">
        <f t="shared" si="8"/>
        <v>9</v>
      </c>
      <c r="AB25" s="70">
        <v>298</v>
      </c>
      <c r="AC25" s="71">
        <f t="shared" si="7"/>
        <v>63.13559322033898</v>
      </c>
    </row>
    <row r="26" spans="1:29" ht="15" customHeight="1">
      <c r="A26" s="20" t="s">
        <v>37</v>
      </c>
      <c r="B26" s="23">
        <v>22</v>
      </c>
      <c r="C26" s="99">
        <v>642</v>
      </c>
      <c r="D26" s="53">
        <v>642</v>
      </c>
      <c r="E26" s="54">
        <v>642</v>
      </c>
      <c r="F26" s="55">
        <v>0</v>
      </c>
      <c r="G26" s="55">
        <v>52</v>
      </c>
      <c r="H26" s="56">
        <f t="shared" si="0"/>
        <v>8.09968847352025</v>
      </c>
      <c r="I26" s="57">
        <v>643</v>
      </c>
      <c r="J26" s="58">
        <v>1</v>
      </c>
      <c r="K26" s="58">
        <v>147</v>
      </c>
      <c r="L26" s="59">
        <f t="shared" si="1"/>
        <v>22.86158631415241</v>
      </c>
      <c r="M26" s="60">
        <v>646</v>
      </c>
      <c r="N26" s="61">
        <v>4</v>
      </c>
      <c r="O26" s="61">
        <v>205</v>
      </c>
      <c r="P26" s="62">
        <f t="shared" si="2"/>
        <v>31.73374613003096</v>
      </c>
      <c r="Q26" s="25"/>
      <c r="R26" s="63">
        <v>646</v>
      </c>
      <c r="S26" s="64">
        <v>4</v>
      </c>
      <c r="T26" s="64">
        <v>292</v>
      </c>
      <c r="U26" s="65">
        <f t="shared" si="4"/>
        <v>45.20123839009288</v>
      </c>
      <c r="V26" s="66">
        <v>646</v>
      </c>
      <c r="W26" s="67">
        <f t="shared" si="5"/>
        <v>4</v>
      </c>
      <c r="X26" s="67">
        <v>320</v>
      </c>
      <c r="Y26" s="68">
        <f t="shared" si="6"/>
        <v>49.53560371517028</v>
      </c>
      <c r="Z26" s="69">
        <v>646</v>
      </c>
      <c r="AA26" s="70">
        <f t="shared" si="8"/>
        <v>4</v>
      </c>
      <c r="AB26" s="70">
        <v>373</v>
      </c>
      <c r="AC26" s="71">
        <f t="shared" si="7"/>
        <v>57.73993808049536</v>
      </c>
    </row>
    <row r="27" spans="1:29" ht="15" customHeight="1">
      <c r="A27" s="19" t="s">
        <v>38</v>
      </c>
      <c r="B27" s="22">
        <v>23</v>
      </c>
      <c r="C27" s="99">
        <v>346</v>
      </c>
      <c r="D27" s="53">
        <v>346</v>
      </c>
      <c r="E27" s="54">
        <v>346</v>
      </c>
      <c r="F27" s="55">
        <v>0</v>
      </c>
      <c r="G27" s="55">
        <v>31</v>
      </c>
      <c r="H27" s="56">
        <f t="shared" si="0"/>
        <v>8.959537572254336</v>
      </c>
      <c r="I27" s="57">
        <v>346</v>
      </c>
      <c r="J27" s="58">
        <v>0</v>
      </c>
      <c r="K27" s="58">
        <v>111</v>
      </c>
      <c r="L27" s="59">
        <f t="shared" si="1"/>
        <v>32.080924855491325</v>
      </c>
      <c r="M27" s="60">
        <v>346</v>
      </c>
      <c r="N27" s="61">
        <v>0</v>
      </c>
      <c r="O27" s="61">
        <v>146</v>
      </c>
      <c r="P27" s="62">
        <f t="shared" si="2"/>
        <v>42.19653179190752</v>
      </c>
      <c r="Q27" s="25"/>
      <c r="R27" s="63">
        <v>346</v>
      </c>
      <c r="S27" s="64">
        <f t="shared" si="3"/>
        <v>0</v>
      </c>
      <c r="T27" s="64">
        <v>172</v>
      </c>
      <c r="U27" s="65">
        <f t="shared" si="4"/>
        <v>49.71098265895954</v>
      </c>
      <c r="V27" s="66">
        <v>346</v>
      </c>
      <c r="W27" s="67">
        <f t="shared" si="5"/>
        <v>0</v>
      </c>
      <c r="X27" s="67">
        <v>201</v>
      </c>
      <c r="Y27" s="68">
        <f t="shared" si="6"/>
        <v>58.092485549132945</v>
      </c>
      <c r="Z27" s="69">
        <v>346</v>
      </c>
      <c r="AA27" s="70">
        <f t="shared" si="8"/>
        <v>0</v>
      </c>
      <c r="AB27" s="70">
        <v>218</v>
      </c>
      <c r="AC27" s="71">
        <f t="shared" si="7"/>
        <v>63.005780346820806</v>
      </c>
    </row>
    <row r="28" spans="1:29" ht="15" customHeight="1">
      <c r="A28" s="20" t="s">
        <v>39</v>
      </c>
      <c r="B28" s="23">
        <v>24</v>
      </c>
      <c r="C28" s="99">
        <v>281</v>
      </c>
      <c r="D28" s="53">
        <v>281</v>
      </c>
      <c r="E28" s="54">
        <v>286</v>
      </c>
      <c r="F28" s="55">
        <v>5</v>
      </c>
      <c r="G28" s="55">
        <v>42</v>
      </c>
      <c r="H28" s="56">
        <f t="shared" si="0"/>
        <v>14.685314685314685</v>
      </c>
      <c r="I28" s="57">
        <v>287</v>
      </c>
      <c r="J28" s="58">
        <v>6</v>
      </c>
      <c r="K28" s="58">
        <v>90</v>
      </c>
      <c r="L28" s="59">
        <f t="shared" si="1"/>
        <v>31.3588850174216</v>
      </c>
      <c r="M28" s="60">
        <v>288</v>
      </c>
      <c r="N28" s="61">
        <v>7</v>
      </c>
      <c r="O28" s="61">
        <v>115</v>
      </c>
      <c r="P28" s="62">
        <f t="shared" si="2"/>
        <v>39.93055555555556</v>
      </c>
      <c r="Q28" s="25"/>
      <c r="R28" s="63">
        <v>289</v>
      </c>
      <c r="S28" s="64">
        <f t="shared" si="3"/>
        <v>8</v>
      </c>
      <c r="T28" s="64">
        <v>136</v>
      </c>
      <c r="U28" s="65">
        <f t="shared" si="4"/>
        <v>47.05882352941176</v>
      </c>
      <c r="V28" s="66">
        <v>290</v>
      </c>
      <c r="W28" s="67">
        <f t="shared" si="5"/>
        <v>9</v>
      </c>
      <c r="X28" s="67">
        <v>154</v>
      </c>
      <c r="Y28" s="68">
        <f t="shared" si="6"/>
        <v>53.103448275862064</v>
      </c>
      <c r="Z28" s="69">
        <v>290</v>
      </c>
      <c r="AA28" s="70">
        <f t="shared" si="8"/>
        <v>9</v>
      </c>
      <c r="AB28" s="70">
        <v>164</v>
      </c>
      <c r="AC28" s="71">
        <f t="shared" si="7"/>
        <v>56.55172413793104</v>
      </c>
    </row>
    <row r="29" spans="1:29" ht="15" customHeight="1">
      <c r="A29" s="19" t="s">
        <v>40</v>
      </c>
      <c r="B29" s="22">
        <v>25</v>
      </c>
      <c r="C29" s="99">
        <v>265</v>
      </c>
      <c r="D29" s="53">
        <v>265</v>
      </c>
      <c r="E29" s="54">
        <v>265</v>
      </c>
      <c r="F29" s="55">
        <v>0</v>
      </c>
      <c r="G29" s="55">
        <v>29</v>
      </c>
      <c r="H29" s="56">
        <f t="shared" si="0"/>
        <v>10.943396226415095</v>
      </c>
      <c r="I29" s="57">
        <v>265</v>
      </c>
      <c r="J29" s="58">
        <v>0</v>
      </c>
      <c r="K29" s="58">
        <v>58</v>
      </c>
      <c r="L29" s="59">
        <f t="shared" si="1"/>
        <v>21.88679245283019</v>
      </c>
      <c r="M29" s="60">
        <v>265</v>
      </c>
      <c r="N29" s="61">
        <v>0</v>
      </c>
      <c r="O29" s="61">
        <v>89</v>
      </c>
      <c r="P29" s="62">
        <f t="shared" si="2"/>
        <v>33.58490566037736</v>
      </c>
      <c r="Q29" s="25"/>
      <c r="R29" s="63">
        <v>266</v>
      </c>
      <c r="S29" s="64">
        <f t="shared" si="3"/>
        <v>1</v>
      </c>
      <c r="T29" s="64">
        <v>115</v>
      </c>
      <c r="U29" s="65">
        <f t="shared" si="4"/>
        <v>43.233082706766915</v>
      </c>
      <c r="V29" s="66">
        <v>266</v>
      </c>
      <c r="W29" s="67">
        <f t="shared" si="5"/>
        <v>1</v>
      </c>
      <c r="X29" s="67">
        <v>135</v>
      </c>
      <c r="Y29" s="68">
        <f t="shared" si="6"/>
        <v>50.75187969924813</v>
      </c>
      <c r="Z29" s="69">
        <v>266</v>
      </c>
      <c r="AA29" s="70">
        <f t="shared" si="8"/>
        <v>1</v>
      </c>
      <c r="AB29" s="70">
        <v>148</v>
      </c>
      <c r="AC29" s="71">
        <f t="shared" si="7"/>
        <v>55.639097744360896</v>
      </c>
    </row>
    <row r="30" spans="1:29" ht="15" customHeight="1">
      <c r="A30" s="20" t="s">
        <v>41</v>
      </c>
      <c r="B30" s="23">
        <v>26</v>
      </c>
      <c r="C30" s="99">
        <v>205</v>
      </c>
      <c r="D30" s="53">
        <v>205</v>
      </c>
      <c r="E30" s="54">
        <v>205</v>
      </c>
      <c r="F30" s="55">
        <v>0</v>
      </c>
      <c r="G30" s="55">
        <v>25</v>
      </c>
      <c r="H30" s="56">
        <f t="shared" si="0"/>
        <v>12.195121951219512</v>
      </c>
      <c r="I30" s="57">
        <v>205</v>
      </c>
      <c r="J30" s="58">
        <v>0</v>
      </c>
      <c r="K30" s="58">
        <v>54</v>
      </c>
      <c r="L30" s="59">
        <f t="shared" si="1"/>
        <v>26.34146341463415</v>
      </c>
      <c r="M30" s="60">
        <v>205</v>
      </c>
      <c r="N30" s="61">
        <v>0</v>
      </c>
      <c r="O30" s="61">
        <v>70</v>
      </c>
      <c r="P30" s="62">
        <f t="shared" si="2"/>
        <v>34.146341463414636</v>
      </c>
      <c r="Q30" s="25"/>
      <c r="R30" s="63">
        <v>205</v>
      </c>
      <c r="S30" s="64">
        <f t="shared" si="3"/>
        <v>0</v>
      </c>
      <c r="T30" s="64">
        <v>106</v>
      </c>
      <c r="U30" s="65">
        <f t="shared" si="4"/>
        <v>51.707317073170735</v>
      </c>
      <c r="V30" s="66">
        <v>205</v>
      </c>
      <c r="W30" s="67">
        <f t="shared" si="5"/>
        <v>0</v>
      </c>
      <c r="X30" s="67">
        <v>112</v>
      </c>
      <c r="Y30" s="68">
        <f t="shared" si="6"/>
        <v>54.63414634146342</v>
      </c>
      <c r="Z30" s="69">
        <v>205</v>
      </c>
      <c r="AA30" s="70">
        <f t="shared" si="8"/>
        <v>0</v>
      </c>
      <c r="AB30" s="70">
        <v>118</v>
      </c>
      <c r="AC30" s="71">
        <f t="shared" si="7"/>
        <v>57.56097560975609</v>
      </c>
    </row>
    <row r="31" spans="1:29" ht="15" customHeight="1">
      <c r="A31" s="19" t="s">
        <v>42</v>
      </c>
      <c r="B31" s="22">
        <v>27</v>
      </c>
      <c r="C31" s="99">
        <v>237</v>
      </c>
      <c r="D31" s="53">
        <v>237</v>
      </c>
      <c r="E31" s="54">
        <v>239</v>
      </c>
      <c r="F31" s="55">
        <v>2</v>
      </c>
      <c r="G31" s="55">
        <v>30</v>
      </c>
      <c r="H31" s="56">
        <f t="shared" si="0"/>
        <v>12.552301255230125</v>
      </c>
      <c r="I31" s="57">
        <v>240</v>
      </c>
      <c r="J31" s="58">
        <v>3</v>
      </c>
      <c r="K31" s="58">
        <v>50</v>
      </c>
      <c r="L31" s="59">
        <f t="shared" si="1"/>
        <v>20.833333333333336</v>
      </c>
      <c r="M31" s="60">
        <v>242</v>
      </c>
      <c r="N31" s="61">
        <v>5</v>
      </c>
      <c r="O31" s="61">
        <v>73</v>
      </c>
      <c r="P31" s="62">
        <f t="shared" si="2"/>
        <v>30.165289256198346</v>
      </c>
      <c r="Q31" s="25"/>
      <c r="R31" s="63">
        <v>242</v>
      </c>
      <c r="S31" s="64">
        <f t="shared" si="3"/>
        <v>5</v>
      </c>
      <c r="T31" s="64">
        <v>95</v>
      </c>
      <c r="U31" s="65">
        <f t="shared" si="4"/>
        <v>39.25619834710744</v>
      </c>
      <c r="V31" s="66">
        <v>243</v>
      </c>
      <c r="W31" s="67">
        <f t="shared" si="5"/>
        <v>6</v>
      </c>
      <c r="X31" s="67">
        <v>112</v>
      </c>
      <c r="Y31" s="68">
        <f t="shared" si="6"/>
        <v>46.09053497942387</v>
      </c>
      <c r="Z31" s="69">
        <v>243</v>
      </c>
      <c r="AA31" s="70">
        <f t="shared" si="8"/>
        <v>6</v>
      </c>
      <c r="AB31" s="70">
        <v>112</v>
      </c>
      <c r="AC31" s="71">
        <f t="shared" si="7"/>
        <v>46.09053497942387</v>
      </c>
    </row>
    <row r="32" spans="1:29" ht="15" customHeight="1">
      <c r="A32" s="20" t="s">
        <v>43</v>
      </c>
      <c r="B32" s="23">
        <v>28</v>
      </c>
      <c r="C32" s="99">
        <v>393</v>
      </c>
      <c r="D32" s="53">
        <v>393</v>
      </c>
      <c r="E32" s="54">
        <v>393</v>
      </c>
      <c r="F32" s="55">
        <v>0</v>
      </c>
      <c r="G32" s="55">
        <v>40</v>
      </c>
      <c r="H32" s="56">
        <f t="shared" si="0"/>
        <v>10.178117048346055</v>
      </c>
      <c r="I32" s="57">
        <v>393</v>
      </c>
      <c r="J32" s="58">
        <v>0</v>
      </c>
      <c r="K32" s="58">
        <v>85</v>
      </c>
      <c r="L32" s="59">
        <f t="shared" si="1"/>
        <v>21.62849872773537</v>
      </c>
      <c r="M32" s="60">
        <v>393</v>
      </c>
      <c r="N32" s="61">
        <v>0</v>
      </c>
      <c r="O32" s="61">
        <v>119</v>
      </c>
      <c r="P32" s="62">
        <f t="shared" si="2"/>
        <v>30.279898218829516</v>
      </c>
      <c r="Q32" s="25"/>
      <c r="R32" s="63">
        <v>393</v>
      </c>
      <c r="S32" s="64">
        <f t="shared" si="3"/>
        <v>0</v>
      </c>
      <c r="T32" s="64">
        <v>138</v>
      </c>
      <c r="U32" s="65">
        <f t="shared" si="4"/>
        <v>35.11450381679389</v>
      </c>
      <c r="V32" s="66">
        <v>393</v>
      </c>
      <c r="W32" s="67">
        <f t="shared" si="5"/>
        <v>0</v>
      </c>
      <c r="X32" s="67">
        <v>158</v>
      </c>
      <c r="Y32" s="68">
        <f t="shared" si="6"/>
        <v>40.20356234096692</v>
      </c>
      <c r="Z32" s="69">
        <v>394</v>
      </c>
      <c r="AA32" s="70">
        <f t="shared" si="8"/>
        <v>1</v>
      </c>
      <c r="AB32" s="70">
        <v>194</v>
      </c>
      <c r="AC32" s="71">
        <f t="shared" si="7"/>
        <v>49.23857868020304</v>
      </c>
    </row>
    <row r="33" spans="1:29" ht="15" customHeight="1">
      <c r="A33" s="19" t="s">
        <v>44</v>
      </c>
      <c r="B33" s="22">
        <v>29</v>
      </c>
      <c r="C33" s="99">
        <v>583</v>
      </c>
      <c r="D33" s="53">
        <v>583</v>
      </c>
      <c r="E33" s="54">
        <v>583</v>
      </c>
      <c r="F33" s="55">
        <v>0</v>
      </c>
      <c r="G33" s="55">
        <v>43</v>
      </c>
      <c r="H33" s="56">
        <f t="shared" si="0"/>
        <v>7.375643224699828</v>
      </c>
      <c r="I33" s="57">
        <v>583</v>
      </c>
      <c r="J33" s="58">
        <v>0</v>
      </c>
      <c r="K33" s="58">
        <v>119</v>
      </c>
      <c r="L33" s="59">
        <f t="shared" si="1"/>
        <v>20.411663807890225</v>
      </c>
      <c r="M33" s="60">
        <v>583</v>
      </c>
      <c r="N33" s="61">
        <v>0</v>
      </c>
      <c r="O33" s="61">
        <v>162</v>
      </c>
      <c r="P33" s="62">
        <f t="shared" si="2"/>
        <v>27.787307032590054</v>
      </c>
      <c r="Q33" s="25"/>
      <c r="R33" s="63">
        <v>583</v>
      </c>
      <c r="S33" s="64">
        <f t="shared" si="3"/>
        <v>0</v>
      </c>
      <c r="T33" s="64">
        <v>188</v>
      </c>
      <c r="U33" s="65">
        <f t="shared" si="4"/>
        <v>32.24699828473413</v>
      </c>
      <c r="V33" s="66">
        <v>583</v>
      </c>
      <c r="W33" s="67">
        <f t="shared" si="5"/>
        <v>0</v>
      </c>
      <c r="X33" s="67">
        <v>210</v>
      </c>
      <c r="Y33" s="68">
        <f t="shared" si="6"/>
        <v>36.02058319039451</v>
      </c>
      <c r="Z33" s="69">
        <v>584</v>
      </c>
      <c r="AA33" s="70">
        <f t="shared" si="8"/>
        <v>1</v>
      </c>
      <c r="AB33" s="70">
        <v>220</v>
      </c>
      <c r="AC33" s="71">
        <f t="shared" si="7"/>
        <v>37.67123287671233</v>
      </c>
    </row>
    <row r="34" spans="1:29" ht="15" customHeight="1">
      <c r="A34" s="20" t="s">
        <v>45</v>
      </c>
      <c r="B34" s="23">
        <v>30</v>
      </c>
      <c r="C34" s="99">
        <v>823</v>
      </c>
      <c r="D34" s="53">
        <v>823</v>
      </c>
      <c r="E34" s="54">
        <v>824</v>
      </c>
      <c r="F34" s="55">
        <v>1</v>
      </c>
      <c r="G34" s="55">
        <v>84</v>
      </c>
      <c r="H34" s="56">
        <f t="shared" si="0"/>
        <v>10.194174757281553</v>
      </c>
      <c r="I34" s="57">
        <v>829</v>
      </c>
      <c r="J34" s="58">
        <v>6</v>
      </c>
      <c r="K34" s="58">
        <v>245</v>
      </c>
      <c r="L34" s="59">
        <f t="shared" si="1"/>
        <v>29.55367913148372</v>
      </c>
      <c r="M34" s="60">
        <v>829</v>
      </c>
      <c r="N34" s="61">
        <v>6</v>
      </c>
      <c r="O34" s="61">
        <v>323</v>
      </c>
      <c r="P34" s="62">
        <f t="shared" si="2"/>
        <v>38.96260554885404</v>
      </c>
      <c r="Q34" s="25"/>
      <c r="R34" s="63">
        <v>832</v>
      </c>
      <c r="S34" s="64">
        <f t="shared" si="3"/>
        <v>9</v>
      </c>
      <c r="T34" s="64">
        <v>390</v>
      </c>
      <c r="U34" s="65">
        <f t="shared" si="4"/>
        <v>46.875</v>
      </c>
      <c r="V34" s="66">
        <v>835</v>
      </c>
      <c r="W34" s="67">
        <f t="shared" si="5"/>
        <v>12</v>
      </c>
      <c r="X34" s="67">
        <v>410</v>
      </c>
      <c r="Y34" s="68">
        <f t="shared" si="6"/>
        <v>49.101796407185624</v>
      </c>
      <c r="Z34" s="69">
        <v>837</v>
      </c>
      <c r="AA34" s="70">
        <f t="shared" si="8"/>
        <v>14</v>
      </c>
      <c r="AB34" s="70">
        <v>448</v>
      </c>
      <c r="AC34" s="71">
        <f t="shared" si="7"/>
        <v>53.52449223416965</v>
      </c>
    </row>
    <row r="35" spans="1:29" ht="15" customHeight="1">
      <c r="A35" s="19" t="s">
        <v>46</v>
      </c>
      <c r="B35" s="22">
        <v>31</v>
      </c>
      <c r="C35" s="99">
        <v>384</v>
      </c>
      <c r="D35" s="53">
        <v>384</v>
      </c>
      <c r="E35" s="54">
        <v>384</v>
      </c>
      <c r="F35" s="55">
        <v>0</v>
      </c>
      <c r="G35" s="55">
        <v>67</v>
      </c>
      <c r="H35" s="56">
        <f t="shared" si="0"/>
        <v>17.447916666666664</v>
      </c>
      <c r="I35" s="57">
        <v>384</v>
      </c>
      <c r="J35" s="58">
        <v>0</v>
      </c>
      <c r="K35" s="58">
        <v>112</v>
      </c>
      <c r="L35" s="59">
        <f t="shared" si="1"/>
        <v>29.166666666666668</v>
      </c>
      <c r="M35" s="60">
        <v>384</v>
      </c>
      <c r="N35" s="61">
        <v>0</v>
      </c>
      <c r="O35" s="61">
        <v>155</v>
      </c>
      <c r="P35" s="62">
        <f t="shared" si="2"/>
        <v>40.36458333333333</v>
      </c>
      <c r="Q35" s="25"/>
      <c r="R35" s="63">
        <v>384</v>
      </c>
      <c r="S35" s="64">
        <f t="shared" si="3"/>
        <v>0</v>
      </c>
      <c r="T35" s="64">
        <v>177</v>
      </c>
      <c r="U35" s="65">
        <f t="shared" si="4"/>
        <v>46.09375</v>
      </c>
      <c r="V35" s="66">
        <v>384</v>
      </c>
      <c r="W35" s="67">
        <f t="shared" si="5"/>
        <v>0</v>
      </c>
      <c r="X35" s="67">
        <v>189</v>
      </c>
      <c r="Y35" s="68">
        <f t="shared" si="6"/>
        <v>49.21875</v>
      </c>
      <c r="Z35" s="69">
        <v>384</v>
      </c>
      <c r="AA35" s="70">
        <f t="shared" si="8"/>
        <v>0</v>
      </c>
      <c r="AB35" s="70">
        <v>250</v>
      </c>
      <c r="AC35" s="71">
        <f t="shared" si="7"/>
        <v>65.10416666666666</v>
      </c>
    </row>
    <row r="36" spans="1:29" ht="15" customHeight="1">
      <c r="A36" s="20" t="s">
        <v>47</v>
      </c>
      <c r="B36" s="23">
        <v>32</v>
      </c>
      <c r="C36" s="99">
        <v>252</v>
      </c>
      <c r="D36" s="53">
        <v>252</v>
      </c>
      <c r="E36" s="54">
        <v>252</v>
      </c>
      <c r="F36" s="55">
        <v>0</v>
      </c>
      <c r="G36" s="55">
        <v>26</v>
      </c>
      <c r="H36" s="56">
        <f t="shared" si="0"/>
        <v>10.317460317460316</v>
      </c>
      <c r="I36" s="57">
        <v>252</v>
      </c>
      <c r="J36" s="58">
        <v>0</v>
      </c>
      <c r="K36" s="58">
        <v>73</v>
      </c>
      <c r="L36" s="59">
        <f t="shared" si="1"/>
        <v>28.968253968253972</v>
      </c>
      <c r="M36" s="60">
        <v>252</v>
      </c>
      <c r="N36" s="61">
        <v>0</v>
      </c>
      <c r="O36" s="61">
        <v>106</v>
      </c>
      <c r="P36" s="62">
        <f t="shared" si="2"/>
        <v>42.06349206349206</v>
      </c>
      <c r="Q36" s="25"/>
      <c r="R36" s="63">
        <v>252</v>
      </c>
      <c r="S36" s="64">
        <f t="shared" si="3"/>
        <v>0</v>
      </c>
      <c r="T36" s="64">
        <v>123</v>
      </c>
      <c r="U36" s="65">
        <f t="shared" si="4"/>
        <v>48.80952380952381</v>
      </c>
      <c r="V36" s="66">
        <v>252</v>
      </c>
      <c r="W36" s="67">
        <f t="shared" si="5"/>
        <v>0</v>
      </c>
      <c r="X36" s="67">
        <v>144</v>
      </c>
      <c r="Y36" s="68">
        <f t="shared" si="6"/>
        <v>57.14285714285714</v>
      </c>
      <c r="Z36" s="69">
        <v>252</v>
      </c>
      <c r="AA36" s="70">
        <f t="shared" si="8"/>
        <v>0</v>
      </c>
      <c r="AB36" s="70">
        <v>171</v>
      </c>
      <c r="AC36" s="71">
        <f t="shared" si="7"/>
        <v>67.85714285714286</v>
      </c>
    </row>
    <row r="37" spans="1:29" ht="15" customHeight="1">
      <c r="A37" s="19" t="s">
        <v>48</v>
      </c>
      <c r="B37" s="22">
        <v>33</v>
      </c>
      <c r="C37" s="99">
        <v>269</v>
      </c>
      <c r="D37" s="53">
        <v>269</v>
      </c>
      <c r="E37" s="54">
        <v>269</v>
      </c>
      <c r="F37" s="55">
        <v>0</v>
      </c>
      <c r="G37" s="55">
        <v>40</v>
      </c>
      <c r="H37" s="56">
        <f t="shared" si="0"/>
        <v>14.869888475836431</v>
      </c>
      <c r="I37" s="57">
        <v>269</v>
      </c>
      <c r="J37" s="58">
        <v>0</v>
      </c>
      <c r="K37" s="58">
        <v>80</v>
      </c>
      <c r="L37" s="59">
        <f t="shared" si="1"/>
        <v>29.739776951672862</v>
      </c>
      <c r="M37" s="60">
        <v>269</v>
      </c>
      <c r="N37" s="61">
        <v>0</v>
      </c>
      <c r="O37" s="61">
        <v>92</v>
      </c>
      <c r="P37" s="62">
        <f aca="true" t="shared" si="9" ref="P37:P42">O37/M37*100</f>
        <v>34.20074349442379</v>
      </c>
      <c r="Q37" s="25"/>
      <c r="R37" s="63">
        <v>269</v>
      </c>
      <c r="S37" s="64">
        <f t="shared" si="3"/>
        <v>0</v>
      </c>
      <c r="T37" s="64">
        <v>129</v>
      </c>
      <c r="U37" s="65">
        <f t="shared" si="4"/>
        <v>47.95539033457249</v>
      </c>
      <c r="V37" s="66">
        <v>269</v>
      </c>
      <c r="W37" s="67">
        <f t="shared" si="5"/>
        <v>0</v>
      </c>
      <c r="X37" s="67">
        <v>144</v>
      </c>
      <c r="Y37" s="68">
        <f t="shared" si="6"/>
        <v>53.53159851301115</v>
      </c>
      <c r="Z37" s="69">
        <v>269</v>
      </c>
      <c r="AA37" s="70">
        <f t="shared" si="8"/>
        <v>0</v>
      </c>
      <c r="AB37" s="70">
        <v>181</v>
      </c>
      <c r="AC37" s="71">
        <f t="shared" si="7"/>
        <v>67.28624535315984</v>
      </c>
    </row>
    <row r="38" spans="1:29" ht="15" customHeight="1">
      <c r="A38" s="20" t="s">
        <v>49</v>
      </c>
      <c r="B38" s="23">
        <v>34</v>
      </c>
      <c r="C38" s="99">
        <v>502</v>
      </c>
      <c r="D38" s="53">
        <v>502</v>
      </c>
      <c r="E38" s="54">
        <v>503</v>
      </c>
      <c r="F38" s="55">
        <v>1</v>
      </c>
      <c r="G38" s="55">
        <v>48</v>
      </c>
      <c r="H38" s="56">
        <f t="shared" si="0"/>
        <v>9.542743538767395</v>
      </c>
      <c r="I38" s="57">
        <v>503</v>
      </c>
      <c r="J38" s="58">
        <v>1</v>
      </c>
      <c r="K38" s="58">
        <v>134</v>
      </c>
      <c r="L38" s="59">
        <f t="shared" si="1"/>
        <v>26.640159045725646</v>
      </c>
      <c r="M38" s="60">
        <v>504</v>
      </c>
      <c r="N38" s="61">
        <v>2</v>
      </c>
      <c r="O38" s="61">
        <v>209</v>
      </c>
      <c r="P38" s="62">
        <f t="shared" si="9"/>
        <v>41.46825396825397</v>
      </c>
      <c r="Q38" s="25"/>
      <c r="R38" s="63">
        <v>506</v>
      </c>
      <c r="S38" s="64">
        <f t="shared" si="3"/>
        <v>4</v>
      </c>
      <c r="T38" s="64">
        <v>251</v>
      </c>
      <c r="U38" s="65">
        <f t="shared" si="4"/>
        <v>49.60474308300395</v>
      </c>
      <c r="V38" s="66">
        <v>508</v>
      </c>
      <c r="W38" s="67">
        <v>6</v>
      </c>
      <c r="X38" s="67">
        <v>283</v>
      </c>
      <c r="Y38" s="68">
        <f t="shared" si="6"/>
        <v>55.70866141732284</v>
      </c>
      <c r="Z38" s="69">
        <v>511</v>
      </c>
      <c r="AA38" s="70">
        <f t="shared" si="8"/>
        <v>9</v>
      </c>
      <c r="AB38" s="70">
        <v>350</v>
      </c>
      <c r="AC38" s="71">
        <f t="shared" si="7"/>
        <v>68.4931506849315</v>
      </c>
    </row>
    <row r="39" spans="1:29" ht="15" customHeight="1">
      <c r="A39" s="19" t="s">
        <v>50</v>
      </c>
      <c r="B39" s="22">
        <v>35</v>
      </c>
      <c r="C39" s="99">
        <v>228</v>
      </c>
      <c r="D39" s="53">
        <v>228</v>
      </c>
      <c r="E39" s="54">
        <v>229</v>
      </c>
      <c r="F39" s="55">
        <v>1</v>
      </c>
      <c r="G39" s="55">
        <v>21</v>
      </c>
      <c r="H39" s="56">
        <f t="shared" si="0"/>
        <v>9.170305676855897</v>
      </c>
      <c r="I39" s="57">
        <v>229</v>
      </c>
      <c r="J39" s="58">
        <v>1</v>
      </c>
      <c r="K39" s="58">
        <v>52</v>
      </c>
      <c r="L39" s="59">
        <f t="shared" si="1"/>
        <v>22.707423580786028</v>
      </c>
      <c r="M39" s="60">
        <v>229</v>
      </c>
      <c r="N39" s="61">
        <v>0</v>
      </c>
      <c r="O39" s="61">
        <v>78</v>
      </c>
      <c r="P39" s="62">
        <f t="shared" si="9"/>
        <v>34.06113537117904</v>
      </c>
      <c r="Q39" s="25"/>
      <c r="R39" s="63">
        <v>230</v>
      </c>
      <c r="S39" s="64">
        <f t="shared" si="3"/>
        <v>2</v>
      </c>
      <c r="T39" s="64">
        <v>104</v>
      </c>
      <c r="U39" s="65">
        <f t="shared" si="4"/>
        <v>45.21739130434783</v>
      </c>
      <c r="V39" s="66">
        <v>230</v>
      </c>
      <c r="W39" s="67">
        <f t="shared" si="5"/>
        <v>2</v>
      </c>
      <c r="X39" s="67">
        <v>122</v>
      </c>
      <c r="Y39" s="68">
        <f t="shared" si="6"/>
        <v>53.04347826086957</v>
      </c>
      <c r="Z39" s="69">
        <v>232</v>
      </c>
      <c r="AA39" s="70">
        <f t="shared" si="8"/>
        <v>4</v>
      </c>
      <c r="AB39" s="70">
        <v>158</v>
      </c>
      <c r="AC39" s="71">
        <f t="shared" si="7"/>
        <v>68.10344827586206</v>
      </c>
    </row>
    <row r="40" spans="1:29" ht="15" customHeight="1">
      <c r="A40" s="20" t="s">
        <v>51</v>
      </c>
      <c r="B40" s="23">
        <v>36</v>
      </c>
      <c r="C40" s="99">
        <v>242</v>
      </c>
      <c r="D40" s="53">
        <v>242</v>
      </c>
      <c r="E40" s="54">
        <v>242</v>
      </c>
      <c r="F40" s="55">
        <v>0</v>
      </c>
      <c r="G40" s="55">
        <v>27</v>
      </c>
      <c r="H40" s="56">
        <f t="shared" si="0"/>
        <v>11.15702479338843</v>
      </c>
      <c r="I40" s="57">
        <v>242</v>
      </c>
      <c r="J40" s="58">
        <v>0</v>
      </c>
      <c r="K40" s="58">
        <v>76</v>
      </c>
      <c r="L40" s="59">
        <f t="shared" si="1"/>
        <v>31.40495867768595</v>
      </c>
      <c r="M40" s="60">
        <v>247</v>
      </c>
      <c r="N40" s="61">
        <v>5</v>
      </c>
      <c r="O40" s="61">
        <v>91</v>
      </c>
      <c r="P40" s="62">
        <f t="shared" si="9"/>
        <v>36.84210526315789</v>
      </c>
      <c r="Q40" s="25"/>
      <c r="R40" s="63">
        <v>247</v>
      </c>
      <c r="S40" s="64">
        <f t="shared" si="3"/>
        <v>5</v>
      </c>
      <c r="T40" s="64">
        <v>104</v>
      </c>
      <c r="U40" s="65">
        <f t="shared" si="4"/>
        <v>42.10526315789473</v>
      </c>
      <c r="V40" s="66">
        <v>247</v>
      </c>
      <c r="W40" s="67">
        <f t="shared" si="5"/>
        <v>5</v>
      </c>
      <c r="X40" s="67">
        <v>113</v>
      </c>
      <c r="Y40" s="68">
        <f t="shared" si="6"/>
        <v>45.74898785425101</v>
      </c>
      <c r="Z40" s="69">
        <v>247</v>
      </c>
      <c r="AA40" s="70">
        <f t="shared" si="8"/>
        <v>5</v>
      </c>
      <c r="AB40" s="70">
        <v>151</v>
      </c>
      <c r="AC40" s="71">
        <f t="shared" si="7"/>
        <v>61.1336032388664</v>
      </c>
    </row>
    <row r="41" spans="1:29" ht="15" customHeight="1">
      <c r="A41" s="19" t="s">
        <v>52</v>
      </c>
      <c r="B41" s="22">
        <v>37</v>
      </c>
      <c r="C41" s="99">
        <v>72</v>
      </c>
      <c r="D41" s="53">
        <v>72</v>
      </c>
      <c r="E41" s="54">
        <v>72</v>
      </c>
      <c r="F41" s="55">
        <v>0</v>
      </c>
      <c r="G41" s="55">
        <v>17</v>
      </c>
      <c r="H41" s="56">
        <f t="shared" si="0"/>
        <v>23.61111111111111</v>
      </c>
      <c r="I41" s="57">
        <v>72</v>
      </c>
      <c r="J41" s="58">
        <v>0</v>
      </c>
      <c r="K41" s="58">
        <v>27</v>
      </c>
      <c r="L41" s="59">
        <f t="shared" si="1"/>
        <v>37.5</v>
      </c>
      <c r="M41" s="60">
        <v>72</v>
      </c>
      <c r="N41" s="61">
        <v>0</v>
      </c>
      <c r="O41" s="61">
        <v>31</v>
      </c>
      <c r="P41" s="62">
        <f t="shared" si="9"/>
        <v>43.05555555555556</v>
      </c>
      <c r="Q41" s="25"/>
      <c r="R41" s="63">
        <v>72</v>
      </c>
      <c r="S41" s="64">
        <f t="shared" si="3"/>
        <v>0</v>
      </c>
      <c r="T41" s="64">
        <v>37</v>
      </c>
      <c r="U41" s="65">
        <f t="shared" si="4"/>
        <v>51.388888888888886</v>
      </c>
      <c r="V41" s="66">
        <v>72</v>
      </c>
      <c r="W41" s="67">
        <f t="shared" si="5"/>
        <v>0</v>
      </c>
      <c r="X41" s="67">
        <v>52</v>
      </c>
      <c r="Y41" s="68">
        <f t="shared" si="6"/>
        <v>72.22222222222221</v>
      </c>
      <c r="Z41" s="69">
        <v>73</v>
      </c>
      <c r="AA41" s="70">
        <v>1</v>
      </c>
      <c r="AB41" s="70">
        <v>59</v>
      </c>
      <c r="AC41" s="71">
        <f t="shared" si="7"/>
        <v>80.82191780821918</v>
      </c>
    </row>
    <row r="42" spans="1:29" ht="15" customHeight="1">
      <c r="A42" s="20" t="s">
        <v>53</v>
      </c>
      <c r="B42" s="23">
        <v>38</v>
      </c>
      <c r="C42" s="99">
        <v>300</v>
      </c>
      <c r="D42" s="53">
        <v>300</v>
      </c>
      <c r="E42" s="54">
        <v>300</v>
      </c>
      <c r="F42" s="55">
        <v>0</v>
      </c>
      <c r="G42" s="55">
        <v>28</v>
      </c>
      <c r="H42" s="56">
        <f t="shared" si="0"/>
        <v>9.333333333333334</v>
      </c>
      <c r="I42" s="57">
        <v>300</v>
      </c>
      <c r="J42" s="58">
        <v>0</v>
      </c>
      <c r="K42" s="58">
        <v>88</v>
      </c>
      <c r="L42" s="59">
        <f t="shared" si="1"/>
        <v>29.333333333333332</v>
      </c>
      <c r="M42" s="60">
        <v>300</v>
      </c>
      <c r="N42" s="61">
        <v>0</v>
      </c>
      <c r="O42" s="61">
        <v>120</v>
      </c>
      <c r="P42" s="62">
        <f t="shared" si="9"/>
        <v>40</v>
      </c>
      <c r="Q42" s="25"/>
      <c r="R42" s="63">
        <v>300</v>
      </c>
      <c r="S42" s="64">
        <f t="shared" si="3"/>
        <v>0</v>
      </c>
      <c r="T42" s="64">
        <v>138</v>
      </c>
      <c r="U42" s="65">
        <f t="shared" si="4"/>
        <v>46</v>
      </c>
      <c r="V42" s="66">
        <v>300</v>
      </c>
      <c r="W42" s="67">
        <f t="shared" si="5"/>
        <v>0</v>
      </c>
      <c r="X42" s="67">
        <v>167</v>
      </c>
      <c r="Y42" s="68">
        <f t="shared" si="6"/>
        <v>55.666666666666664</v>
      </c>
      <c r="Z42" s="69">
        <v>300</v>
      </c>
      <c r="AA42" s="70">
        <f t="shared" si="8"/>
        <v>0</v>
      </c>
      <c r="AB42" s="70">
        <v>172</v>
      </c>
      <c r="AC42" s="71">
        <f t="shared" si="7"/>
        <v>57.333333333333336</v>
      </c>
    </row>
    <row r="43" spans="1:29" ht="15" customHeight="1">
      <c r="A43" s="19" t="s">
        <v>54</v>
      </c>
      <c r="B43" s="22">
        <v>39</v>
      </c>
      <c r="C43" s="99">
        <v>522</v>
      </c>
      <c r="D43" s="53">
        <v>522</v>
      </c>
      <c r="E43" s="54">
        <v>525</v>
      </c>
      <c r="F43" s="55">
        <v>3</v>
      </c>
      <c r="G43" s="55">
        <v>74</v>
      </c>
      <c r="H43" s="56">
        <f t="shared" si="0"/>
        <v>14.095238095238095</v>
      </c>
      <c r="I43" s="57">
        <v>525</v>
      </c>
      <c r="J43" s="58">
        <v>3</v>
      </c>
      <c r="K43" s="58">
        <v>140</v>
      </c>
      <c r="L43" s="59">
        <f t="shared" si="1"/>
        <v>26.666666666666668</v>
      </c>
      <c r="M43" s="60">
        <v>525</v>
      </c>
      <c r="N43" s="61">
        <v>5</v>
      </c>
      <c r="O43" s="61">
        <v>188</v>
      </c>
      <c r="P43" s="62">
        <f t="shared" si="2"/>
        <v>35.80952380952381</v>
      </c>
      <c r="Q43" s="25"/>
      <c r="R43" s="63">
        <v>525</v>
      </c>
      <c r="S43" s="64">
        <f t="shared" si="3"/>
        <v>3</v>
      </c>
      <c r="T43" s="64">
        <v>235</v>
      </c>
      <c r="U43" s="65">
        <f t="shared" si="4"/>
        <v>44.761904761904766</v>
      </c>
      <c r="V43" s="66">
        <v>526</v>
      </c>
      <c r="W43" s="67">
        <f t="shared" si="5"/>
        <v>4</v>
      </c>
      <c r="X43" s="67">
        <v>247</v>
      </c>
      <c r="Y43" s="68">
        <f t="shared" si="6"/>
        <v>46.958174904942965</v>
      </c>
      <c r="Z43" s="69">
        <v>529</v>
      </c>
      <c r="AA43" s="70">
        <f t="shared" si="8"/>
        <v>7</v>
      </c>
      <c r="AB43" s="70">
        <v>255</v>
      </c>
      <c r="AC43" s="71">
        <f t="shared" si="7"/>
        <v>48.20415879017013</v>
      </c>
    </row>
    <row r="44" spans="1:29" ht="15" customHeight="1">
      <c r="A44" s="20" t="s">
        <v>55</v>
      </c>
      <c r="B44" s="23">
        <v>40</v>
      </c>
      <c r="C44" s="99">
        <v>273</v>
      </c>
      <c r="D44" s="53">
        <v>273</v>
      </c>
      <c r="E44" s="54">
        <v>273</v>
      </c>
      <c r="F44" s="55">
        <v>0</v>
      </c>
      <c r="G44" s="55">
        <v>21</v>
      </c>
      <c r="H44" s="56">
        <f t="shared" si="0"/>
        <v>7.6923076923076925</v>
      </c>
      <c r="I44" s="57">
        <v>274</v>
      </c>
      <c r="J44" s="58">
        <v>1</v>
      </c>
      <c r="K44" s="58">
        <v>55</v>
      </c>
      <c r="L44" s="59">
        <f t="shared" si="1"/>
        <v>20.072992700729927</v>
      </c>
      <c r="M44" s="60">
        <v>275</v>
      </c>
      <c r="N44" s="61">
        <v>2</v>
      </c>
      <c r="O44" s="61">
        <v>74</v>
      </c>
      <c r="P44" s="62">
        <f t="shared" si="2"/>
        <v>26.90909090909091</v>
      </c>
      <c r="Q44" s="25"/>
      <c r="R44" s="63">
        <v>275</v>
      </c>
      <c r="S44" s="64">
        <v>2</v>
      </c>
      <c r="T44" s="64">
        <v>89</v>
      </c>
      <c r="U44" s="65">
        <f t="shared" si="4"/>
        <v>32.36363636363636</v>
      </c>
      <c r="V44" s="66">
        <v>275</v>
      </c>
      <c r="W44" s="67">
        <f t="shared" si="5"/>
        <v>2</v>
      </c>
      <c r="X44" s="67">
        <v>120</v>
      </c>
      <c r="Y44" s="68">
        <f t="shared" si="6"/>
        <v>43.63636363636363</v>
      </c>
      <c r="Z44" s="69">
        <v>277</v>
      </c>
      <c r="AA44" s="70">
        <f t="shared" si="8"/>
        <v>4</v>
      </c>
      <c r="AB44" s="70">
        <v>136</v>
      </c>
      <c r="AC44" s="71">
        <f t="shared" si="7"/>
        <v>49.09747292418773</v>
      </c>
    </row>
    <row r="45" spans="1:29" ht="15" customHeight="1">
      <c r="A45" s="19" t="s">
        <v>56</v>
      </c>
      <c r="B45" s="22">
        <v>41</v>
      </c>
      <c r="C45" s="99">
        <v>171</v>
      </c>
      <c r="D45" s="53">
        <v>171</v>
      </c>
      <c r="E45" s="54">
        <v>171</v>
      </c>
      <c r="F45" s="55">
        <v>0</v>
      </c>
      <c r="G45" s="55">
        <v>20</v>
      </c>
      <c r="H45" s="56">
        <f t="shared" si="0"/>
        <v>11.695906432748536</v>
      </c>
      <c r="I45" s="57">
        <v>173</v>
      </c>
      <c r="J45" s="58">
        <v>2</v>
      </c>
      <c r="K45" s="58">
        <v>45</v>
      </c>
      <c r="L45" s="59">
        <f t="shared" si="1"/>
        <v>26.011560693641616</v>
      </c>
      <c r="M45" s="60">
        <v>174</v>
      </c>
      <c r="N45" s="61">
        <v>3</v>
      </c>
      <c r="O45" s="61">
        <v>72</v>
      </c>
      <c r="P45" s="62">
        <f t="shared" si="2"/>
        <v>41.37931034482759</v>
      </c>
      <c r="Q45" s="25"/>
      <c r="R45" s="63">
        <v>175</v>
      </c>
      <c r="S45" s="64">
        <f t="shared" si="3"/>
        <v>4</v>
      </c>
      <c r="T45" s="64">
        <v>88</v>
      </c>
      <c r="U45" s="65">
        <f t="shared" si="4"/>
        <v>50.28571428571429</v>
      </c>
      <c r="V45" s="66">
        <v>176</v>
      </c>
      <c r="W45" s="67">
        <f t="shared" si="5"/>
        <v>5</v>
      </c>
      <c r="X45" s="67">
        <v>109</v>
      </c>
      <c r="Y45" s="68">
        <f t="shared" si="6"/>
        <v>61.93181818181818</v>
      </c>
      <c r="Z45" s="69">
        <v>177</v>
      </c>
      <c r="AA45" s="70">
        <f t="shared" si="8"/>
        <v>6</v>
      </c>
      <c r="AB45" s="70">
        <v>119</v>
      </c>
      <c r="AC45" s="71">
        <f t="shared" si="7"/>
        <v>67.2316384180791</v>
      </c>
    </row>
    <row r="46" spans="1:29" ht="15" customHeight="1">
      <c r="A46" s="20" t="s">
        <v>57</v>
      </c>
      <c r="B46" s="23">
        <v>42</v>
      </c>
      <c r="C46" s="99">
        <v>498</v>
      </c>
      <c r="D46" s="53">
        <v>498</v>
      </c>
      <c r="E46" s="54">
        <v>500</v>
      </c>
      <c r="F46" s="55">
        <v>2</v>
      </c>
      <c r="G46" s="55">
        <v>35</v>
      </c>
      <c r="H46" s="56">
        <f t="shared" si="0"/>
        <v>7.000000000000001</v>
      </c>
      <c r="I46" s="57">
        <v>501</v>
      </c>
      <c r="J46" s="58">
        <v>3</v>
      </c>
      <c r="K46" s="58">
        <v>104</v>
      </c>
      <c r="L46" s="59">
        <f t="shared" si="1"/>
        <v>20.758483033932134</v>
      </c>
      <c r="M46" s="60">
        <v>502</v>
      </c>
      <c r="N46" s="61">
        <v>4</v>
      </c>
      <c r="O46" s="61">
        <v>165</v>
      </c>
      <c r="P46" s="62">
        <f t="shared" si="2"/>
        <v>32.86852589641434</v>
      </c>
      <c r="Q46" s="25"/>
      <c r="R46" s="63">
        <v>503</v>
      </c>
      <c r="S46" s="64">
        <f t="shared" si="3"/>
        <v>5</v>
      </c>
      <c r="T46" s="64">
        <v>185</v>
      </c>
      <c r="U46" s="65">
        <f t="shared" si="4"/>
        <v>36.779324055666</v>
      </c>
      <c r="V46" s="66">
        <v>503</v>
      </c>
      <c r="W46" s="67">
        <f t="shared" si="5"/>
        <v>5</v>
      </c>
      <c r="X46" s="67">
        <v>237</v>
      </c>
      <c r="Y46" s="68">
        <f t="shared" si="6"/>
        <v>47.11729622266402</v>
      </c>
      <c r="Z46" s="69">
        <v>503</v>
      </c>
      <c r="AA46" s="70">
        <f t="shared" si="8"/>
        <v>5</v>
      </c>
      <c r="AB46" s="70">
        <v>264</v>
      </c>
      <c r="AC46" s="71">
        <f t="shared" si="7"/>
        <v>52.48508946322068</v>
      </c>
    </row>
    <row r="47" spans="1:29" ht="15" customHeight="1">
      <c r="A47" s="19" t="s">
        <v>58</v>
      </c>
      <c r="B47" s="22">
        <v>43</v>
      </c>
      <c r="C47" s="99">
        <v>405</v>
      </c>
      <c r="D47" s="53">
        <v>404</v>
      </c>
      <c r="E47" s="54">
        <v>405</v>
      </c>
      <c r="F47" s="55">
        <v>1</v>
      </c>
      <c r="G47" s="55">
        <v>30</v>
      </c>
      <c r="H47" s="56">
        <f t="shared" si="0"/>
        <v>7.4074074074074066</v>
      </c>
      <c r="I47" s="57">
        <v>406</v>
      </c>
      <c r="J47" s="58">
        <v>2</v>
      </c>
      <c r="K47" s="58">
        <v>105</v>
      </c>
      <c r="L47" s="59">
        <f t="shared" si="1"/>
        <v>25.862068965517242</v>
      </c>
      <c r="M47" s="60">
        <v>409</v>
      </c>
      <c r="N47" s="61">
        <v>5</v>
      </c>
      <c r="O47" s="61">
        <v>153</v>
      </c>
      <c r="P47" s="62">
        <f t="shared" si="2"/>
        <v>37.40831295843521</v>
      </c>
      <c r="Q47" s="25"/>
      <c r="R47" s="63">
        <v>409</v>
      </c>
      <c r="S47" s="64">
        <f t="shared" si="3"/>
        <v>5</v>
      </c>
      <c r="T47" s="64">
        <v>160</v>
      </c>
      <c r="U47" s="65">
        <f t="shared" si="4"/>
        <v>39.119804400978</v>
      </c>
      <c r="V47" s="66">
        <v>409</v>
      </c>
      <c r="W47" s="67">
        <f t="shared" si="5"/>
        <v>5</v>
      </c>
      <c r="X47" s="67">
        <v>184</v>
      </c>
      <c r="Y47" s="68">
        <f t="shared" si="6"/>
        <v>44.987775061124694</v>
      </c>
      <c r="Z47" s="69">
        <v>410</v>
      </c>
      <c r="AA47" s="70">
        <f t="shared" si="8"/>
        <v>6</v>
      </c>
      <c r="AB47" s="70">
        <v>201</v>
      </c>
      <c r="AC47" s="71">
        <f t="shared" si="7"/>
        <v>49.02439024390244</v>
      </c>
    </row>
    <row r="48" spans="1:29" ht="15" customHeight="1">
      <c r="A48" s="20" t="s">
        <v>59</v>
      </c>
      <c r="B48" s="23">
        <v>44</v>
      </c>
      <c r="C48" s="99">
        <v>499</v>
      </c>
      <c r="D48" s="53">
        <v>499</v>
      </c>
      <c r="E48" s="54">
        <v>502</v>
      </c>
      <c r="F48" s="55">
        <v>3</v>
      </c>
      <c r="G48" s="55">
        <v>80</v>
      </c>
      <c r="H48" s="56">
        <f t="shared" si="0"/>
        <v>15.936254980079681</v>
      </c>
      <c r="I48" s="57">
        <v>503</v>
      </c>
      <c r="J48" s="58">
        <v>4</v>
      </c>
      <c r="K48" s="58">
        <v>180</v>
      </c>
      <c r="L48" s="59">
        <f t="shared" si="1"/>
        <v>35.785288270377734</v>
      </c>
      <c r="M48" s="60">
        <v>505</v>
      </c>
      <c r="N48" s="61">
        <v>6</v>
      </c>
      <c r="O48" s="61">
        <v>237</v>
      </c>
      <c r="P48" s="62">
        <f t="shared" si="2"/>
        <v>46.930693069306926</v>
      </c>
      <c r="Q48" s="25"/>
      <c r="R48" s="63">
        <v>507</v>
      </c>
      <c r="S48" s="64">
        <f t="shared" si="3"/>
        <v>8</v>
      </c>
      <c r="T48" s="64">
        <v>286</v>
      </c>
      <c r="U48" s="65">
        <f t="shared" si="4"/>
        <v>56.41025641025641</v>
      </c>
      <c r="V48" s="66">
        <v>508</v>
      </c>
      <c r="W48" s="67">
        <f t="shared" si="5"/>
        <v>9</v>
      </c>
      <c r="X48" s="67">
        <v>323</v>
      </c>
      <c r="Y48" s="68">
        <f t="shared" si="6"/>
        <v>63.582677165354326</v>
      </c>
      <c r="Z48" s="69">
        <v>508</v>
      </c>
      <c r="AA48" s="70">
        <f t="shared" si="8"/>
        <v>9</v>
      </c>
      <c r="AB48" s="70">
        <v>333</v>
      </c>
      <c r="AC48" s="71">
        <f t="shared" si="7"/>
        <v>65.5511811023622</v>
      </c>
    </row>
    <row r="49" spans="1:29" ht="15" customHeight="1">
      <c r="A49" s="19" t="s">
        <v>60</v>
      </c>
      <c r="B49" s="22">
        <v>45</v>
      </c>
      <c r="C49" s="99">
        <v>448</v>
      </c>
      <c r="D49" s="53">
        <v>448</v>
      </c>
      <c r="E49" s="54">
        <v>450</v>
      </c>
      <c r="F49" s="55">
        <v>2</v>
      </c>
      <c r="G49" s="55">
        <v>50</v>
      </c>
      <c r="H49" s="56">
        <f t="shared" si="0"/>
        <v>11.11111111111111</v>
      </c>
      <c r="I49" s="57">
        <v>450</v>
      </c>
      <c r="J49" s="58">
        <v>2</v>
      </c>
      <c r="K49" s="58">
        <v>125</v>
      </c>
      <c r="L49" s="59">
        <f t="shared" si="1"/>
        <v>27.77777777777778</v>
      </c>
      <c r="M49" s="60">
        <v>450</v>
      </c>
      <c r="N49" s="61">
        <v>2</v>
      </c>
      <c r="O49" s="61">
        <v>178</v>
      </c>
      <c r="P49" s="62">
        <f t="shared" si="2"/>
        <v>39.55555555555556</v>
      </c>
      <c r="Q49" s="25"/>
      <c r="R49" s="63">
        <v>451</v>
      </c>
      <c r="S49" s="64">
        <f t="shared" si="3"/>
        <v>3</v>
      </c>
      <c r="T49" s="64">
        <v>214</v>
      </c>
      <c r="U49" s="65">
        <f t="shared" si="4"/>
        <v>47.45011086474501</v>
      </c>
      <c r="V49" s="66">
        <v>451</v>
      </c>
      <c r="W49" s="67">
        <f t="shared" si="5"/>
        <v>3</v>
      </c>
      <c r="X49" s="67">
        <v>242</v>
      </c>
      <c r="Y49" s="68">
        <f t="shared" si="6"/>
        <v>53.65853658536586</v>
      </c>
      <c r="Z49" s="69">
        <v>451</v>
      </c>
      <c r="AA49" s="70">
        <f t="shared" si="8"/>
        <v>3</v>
      </c>
      <c r="AB49" s="70">
        <v>272</v>
      </c>
      <c r="AC49" s="71">
        <f t="shared" si="7"/>
        <v>60.310421286031044</v>
      </c>
    </row>
    <row r="50" spans="1:29" ht="15" customHeight="1">
      <c r="A50" s="20" t="s">
        <v>61</v>
      </c>
      <c r="B50" s="23">
        <v>46</v>
      </c>
      <c r="C50" s="99">
        <v>670</v>
      </c>
      <c r="D50" s="53">
        <v>670</v>
      </c>
      <c r="E50" s="54">
        <v>670</v>
      </c>
      <c r="F50" s="55">
        <v>0</v>
      </c>
      <c r="G50" s="55">
        <v>75</v>
      </c>
      <c r="H50" s="56">
        <f t="shared" si="0"/>
        <v>11.194029850746269</v>
      </c>
      <c r="I50" s="57">
        <v>671</v>
      </c>
      <c r="J50" s="58">
        <v>1</v>
      </c>
      <c r="K50" s="58">
        <v>220</v>
      </c>
      <c r="L50" s="59">
        <f t="shared" si="1"/>
        <v>32.78688524590164</v>
      </c>
      <c r="M50" s="60">
        <v>671</v>
      </c>
      <c r="N50" s="61">
        <v>1</v>
      </c>
      <c r="O50" s="61">
        <v>310</v>
      </c>
      <c r="P50" s="62">
        <f t="shared" si="2"/>
        <v>46.19970193740686</v>
      </c>
      <c r="Q50" s="25"/>
      <c r="R50" s="63">
        <v>676</v>
      </c>
      <c r="S50" s="64">
        <f t="shared" si="3"/>
        <v>6</v>
      </c>
      <c r="T50" s="64">
        <v>360</v>
      </c>
      <c r="U50" s="65">
        <f t="shared" si="4"/>
        <v>53.25443786982249</v>
      </c>
      <c r="V50" s="66">
        <v>677</v>
      </c>
      <c r="W50" s="67">
        <f t="shared" si="5"/>
        <v>7</v>
      </c>
      <c r="X50" s="67">
        <v>388</v>
      </c>
      <c r="Y50" s="68">
        <f t="shared" si="6"/>
        <v>57.31166912850812</v>
      </c>
      <c r="Z50" s="69">
        <v>676</v>
      </c>
      <c r="AA50" s="70">
        <f t="shared" si="8"/>
        <v>6</v>
      </c>
      <c r="AB50" s="70">
        <v>410</v>
      </c>
      <c r="AC50" s="71">
        <f t="shared" si="7"/>
        <v>60.650887573964496</v>
      </c>
    </row>
    <row r="51" spans="1:29" ht="15" customHeight="1">
      <c r="A51" s="19" t="s">
        <v>62</v>
      </c>
      <c r="B51" s="22">
        <v>47</v>
      </c>
      <c r="C51" s="99">
        <v>354</v>
      </c>
      <c r="D51" s="53">
        <v>354</v>
      </c>
      <c r="E51" s="54">
        <v>354</v>
      </c>
      <c r="F51" s="55">
        <v>0</v>
      </c>
      <c r="G51" s="55">
        <v>43</v>
      </c>
      <c r="H51" s="56">
        <f t="shared" si="0"/>
        <v>12.146892655367232</v>
      </c>
      <c r="I51" s="57">
        <v>354</v>
      </c>
      <c r="J51" s="58">
        <v>0</v>
      </c>
      <c r="K51" s="58">
        <v>104</v>
      </c>
      <c r="L51" s="59">
        <f t="shared" si="1"/>
        <v>29.37853107344633</v>
      </c>
      <c r="M51" s="60">
        <v>354</v>
      </c>
      <c r="N51" s="61">
        <v>0</v>
      </c>
      <c r="O51" s="61">
        <v>145</v>
      </c>
      <c r="P51" s="62">
        <f t="shared" si="2"/>
        <v>40.96045197740113</v>
      </c>
      <c r="Q51" s="25"/>
      <c r="R51" s="63">
        <v>354</v>
      </c>
      <c r="S51" s="64">
        <f t="shared" si="3"/>
        <v>0</v>
      </c>
      <c r="T51" s="64">
        <v>166</v>
      </c>
      <c r="U51" s="65">
        <f t="shared" si="4"/>
        <v>46.89265536723164</v>
      </c>
      <c r="V51" s="66">
        <v>354</v>
      </c>
      <c r="W51" s="67">
        <f t="shared" si="5"/>
        <v>0</v>
      </c>
      <c r="X51" s="67">
        <v>173</v>
      </c>
      <c r="Y51" s="68">
        <f t="shared" si="6"/>
        <v>48.87005649717514</v>
      </c>
      <c r="Z51" s="69">
        <v>356</v>
      </c>
      <c r="AA51" s="70">
        <f t="shared" si="8"/>
        <v>2</v>
      </c>
      <c r="AB51" s="70">
        <v>207</v>
      </c>
      <c r="AC51" s="71">
        <f t="shared" si="7"/>
        <v>58.14606741573034</v>
      </c>
    </row>
    <row r="52" spans="1:29" ht="15" customHeight="1">
      <c r="A52" s="20" t="s">
        <v>63</v>
      </c>
      <c r="B52" s="23">
        <v>48</v>
      </c>
      <c r="C52" s="99">
        <v>254</v>
      </c>
      <c r="D52" s="53">
        <v>254</v>
      </c>
      <c r="E52" s="54">
        <v>254</v>
      </c>
      <c r="F52" s="55">
        <v>0</v>
      </c>
      <c r="G52" s="55">
        <v>12</v>
      </c>
      <c r="H52" s="56">
        <f t="shared" si="0"/>
        <v>4.724409448818897</v>
      </c>
      <c r="I52" s="57">
        <v>255</v>
      </c>
      <c r="J52" s="58">
        <v>1</v>
      </c>
      <c r="K52" s="58">
        <v>65</v>
      </c>
      <c r="L52" s="59">
        <f t="shared" si="1"/>
        <v>25.49019607843137</v>
      </c>
      <c r="M52" s="60">
        <v>255</v>
      </c>
      <c r="N52" s="61">
        <v>1</v>
      </c>
      <c r="O52" s="61">
        <v>90</v>
      </c>
      <c r="P52" s="62">
        <f t="shared" si="2"/>
        <v>35.294117647058826</v>
      </c>
      <c r="Q52" s="25"/>
      <c r="R52" s="63">
        <v>256</v>
      </c>
      <c r="S52" s="64">
        <f t="shared" si="3"/>
        <v>2</v>
      </c>
      <c r="T52" s="64">
        <v>109</v>
      </c>
      <c r="U52" s="65">
        <f t="shared" si="4"/>
        <v>42.578125</v>
      </c>
      <c r="V52" s="66">
        <v>256</v>
      </c>
      <c r="W52" s="67">
        <f t="shared" si="5"/>
        <v>2</v>
      </c>
      <c r="X52" s="67">
        <v>122</v>
      </c>
      <c r="Y52" s="68">
        <f t="shared" si="6"/>
        <v>47.65625</v>
      </c>
      <c r="Z52" s="69">
        <v>257</v>
      </c>
      <c r="AA52" s="70">
        <f t="shared" si="8"/>
        <v>3</v>
      </c>
      <c r="AB52" s="70">
        <v>128</v>
      </c>
      <c r="AC52" s="71">
        <f t="shared" si="7"/>
        <v>49.80544747081712</v>
      </c>
    </row>
    <row r="53" spans="1:29" ht="15" customHeight="1">
      <c r="A53" s="19" t="s">
        <v>64</v>
      </c>
      <c r="B53" s="22">
        <v>49</v>
      </c>
      <c r="C53" s="99">
        <v>298</v>
      </c>
      <c r="D53" s="53">
        <v>298</v>
      </c>
      <c r="E53" s="54">
        <v>298</v>
      </c>
      <c r="F53" s="55">
        <v>0</v>
      </c>
      <c r="G53" s="55">
        <v>22</v>
      </c>
      <c r="H53" s="56">
        <f t="shared" si="0"/>
        <v>7.38255033557047</v>
      </c>
      <c r="I53" s="57">
        <v>298</v>
      </c>
      <c r="J53" s="58">
        <v>0</v>
      </c>
      <c r="K53" s="58">
        <v>62</v>
      </c>
      <c r="L53" s="59">
        <f t="shared" si="1"/>
        <v>20.80536912751678</v>
      </c>
      <c r="M53" s="60">
        <v>299</v>
      </c>
      <c r="N53" s="61">
        <v>1</v>
      </c>
      <c r="O53" s="61">
        <v>105</v>
      </c>
      <c r="P53" s="62">
        <f t="shared" si="2"/>
        <v>35.11705685618729</v>
      </c>
      <c r="Q53" s="25"/>
      <c r="R53" s="63">
        <v>300</v>
      </c>
      <c r="S53" s="64">
        <f t="shared" si="3"/>
        <v>2</v>
      </c>
      <c r="T53" s="64">
        <v>124</v>
      </c>
      <c r="U53" s="65">
        <f t="shared" si="4"/>
        <v>41.333333333333336</v>
      </c>
      <c r="V53" s="66">
        <v>300</v>
      </c>
      <c r="W53" s="67">
        <f t="shared" si="5"/>
        <v>2</v>
      </c>
      <c r="X53" s="67">
        <v>137</v>
      </c>
      <c r="Y53" s="68">
        <f t="shared" si="6"/>
        <v>45.666666666666664</v>
      </c>
      <c r="Z53" s="69">
        <v>301</v>
      </c>
      <c r="AA53" s="70">
        <f t="shared" si="8"/>
        <v>3</v>
      </c>
      <c r="AB53" s="70">
        <v>152</v>
      </c>
      <c r="AC53" s="71">
        <f t="shared" si="7"/>
        <v>50.498338870431894</v>
      </c>
    </row>
    <row r="54" spans="1:29" ht="15" customHeight="1">
      <c r="A54" s="20" t="s">
        <v>65</v>
      </c>
      <c r="B54" s="23">
        <v>50</v>
      </c>
      <c r="C54" s="99">
        <v>301</v>
      </c>
      <c r="D54" s="53">
        <v>301</v>
      </c>
      <c r="E54" s="54">
        <v>302</v>
      </c>
      <c r="F54" s="55">
        <v>1</v>
      </c>
      <c r="G54" s="55">
        <v>18</v>
      </c>
      <c r="H54" s="56">
        <f t="shared" si="0"/>
        <v>5.960264900662252</v>
      </c>
      <c r="I54" s="57">
        <v>305</v>
      </c>
      <c r="J54" s="58">
        <v>4</v>
      </c>
      <c r="K54" s="58">
        <v>66</v>
      </c>
      <c r="L54" s="59">
        <f t="shared" si="1"/>
        <v>21.639344262295083</v>
      </c>
      <c r="M54" s="60">
        <v>305</v>
      </c>
      <c r="N54" s="61">
        <v>3</v>
      </c>
      <c r="O54" s="61">
        <v>84</v>
      </c>
      <c r="P54" s="62">
        <f t="shared" si="2"/>
        <v>27.54098360655738</v>
      </c>
      <c r="Q54" s="25"/>
      <c r="R54" s="63">
        <v>306</v>
      </c>
      <c r="S54" s="64">
        <f t="shared" si="3"/>
        <v>5</v>
      </c>
      <c r="T54" s="64">
        <v>110</v>
      </c>
      <c r="U54" s="65">
        <f t="shared" si="4"/>
        <v>35.947712418300654</v>
      </c>
      <c r="V54" s="66">
        <v>306</v>
      </c>
      <c r="W54" s="67">
        <f t="shared" si="5"/>
        <v>5</v>
      </c>
      <c r="X54" s="67">
        <v>148</v>
      </c>
      <c r="Y54" s="68">
        <f t="shared" si="6"/>
        <v>48.36601307189542</v>
      </c>
      <c r="Z54" s="69">
        <v>307</v>
      </c>
      <c r="AA54" s="70">
        <f t="shared" si="8"/>
        <v>6</v>
      </c>
      <c r="AB54" s="70">
        <v>161</v>
      </c>
      <c r="AC54" s="71">
        <f t="shared" si="7"/>
        <v>52.44299674267101</v>
      </c>
    </row>
    <row r="55" spans="1:29" ht="15" customHeight="1">
      <c r="A55" s="19" t="s">
        <v>66</v>
      </c>
      <c r="B55" s="22">
        <v>51</v>
      </c>
      <c r="C55" s="99">
        <v>336</v>
      </c>
      <c r="D55" s="53">
        <v>336</v>
      </c>
      <c r="E55" s="54">
        <v>336</v>
      </c>
      <c r="F55" s="55">
        <v>0</v>
      </c>
      <c r="G55" s="55">
        <v>27</v>
      </c>
      <c r="H55" s="56">
        <f t="shared" si="0"/>
        <v>8.035714285714286</v>
      </c>
      <c r="I55" s="57">
        <v>336</v>
      </c>
      <c r="J55" s="58">
        <v>0</v>
      </c>
      <c r="K55" s="58">
        <v>84</v>
      </c>
      <c r="L55" s="59">
        <f t="shared" si="1"/>
        <v>25</v>
      </c>
      <c r="M55" s="60">
        <v>336</v>
      </c>
      <c r="N55" s="61">
        <v>0</v>
      </c>
      <c r="O55" s="61">
        <v>106</v>
      </c>
      <c r="P55" s="62">
        <f t="shared" si="2"/>
        <v>31.547619047619047</v>
      </c>
      <c r="Q55" s="25"/>
      <c r="R55" s="63">
        <v>336</v>
      </c>
      <c r="S55" s="64">
        <f t="shared" si="3"/>
        <v>0</v>
      </c>
      <c r="T55" s="64">
        <v>123</v>
      </c>
      <c r="U55" s="65">
        <f t="shared" si="4"/>
        <v>36.607142857142854</v>
      </c>
      <c r="V55" s="66">
        <v>336</v>
      </c>
      <c r="W55" s="67">
        <f t="shared" si="5"/>
        <v>0</v>
      </c>
      <c r="X55" s="67">
        <v>141</v>
      </c>
      <c r="Y55" s="68">
        <f t="shared" si="6"/>
        <v>41.964285714285715</v>
      </c>
      <c r="Z55" s="69">
        <v>336</v>
      </c>
      <c r="AA55" s="70">
        <f t="shared" si="8"/>
        <v>0</v>
      </c>
      <c r="AB55" s="70">
        <v>154</v>
      </c>
      <c r="AC55" s="71">
        <f t="shared" si="7"/>
        <v>45.83333333333333</v>
      </c>
    </row>
    <row r="56" spans="1:29" ht="15" customHeight="1">
      <c r="A56" s="20" t="s">
        <v>67</v>
      </c>
      <c r="B56" s="23">
        <v>52</v>
      </c>
      <c r="C56" s="99">
        <v>281</v>
      </c>
      <c r="D56" s="53">
        <v>281</v>
      </c>
      <c r="E56" s="54">
        <v>281</v>
      </c>
      <c r="F56" s="55">
        <v>0</v>
      </c>
      <c r="G56" s="55">
        <v>34</v>
      </c>
      <c r="H56" s="56">
        <f t="shared" si="0"/>
        <v>12.099644128113878</v>
      </c>
      <c r="I56" s="57">
        <v>281</v>
      </c>
      <c r="J56" s="58">
        <v>0</v>
      </c>
      <c r="K56" s="58">
        <v>70</v>
      </c>
      <c r="L56" s="59">
        <f t="shared" si="1"/>
        <v>24.91103202846975</v>
      </c>
      <c r="M56" s="60">
        <v>281</v>
      </c>
      <c r="N56" s="61">
        <v>0</v>
      </c>
      <c r="O56" s="61">
        <v>95</v>
      </c>
      <c r="P56" s="62">
        <f t="shared" si="2"/>
        <v>33.80782918149466</v>
      </c>
      <c r="Q56" s="25"/>
      <c r="R56" s="63">
        <v>282</v>
      </c>
      <c r="S56" s="64">
        <f t="shared" si="3"/>
        <v>1</v>
      </c>
      <c r="T56" s="64">
        <v>142</v>
      </c>
      <c r="U56" s="65">
        <f t="shared" si="4"/>
        <v>50.35460992907801</v>
      </c>
      <c r="V56" s="66">
        <v>282</v>
      </c>
      <c r="W56" s="67">
        <f t="shared" si="5"/>
        <v>1</v>
      </c>
      <c r="X56" s="67">
        <v>147</v>
      </c>
      <c r="Y56" s="68">
        <f t="shared" si="6"/>
        <v>52.12765957446809</v>
      </c>
      <c r="Z56" s="69">
        <v>282</v>
      </c>
      <c r="AA56" s="70">
        <f t="shared" si="8"/>
        <v>1</v>
      </c>
      <c r="AB56" s="70">
        <v>182</v>
      </c>
      <c r="AC56" s="71">
        <f t="shared" si="7"/>
        <v>64.53900709219859</v>
      </c>
    </row>
    <row r="57" spans="1:29" ht="15" customHeight="1">
      <c r="A57" s="19" t="s">
        <v>68</v>
      </c>
      <c r="B57" s="22">
        <v>53</v>
      </c>
      <c r="C57" s="99">
        <v>230</v>
      </c>
      <c r="D57" s="53">
        <v>230</v>
      </c>
      <c r="E57" s="54">
        <v>230</v>
      </c>
      <c r="F57" s="55">
        <v>0</v>
      </c>
      <c r="G57" s="55">
        <v>13</v>
      </c>
      <c r="H57" s="56">
        <f t="shared" si="0"/>
        <v>5.6521739130434785</v>
      </c>
      <c r="I57" s="57">
        <v>230</v>
      </c>
      <c r="J57" s="58">
        <v>0</v>
      </c>
      <c r="K57" s="58">
        <v>44</v>
      </c>
      <c r="L57" s="59">
        <f t="shared" si="1"/>
        <v>19.130434782608695</v>
      </c>
      <c r="M57" s="60">
        <v>230</v>
      </c>
      <c r="N57" s="61">
        <v>0</v>
      </c>
      <c r="O57" s="61">
        <v>75</v>
      </c>
      <c r="P57" s="62">
        <f t="shared" si="2"/>
        <v>32.608695652173914</v>
      </c>
      <c r="Q57" s="25"/>
      <c r="R57" s="63">
        <v>230</v>
      </c>
      <c r="S57" s="64">
        <f t="shared" si="3"/>
        <v>0</v>
      </c>
      <c r="T57" s="64">
        <v>95</v>
      </c>
      <c r="U57" s="65">
        <f t="shared" si="4"/>
        <v>41.30434782608695</v>
      </c>
      <c r="V57" s="66">
        <v>230</v>
      </c>
      <c r="W57" s="67">
        <f t="shared" si="5"/>
        <v>0</v>
      </c>
      <c r="X57" s="67">
        <v>114</v>
      </c>
      <c r="Y57" s="68">
        <f t="shared" si="6"/>
        <v>49.56521739130435</v>
      </c>
      <c r="Z57" s="69">
        <v>230</v>
      </c>
      <c r="AA57" s="70">
        <f t="shared" si="8"/>
        <v>0</v>
      </c>
      <c r="AB57" s="70">
        <v>159</v>
      </c>
      <c r="AC57" s="71">
        <f t="shared" si="7"/>
        <v>69.1304347826087</v>
      </c>
    </row>
    <row r="58" spans="1:29" ht="15" customHeight="1">
      <c r="A58" s="20" t="s">
        <v>69</v>
      </c>
      <c r="B58" s="23">
        <v>54</v>
      </c>
      <c r="C58" s="99">
        <v>198</v>
      </c>
      <c r="D58" s="53">
        <v>198</v>
      </c>
      <c r="E58" s="54">
        <v>198</v>
      </c>
      <c r="F58" s="55">
        <v>0</v>
      </c>
      <c r="G58" s="55">
        <v>26</v>
      </c>
      <c r="H58" s="56">
        <f t="shared" si="0"/>
        <v>13.131313131313133</v>
      </c>
      <c r="I58" s="57">
        <v>200</v>
      </c>
      <c r="J58" s="58">
        <v>2</v>
      </c>
      <c r="K58" s="58">
        <v>70</v>
      </c>
      <c r="L58" s="59">
        <f t="shared" si="1"/>
        <v>35</v>
      </c>
      <c r="M58" s="60">
        <v>200</v>
      </c>
      <c r="N58" s="61">
        <v>2</v>
      </c>
      <c r="O58" s="61">
        <v>86</v>
      </c>
      <c r="P58" s="62">
        <f t="shared" si="2"/>
        <v>43</v>
      </c>
      <c r="Q58" s="25"/>
      <c r="R58" s="63">
        <v>200</v>
      </c>
      <c r="S58" s="64">
        <f t="shared" si="3"/>
        <v>2</v>
      </c>
      <c r="T58" s="64">
        <v>95</v>
      </c>
      <c r="U58" s="65">
        <f t="shared" si="4"/>
        <v>47.5</v>
      </c>
      <c r="V58" s="66">
        <v>200</v>
      </c>
      <c r="W58" s="67">
        <f t="shared" si="5"/>
        <v>2</v>
      </c>
      <c r="X58" s="67">
        <v>116</v>
      </c>
      <c r="Y58" s="68">
        <f t="shared" si="6"/>
        <v>57.99999999999999</v>
      </c>
      <c r="Z58" s="69">
        <v>200</v>
      </c>
      <c r="AA58" s="70">
        <f t="shared" si="8"/>
        <v>2</v>
      </c>
      <c r="AB58" s="70">
        <v>116</v>
      </c>
      <c r="AC58" s="71">
        <f t="shared" si="7"/>
        <v>57.99999999999999</v>
      </c>
    </row>
    <row r="59" spans="1:29" ht="15" customHeight="1">
      <c r="A59" s="19" t="s">
        <v>70</v>
      </c>
      <c r="B59" s="22">
        <v>55</v>
      </c>
      <c r="C59" s="99">
        <v>561</v>
      </c>
      <c r="D59" s="53">
        <v>561</v>
      </c>
      <c r="E59" s="54">
        <v>561</v>
      </c>
      <c r="F59" s="55">
        <v>0</v>
      </c>
      <c r="G59" s="55">
        <v>51</v>
      </c>
      <c r="H59" s="56">
        <f t="shared" si="0"/>
        <v>9.090909090909092</v>
      </c>
      <c r="I59" s="57">
        <v>561</v>
      </c>
      <c r="J59" s="58">
        <v>0</v>
      </c>
      <c r="K59" s="58">
        <v>163</v>
      </c>
      <c r="L59" s="59">
        <f t="shared" si="1"/>
        <v>29.055258467023172</v>
      </c>
      <c r="M59" s="60">
        <v>561</v>
      </c>
      <c r="N59" s="61">
        <v>0</v>
      </c>
      <c r="O59" s="61">
        <v>218</v>
      </c>
      <c r="P59" s="62">
        <f t="shared" si="2"/>
        <v>38.859180035650624</v>
      </c>
      <c r="Q59" s="25"/>
      <c r="R59" s="63">
        <v>561</v>
      </c>
      <c r="S59" s="64">
        <f t="shared" si="3"/>
        <v>0</v>
      </c>
      <c r="T59" s="64">
        <v>257</v>
      </c>
      <c r="U59" s="65">
        <f t="shared" si="4"/>
        <v>45.811051693404636</v>
      </c>
      <c r="V59" s="66">
        <v>561</v>
      </c>
      <c r="W59" s="67">
        <f t="shared" si="5"/>
        <v>0</v>
      </c>
      <c r="X59" s="67">
        <v>280</v>
      </c>
      <c r="Y59" s="68">
        <f t="shared" si="6"/>
        <v>49.9108734402852</v>
      </c>
      <c r="Z59" s="69">
        <v>561</v>
      </c>
      <c r="AA59" s="70">
        <f t="shared" si="8"/>
        <v>0</v>
      </c>
      <c r="AB59" s="70">
        <v>309</v>
      </c>
      <c r="AC59" s="71">
        <f t="shared" si="7"/>
        <v>55.080213903743314</v>
      </c>
    </row>
    <row r="60" spans="1:29" ht="15" customHeight="1" thickBot="1">
      <c r="A60" s="26" t="s">
        <v>71</v>
      </c>
      <c r="B60" s="27">
        <v>56</v>
      </c>
      <c r="C60" s="100">
        <v>287</v>
      </c>
      <c r="D60" s="72">
        <v>287</v>
      </c>
      <c r="E60" s="73">
        <v>287</v>
      </c>
      <c r="F60" s="74">
        <v>0</v>
      </c>
      <c r="G60" s="74">
        <v>55</v>
      </c>
      <c r="H60" s="75">
        <f t="shared" si="0"/>
        <v>19.16376306620209</v>
      </c>
      <c r="I60" s="76">
        <v>287</v>
      </c>
      <c r="J60" s="77">
        <v>0</v>
      </c>
      <c r="K60" s="77">
        <v>105</v>
      </c>
      <c r="L60" s="78">
        <f t="shared" si="1"/>
        <v>36.58536585365854</v>
      </c>
      <c r="M60" s="79">
        <v>287</v>
      </c>
      <c r="N60" s="80">
        <v>0</v>
      </c>
      <c r="O60" s="80">
        <v>143</v>
      </c>
      <c r="P60" s="81">
        <f t="shared" si="2"/>
        <v>49.825783972125436</v>
      </c>
      <c r="Q60" s="82"/>
      <c r="R60" s="83">
        <v>287</v>
      </c>
      <c r="S60" s="64">
        <f t="shared" si="3"/>
        <v>0</v>
      </c>
      <c r="T60" s="84">
        <v>168</v>
      </c>
      <c r="U60" s="85">
        <f t="shared" si="4"/>
        <v>58.536585365853654</v>
      </c>
      <c r="V60" s="86">
        <v>287</v>
      </c>
      <c r="W60" s="67">
        <f t="shared" si="5"/>
        <v>0</v>
      </c>
      <c r="X60" s="87">
        <v>188</v>
      </c>
      <c r="Y60" s="88">
        <f t="shared" si="6"/>
        <v>65.50522648083623</v>
      </c>
      <c r="Z60" s="89">
        <v>287</v>
      </c>
      <c r="AA60" s="70">
        <f t="shared" si="8"/>
        <v>0</v>
      </c>
      <c r="AB60" s="90">
        <v>206</v>
      </c>
      <c r="AC60" s="91">
        <f t="shared" si="7"/>
        <v>71.77700348432056</v>
      </c>
    </row>
    <row r="61" spans="1:29" ht="34.5" customHeight="1" thickBot="1">
      <c r="A61" s="102" t="s">
        <v>4</v>
      </c>
      <c r="B61" s="103"/>
      <c r="C61" s="101">
        <f>SUM(C5:C60)</f>
        <v>23964</v>
      </c>
      <c r="D61" s="92">
        <f>SUM(D5:D60)</f>
        <v>23961</v>
      </c>
      <c r="E61" s="7">
        <f>SUM(E5:E60)</f>
        <v>24026</v>
      </c>
      <c r="F61" s="8">
        <f>SUM(F5:F60)</f>
        <v>65</v>
      </c>
      <c r="G61" s="8">
        <f>SUM(G5:G60)</f>
        <v>2459</v>
      </c>
      <c r="H61" s="93">
        <f t="shared" si="0"/>
        <v>10.234745692166818</v>
      </c>
      <c r="I61" s="9">
        <f>SUM(I5:I60)</f>
        <v>24146</v>
      </c>
      <c r="J61" s="10">
        <f>SUM(J5:J60)</f>
        <v>185</v>
      </c>
      <c r="K61" s="10">
        <f>SUM(K5:K60)</f>
        <v>5912</v>
      </c>
      <c r="L61" s="94">
        <f t="shared" si="1"/>
        <v>24.48438664789199</v>
      </c>
      <c r="M61" s="11">
        <f>SUM(M5:M60)</f>
        <v>24247</v>
      </c>
      <c r="N61" s="12">
        <f>SUM(N5:N60)</f>
        <v>286</v>
      </c>
      <c r="O61" s="12">
        <f>SUM(O5:O60)</f>
        <v>8245</v>
      </c>
      <c r="P61" s="95">
        <f>O61/M61*100</f>
        <v>34.004206705984245</v>
      </c>
      <c r="Q61" s="51"/>
      <c r="R61" s="13">
        <f>SUM(R5:R60)</f>
        <v>24300</v>
      </c>
      <c r="S61" s="14">
        <f>SUM(S5:S60)</f>
        <v>339</v>
      </c>
      <c r="T61" s="14">
        <f>SUM(T5:T60)</f>
        <v>9963</v>
      </c>
      <c r="U61" s="96">
        <f t="shared" si="4"/>
        <v>41</v>
      </c>
      <c r="V61" s="15">
        <f>SUM(V5:V60)</f>
        <v>24359</v>
      </c>
      <c r="W61" s="16">
        <f>SUM(W5:W60)</f>
        <v>398</v>
      </c>
      <c r="X61" s="16">
        <f>SUM(X5:X60)</f>
        <v>11490</v>
      </c>
      <c r="Y61" s="97">
        <f t="shared" si="6"/>
        <v>47.16942403218523</v>
      </c>
      <c r="Z61" s="17">
        <f>SUM(Z5:Z60)</f>
        <v>24453</v>
      </c>
      <c r="AA61" s="18">
        <f>SUM(AA5:AA60)</f>
        <v>492</v>
      </c>
      <c r="AB61" s="18">
        <f>SUM(AB5:AB60)</f>
        <v>12883</v>
      </c>
      <c r="AC61" s="98">
        <f t="shared" si="7"/>
        <v>52.68474215842637</v>
      </c>
    </row>
    <row r="62" spans="1:29" ht="12.75">
      <c r="A62" s="4"/>
      <c r="B62" s="5"/>
      <c r="C62" s="5"/>
      <c r="D62" s="1"/>
      <c r="E62" s="3"/>
      <c r="F62" s="3"/>
      <c r="G62" s="3"/>
      <c r="H62" s="2"/>
      <c r="I62" s="3"/>
      <c r="J62" s="3"/>
      <c r="K62" s="3"/>
      <c r="L62" s="2"/>
      <c r="M62" s="3"/>
      <c r="N62" s="3"/>
      <c r="O62" s="3"/>
      <c r="P62" s="2"/>
      <c r="Q62" s="1"/>
      <c r="R62" s="3"/>
      <c r="S62" s="3"/>
      <c r="T62" s="3"/>
      <c r="U62" s="2"/>
      <c r="V62" s="3"/>
      <c r="W62" s="3"/>
      <c r="X62" s="3"/>
      <c r="Y62" s="2"/>
      <c r="Z62" s="3"/>
      <c r="AA62" s="3"/>
      <c r="AB62" s="3"/>
      <c r="AC62" s="2"/>
    </row>
    <row r="63" spans="1:29" ht="12.75">
      <c r="A63" s="4"/>
      <c r="B63" s="5"/>
      <c r="C63" s="5"/>
      <c r="D63" s="1"/>
      <c r="E63" s="3"/>
      <c r="F63" s="3"/>
      <c r="G63" s="3"/>
      <c r="H63" s="2"/>
      <c r="I63" s="3"/>
      <c r="J63" s="3"/>
      <c r="K63" s="3"/>
      <c r="L63" s="2"/>
      <c r="M63" s="3"/>
      <c r="N63" s="3"/>
      <c r="O63" s="3"/>
      <c r="P63" s="2"/>
      <c r="Q63" s="1"/>
      <c r="R63" s="3"/>
      <c r="S63" s="3"/>
      <c r="T63" s="3"/>
      <c r="U63" s="2"/>
      <c r="V63" s="3"/>
      <c r="W63" s="3"/>
      <c r="X63" s="3"/>
      <c r="Y63" s="2"/>
      <c r="Z63" s="3"/>
      <c r="AA63" s="3"/>
      <c r="AB63" s="3"/>
      <c r="AC63" s="2"/>
    </row>
    <row r="64" spans="1:6" ht="15">
      <c r="A64" s="6" t="s">
        <v>1</v>
      </c>
      <c r="F64" t="s">
        <v>0</v>
      </c>
    </row>
  </sheetData>
  <mergeCells count="10">
    <mergeCell ref="R3:U3"/>
    <mergeCell ref="V3:Y3"/>
    <mergeCell ref="Z3:AC3"/>
    <mergeCell ref="A1:AC1"/>
    <mergeCell ref="I3:L3"/>
    <mergeCell ref="M3:P3"/>
    <mergeCell ref="A61:B61"/>
    <mergeCell ref="E3:H3"/>
    <mergeCell ref="B3:B4"/>
    <mergeCell ref="A3:A4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Ядринская райадминистрация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 Алексей Зиновьевич</dc:creator>
  <cp:keywords/>
  <dc:description/>
  <cp:lastModifiedBy>info3</cp:lastModifiedBy>
  <cp:lastPrinted>2005-10-16T16:01:55Z</cp:lastPrinted>
  <dcterms:created xsi:type="dcterms:W3CDTF">1999-12-15T12:24:08Z</dcterms:created>
  <dcterms:modified xsi:type="dcterms:W3CDTF">2005-10-16T16:05:11Z</dcterms:modified>
  <cp:category/>
  <cp:version/>
  <cp:contentType/>
  <cp:contentStatus/>
</cp:coreProperties>
</file>