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Excel_BuiltIn_Print_Area_1">'Sheet1'!$1:$65275</definedName>
    <definedName name="_xlnm.Print_Area" localSheetId="0">'Sheet1'!$A$1:$T$34</definedName>
  </definedNames>
  <calcPr fullCalcOnLoad="1"/>
</workbook>
</file>

<file path=xl/sharedStrings.xml><?xml version="1.0" encoding="utf-8"?>
<sst xmlns="http://schemas.openxmlformats.org/spreadsheetml/2006/main" count="56" uniqueCount="42">
  <si>
    <t>№ п/п</t>
  </si>
  <si>
    <t xml:space="preserve">Безвозмездные поступления </t>
  </si>
  <si>
    <t>Исполнение консолидированного бюджета Чувашской Республики на 1 августа 2007 г.</t>
  </si>
  <si>
    <t>(рублей)</t>
  </si>
  <si>
    <t>Наименование муниципальных образований</t>
  </si>
  <si>
    <t>Доходы - всего</t>
  </si>
  <si>
    <t>в том числе</t>
  </si>
  <si>
    <t>Расходы - всего</t>
  </si>
  <si>
    <t>Налоговые и неналоговые доходы</t>
  </si>
  <si>
    <t xml:space="preserve">из них дотация на выравнивание уровня бюджетной обеспеченности </t>
  </si>
  <si>
    <t>Назначено на год</t>
  </si>
  <si>
    <t>Исполнено</t>
  </si>
  <si>
    <t>%</t>
  </si>
  <si>
    <t>Назначено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</si>
  <si>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</si>
  <si>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</si>
  <si>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</si>
  <si>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</si>
  <si>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</si>
  <si>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</si>
  <si>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</si>
  <si>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</si>
  <si>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</si>
  <si>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</si>
  <si>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</si>
  <si>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</si>
  <si>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</si>
  <si>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</si>
  <si>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</si>
  <si>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</si>
  <si>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</si>
  <si>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</si>
  <si>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</si>
  <si>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</si>
  <si>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</si>
  <si>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</si>
  <si>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</si>
  <si>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</si>
  <si>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</si>
  <si>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</si>
  <si>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Итого по районам и городам</t>
  </si>
  <si>
    <t>Консолидированный бюджет ЧР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</si>
</sst>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 Cyr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 Cyr"/>
      <family val="1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0" xfId="17" applyNumberFormat="1" applyFont="1" applyFill="1" applyAlignment="1">
      <alignment horizontal="center"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3" fontId="5" fillId="0" borderId="0" xfId="17" applyNumberFormat="1" applyFont="1" applyFill="1" applyAlignment="1">
      <alignment vertical="center" wrapText="1"/>
      <protection/>
    </xf>
    <xf numFmtId="165" fontId="5" fillId="0" borderId="0" xfId="17" applyNumberFormat="1" applyFont="1" applyFill="1" applyAlignment="1">
      <alignment vertical="center" wrapText="1"/>
      <protection/>
    </xf>
    <xf numFmtId="165" fontId="6" fillId="0" borderId="0" xfId="17" applyNumberFormat="1" applyFont="1" applyFill="1" applyAlignment="1">
      <alignment vertical="center" wrapText="1"/>
      <protection/>
    </xf>
    <xf numFmtId="164" fontId="5" fillId="0" borderId="0" xfId="17" applyNumberFormat="1" applyFont="1" applyFill="1" applyAlignment="1">
      <alignment vertical="center" wrapText="1"/>
      <protection/>
    </xf>
    <xf numFmtId="165" fontId="7" fillId="0" borderId="1" xfId="17" applyNumberFormat="1" applyFont="1" applyFill="1" applyBorder="1" applyAlignment="1">
      <alignment horizontal="center" vertical="center" wrapText="1"/>
      <protection/>
    </xf>
    <xf numFmtId="3" fontId="6" fillId="0" borderId="2" xfId="17" applyNumberFormat="1" applyFont="1" applyFill="1" applyBorder="1" applyAlignment="1">
      <alignment horizontal="center" vertical="center" wrapText="1"/>
      <protection/>
    </xf>
    <xf numFmtId="165" fontId="6" fillId="0" borderId="2" xfId="17" applyNumberFormat="1" applyFont="1" applyFill="1" applyBorder="1" applyAlignment="1">
      <alignment horizontal="center" vertical="center" wrapText="1"/>
      <protection/>
    </xf>
    <xf numFmtId="165" fontId="6" fillId="0" borderId="3" xfId="17" applyNumberFormat="1" applyFont="1" applyFill="1" applyBorder="1" applyAlignment="1">
      <alignment horizontal="center" vertical="center" wrapText="1"/>
      <protection/>
    </xf>
    <xf numFmtId="165" fontId="6" fillId="0" borderId="4" xfId="17" applyNumberFormat="1" applyFont="1" applyFill="1" applyBorder="1" applyAlignment="1">
      <alignment horizontal="center" vertical="center" wrapText="1"/>
      <protection/>
    </xf>
    <xf numFmtId="165" fontId="6" fillId="0" borderId="5" xfId="17" applyNumberFormat="1" applyFont="1" applyFill="1" applyBorder="1" applyAlignment="1">
      <alignment horizontal="center" vertical="center" wrapText="1"/>
      <protection/>
    </xf>
    <xf numFmtId="165" fontId="6" fillId="0" borderId="6" xfId="17" applyNumberFormat="1" applyFont="1" applyFill="1" applyBorder="1" applyAlignment="1">
      <alignment horizontal="center" vertical="center" wrapText="1"/>
      <protection/>
    </xf>
    <xf numFmtId="165" fontId="6" fillId="0" borderId="7" xfId="17" applyNumberFormat="1" applyFont="1" applyFill="1" applyBorder="1" applyAlignment="1">
      <alignment horizontal="center" vertical="center" wrapText="1"/>
      <protection/>
    </xf>
    <xf numFmtId="165" fontId="6" fillId="0" borderId="8" xfId="17" applyNumberFormat="1" applyFont="1" applyFill="1" applyBorder="1" applyAlignment="1">
      <alignment horizontal="center" vertical="center" wrapText="1"/>
      <protection/>
    </xf>
    <xf numFmtId="3" fontId="6" fillId="0" borderId="9" xfId="17" applyNumberFormat="1" applyFont="1" applyFill="1" applyBorder="1" applyAlignment="1">
      <alignment horizontal="center" vertical="center" wrapText="1"/>
      <protection/>
    </xf>
    <xf numFmtId="165" fontId="6" fillId="0" borderId="9" xfId="17" applyNumberFormat="1" applyFont="1" applyFill="1" applyBorder="1" applyAlignment="1">
      <alignment horizontal="center" vertical="center" wrapText="1"/>
      <protection/>
    </xf>
    <xf numFmtId="165" fontId="6" fillId="0" borderId="10" xfId="17" applyNumberFormat="1" applyFont="1" applyFill="1" applyBorder="1" applyAlignment="1">
      <alignment horizontal="center" vertical="center" wrapText="1"/>
      <protection/>
    </xf>
    <xf numFmtId="165" fontId="6" fillId="0" borderId="1" xfId="17" applyNumberFormat="1" applyFont="1" applyFill="1" applyBorder="1" applyAlignment="1">
      <alignment horizontal="center" vertical="center" wrapText="1"/>
      <protection/>
    </xf>
    <xf numFmtId="165" fontId="6" fillId="0" borderId="11" xfId="17" applyNumberFormat="1" applyFont="1" applyFill="1" applyBorder="1" applyAlignment="1">
      <alignment horizontal="center" vertical="center" wrapText="1"/>
      <protection/>
    </xf>
    <xf numFmtId="3" fontId="6" fillId="0" borderId="12" xfId="17" applyNumberFormat="1" applyFont="1" applyFill="1" applyBorder="1" applyAlignment="1">
      <alignment horizontal="center" vertical="center" wrapText="1"/>
      <protection/>
    </xf>
    <xf numFmtId="165" fontId="6" fillId="0" borderId="12" xfId="17" applyNumberFormat="1" applyFont="1" applyFill="1" applyBorder="1" applyAlignment="1">
      <alignment horizontal="center" vertical="center" wrapText="1"/>
      <protection/>
    </xf>
    <xf numFmtId="1" fontId="6" fillId="0" borderId="13" xfId="17" applyNumberFormat="1" applyFont="1" applyFill="1" applyBorder="1" applyAlignment="1">
      <alignment horizontal="center" vertical="center" wrapText="1"/>
      <protection/>
    </xf>
    <xf numFmtId="1" fontId="6" fillId="0" borderId="8" xfId="17" applyNumberFormat="1" applyFont="1" applyFill="1" applyBorder="1" applyAlignment="1">
      <alignment horizontal="center" vertical="center" wrapText="1"/>
      <protection/>
    </xf>
    <xf numFmtId="1" fontId="6" fillId="0" borderId="6" xfId="17" applyNumberFormat="1" applyFont="1" applyFill="1" applyBorder="1" applyAlignment="1">
      <alignment horizontal="center" vertical="center" wrapText="1"/>
      <protection/>
    </xf>
    <xf numFmtId="3" fontId="6" fillId="0" borderId="14" xfId="17" applyNumberFormat="1" applyFont="1" applyFill="1" applyBorder="1" applyAlignment="1">
      <alignment horizontal="right" vertical="center" wrapText="1"/>
      <protection/>
    </xf>
    <xf numFmtId="165" fontId="6" fillId="0" borderId="3" xfId="17" applyNumberFormat="1" applyFont="1" applyFill="1" applyBorder="1" applyAlignment="1">
      <alignment vertical="center" wrapText="1"/>
      <protection/>
    </xf>
    <xf numFmtId="4" fontId="4" fillId="0" borderId="9" xfId="0" applyNumberFormat="1" applyFont="1" applyBorder="1" applyAlignment="1">
      <alignment vertical="center" wrapText="1"/>
    </xf>
    <xf numFmtId="165" fontId="4" fillId="0" borderId="9" xfId="0" applyNumberFormat="1" applyFont="1" applyBorder="1" applyAlignment="1">
      <alignment vertical="center" wrapText="1"/>
    </xf>
    <xf numFmtId="164" fontId="6" fillId="0" borderId="9" xfId="17" applyNumberFormat="1" applyFont="1" applyFill="1" applyBorder="1" applyAlignment="1">
      <alignment vertical="center" wrapText="1"/>
      <protection/>
    </xf>
    <xf numFmtId="164" fontId="6" fillId="0" borderId="9" xfId="17" applyNumberFormat="1" applyFont="1" applyFill="1" applyBorder="1" applyAlignment="1">
      <alignment vertical="center" wrapText="1"/>
      <protection/>
    </xf>
    <xf numFmtId="165" fontId="6" fillId="0" borderId="14" xfId="17" applyNumberFormat="1" applyFont="1" applyFill="1" applyBorder="1" applyAlignment="1">
      <alignment vertical="center" wrapText="1"/>
      <protection/>
    </xf>
    <xf numFmtId="164" fontId="6" fillId="0" borderId="0" xfId="17" applyNumberFormat="1" applyFont="1" applyFill="1" applyBorder="1" applyAlignment="1">
      <alignment vertical="center" wrapText="1"/>
      <protection/>
    </xf>
    <xf numFmtId="165" fontId="6" fillId="0" borderId="10" xfId="17" applyNumberFormat="1" applyFont="1" applyFill="1" applyBorder="1" applyAlignment="1">
      <alignment vertical="center" wrapText="1"/>
      <protection/>
    </xf>
    <xf numFmtId="164" fontId="6" fillId="0" borderId="1" xfId="17" applyNumberFormat="1" applyFont="1" applyFill="1" applyBorder="1" applyAlignment="1">
      <alignment vertical="center" wrapText="1"/>
      <protection/>
    </xf>
    <xf numFmtId="165" fontId="6" fillId="0" borderId="13" xfId="17" applyNumberFormat="1" applyFont="1" applyFill="1" applyBorder="1" applyAlignment="1">
      <alignment vertical="center" wrapText="1"/>
      <protection/>
    </xf>
    <xf numFmtId="4" fontId="6" fillId="0" borderId="13" xfId="17" applyNumberFormat="1" applyFont="1" applyFill="1" applyBorder="1" applyAlignment="1">
      <alignment horizontal="right" vertical="center" wrapText="1"/>
      <protection/>
    </xf>
    <xf numFmtId="164" fontId="6" fillId="0" borderId="13" xfId="17" applyNumberFormat="1" applyFont="1" applyFill="1" applyBorder="1" applyAlignment="1">
      <alignment vertical="center" wrapText="1"/>
      <protection/>
    </xf>
    <xf numFmtId="4" fontId="6" fillId="0" borderId="13" xfId="17" applyNumberFormat="1" applyFont="1" applyFill="1" applyBorder="1" applyAlignment="1">
      <alignment vertical="center" wrapText="1"/>
      <protection/>
    </xf>
    <xf numFmtId="164" fontId="6" fillId="0" borderId="13" xfId="17" applyNumberFormat="1" applyFont="1" applyFill="1" applyBorder="1" applyAlignment="1">
      <alignment vertical="center" wrapText="1"/>
      <protection/>
    </xf>
    <xf numFmtId="4" fontId="4" fillId="0" borderId="13" xfId="0" applyNumberFormat="1" applyFont="1" applyBorder="1" applyAlignment="1">
      <alignment vertical="center" wrapText="1"/>
    </xf>
    <xf numFmtId="164" fontId="6" fillId="0" borderId="13" xfId="17" applyNumberFormat="1" applyFont="1" applyFill="1" applyBorder="1" applyAlignment="1">
      <alignment horizontal="right" vertical="center" wrapText="1"/>
      <protection/>
    </xf>
    <xf numFmtId="3" fontId="6" fillId="0" borderId="0" xfId="17" applyNumberFormat="1" applyFont="1" applyFill="1" applyBorder="1" applyAlignment="1">
      <alignment vertical="center" wrapText="1"/>
      <protection/>
    </xf>
    <xf numFmtId="165" fontId="6" fillId="0" borderId="0" xfId="17" applyNumberFormat="1" applyFont="1" applyFill="1" applyBorder="1" applyAlignment="1">
      <alignment vertical="center" wrapText="1"/>
      <protection/>
    </xf>
    <xf numFmtId="4" fontId="8" fillId="0" borderId="0" xfId="0" applyNumberFormat="1" applyFont="1" applyFill="1" applyBorder="1" applyAlignment="1">
      <alignment vertical="center" wrapText="1"/>
    </xf>
    <xf numFmtId="164" fontId="6" fillId="0" borderId="0" xfId="17" applyNumberFormat="1" applyFont="1" applyFill="1" applyBorder="1" applyAlignment="1">
      <alignment vertical="center" wrapText="1"/>
      <protection/>
    </xf>
    <xf numFmtId="165" fontId="6" fillId="0" borderId="0" xfId="17" applyNumberFormat="1" applyFont="1" applyFill="1" applyBorder="1" applyAlignment="1">
      <alignment vertical="center" wrapText="1"/>
      <protection/>
    </xf>
    <xf numFmtId="164" fontId="6" fillId="0" borderId="0" xfId="17" applyNumberFormat="1" applyFont="1" applyFill="1" applyBorder="1" applyAlignment="1">
      <alignment vertical="center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N_FORM\SOBF2\2007\&#1073;&#1102;&#1076;&#1078;&#1077;&#1090;%202007%20(&#1072;&#1085;&#1072;&#1083;&#1080;&#1079;)\&#1048;&#1058;&#1054;&#1043;&#1048;%207%20&#1084;&#1077;&#1089;&#1103;&#1094;&#1077;&#1074;\&#1040;&#1085;&#1072;&#1083;&#1080;&#1079;&#1099;_&#1082;&#1086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йт"/>
      <sheetName val="Конс_руб"/>
      <sheetName val="Конс_тыс.руб"/>
      <sheetName val="Конс_собст_руб"/>
      <sheetName val="Конс_собст_тыс.руб"/>
      <sheetName val="РД_К_Д"/>
    </sheetNames>
    <sheetDataSet>
      <sheetData sheetId="1">
        <row r="6">
          <cell r="C6">
            <v>191013293</v>
          </cell>
          <cell r="D6">
            <v>121829462.12</v>
          </cell>
          <cell r="F6">
            <v>14890500</v>
          </cell>
          <cell r="G6">
            <v>10138017.81</v>
          </cell>
          <cell r="O6">
            <v>147652393</v>
          </cell>
          <cell r="P6">
            <v>97613529</v>
          </cell>
          <cell r="R6">
            <v>52242700</v>
          </cell>
          <cell r="S6">
            <v>30529200</v>
          </cell>
          <cell r="X6">
            <v>28470400</v>
          </cell>
          <cell r="Y6">
            <v>14077915.31</v>
          </cell>
          <cell r="AA6">
            <v>193583498.03</v>
          </cell>
          <cell r="AB6">
            <v>116207910.59</v>
          </cell>
        </row>
        <row r="7">
          <cell r="C7">
            <v>184187043.13</v>
          </cell>
          <cell r="D7">
            <v>105878362.56</v>
          </cell>
          <cell r="F7">
            <v>20520800</v>
          </cell>
          <cell r="G7">
            <v>11708535.979999999</v>
          </cell>
          <cell r="O7">
            <v>151975841</v>
          </cell>
          <cell r="P7">
            <v>87704466</v>
          </cell>
          <cell r="R7">
            <v>47682400</v>
          </cell>
          <cell r="S7">
            <v>27841200</v>
          </cell>
          <cell r="X7">
            <v>11690402.13</v>
          </cell>
          <cell r="Y7">
            <v>6465360.58</v>
          </cell>
          <cell r="AA7">
            <v>186974746.34</v>
          </cell>
          <cell r="AB7">
            <v>101294072.17999999</v>
          </cell>
        </row>
        <row r="8">
          <cell r="C8">
            <v>343538605</v>
          </cell>
          <cell r="D8">
            <v>195615851.72</v>
          </cell>
          <cell r="F8">
            <v>43863320</v>
          </cell>
          <cell r="G8">
            <v>25215606.68</v>
          </cell>
          <cell r="O8">
            <v>286130018</v>
          </cell>
          <cell r="P8">
            <v>162446708</v>
          </cell>
          <cell r="R8">
            <v>93123600</v>
          </cell>
          <cell r="S8">
            <v>54364100</v>
          </cell>
          <cell r="X8">
            <v>13545267</v>
          </cell>
          <cell r="Y8">
            <v>7953537.04</v>
          </cell>
          <cell r="AA8">
            <v>346408875.52</v>
          </cell>
          <cell r="AB8">
            <v>170991339.73</v>
          </cell>
        </row>
        <row r="9">
          <cell r="C9">
            <v>312876612</v>
          </cell>
          <cell r="D9">
            <v>182401722.58</v>
          </cell>
          <cell r="F9">
            <v>58653342</v>
          </cell>
          <cell r="G9">
            <v>35045242.21</v>
          </cell>
          <cell r="O9">
            <v>246615222</v>
          </cell>
          <cell r="P9">
            <v>141895885</v>
          </cell>
          <cell r="R9">
            <v>76766900</v>
          </cell>
          <cell r="S9">
            <v>44733100</v>
          </cell>
          <cell r="X9">
            <v>7608048</v>
          </cell>
          <cell r="Y9">
            <v>5460595.369999999</v>
          </cell>
          <cell r="AA9">
            <v>319429721.1</v>
          </cell>
          <cell r="AB9">
            <v>158672562.12</v>
          </cell>
        </row>
        <row r="10">
          <cell r="C10">
            <v>259912274</v>
          </cell>
          <cell r="D10">
            <v>171283306.32</v>
          </cell>
          <cell r="F10">
            <v>30053600</v>
          </cell>
          <cell r="G10">
            <v>17955170.71</v>
          </cell>
          <cell r="O10">
            <v>218776391</v>
          </cell>
          <cell r="P10">
            <v>147060346</v>
          </cell>
          <cell r="R10">
            <v>65445500</v>
          </cell>
          <cell r="S10">
            <v>38210400</v>
          </cell>
          <cell r="X10">
            <v>11082283</v>
          </cell>
          <cell r="Y10">
            <v>6267789.609999999</v>
          </cell>
          <cell r="AA10">
            <v>263477379.17000002</v>
          </cell>
          <cell r="AB10">
            <v>140002564.04999998</v>
          </cell>
        </row>
        <row r="11">
          <cell r="C11">
            <v>310397013</v>
          </cell>
          <cell r="D11">
            <v>190104504</v>
          </cell>
          <cell r="F11">
            <v>30463400</v>
          </cell>
          <cell r="G11">
            <v>20167024.99</v>
          </cell>
          <cell r="O11">
            <v>266568553</v>
          </cell>
          <cell r="P11">
            <v>160742923</v>
          </cell>
          <cell r="R11">
            <v>112273600</v>
          </cell>
          <cell r="S11">
            <v>65595700</v>
          </cell>
          <cell r="X11">
            <v>13365060</v>
          </cell>
          <cell r="Y11">
            <v>9194556.01</v>
          </cell>
          <cell r="AA11">
            <v>314376421.97</v>
          </cell>
          <cell r="AB11">
            <v>173040886.07</v>
          </cell>
        </row>
        <row r="12">
          <cell r="C12">
            <v>201115266.54999998</v>
          </cell>
          <cell r="D12">
            <v>125527237.94</v>
          </cell>
          <cell r="F12">
            <v>37411000</v>
          </cell>
          <cell r="G12">
            <v>20911936.54</v>
          </cell>
          <cell r="O12">
            <v>158252635.67</v>
          </cell>
          <cell r="P12">
            <v>100180841.21</v>
          </cell>
          <cell r="R12">
            <v>48850100</v>
          </cell>
          <cell r="S12">
            <v>28445235.54</v>
          </cell>
          <cell r="X12">
            <v>5451630.88</v>
          </cell>
          <cell r="Y12">
            <v>4434460.19</v>
          </cell>
          <cell r="AA12">
            <v>204603908.48</v>
          </cell>
          <cell r="AB12">
            <v>117760018.19999999</v>
          </cell>
        </row>
        <row r="13">
          <cell r="C13">
            <v>218854598</v>
          </cell>
          <cell r="D13">
            <v>138156029.64</v>
          </cell>
          <cell r="F13">
            <v>32271100</v>
          </cell>
          <cell r="G13">
            <v>19432539.57</v>
          </cell>
          <cell r="O13">
            <v>177781448</v>
          </cell>
          <cell r="P13">
            <v>113541173</v>
          </cell>
          <cell r="R13">
            <v>60082800</v>
          </cell>
          <cell r="S13">
            <v>35059000</v>
          </cell>
          <cell r="X13">
            <v>8802050</v>
          </cell>
          <cell r="Y13">
            <v>5182317.07</v>
          </cell>
          <cell r="AA13">
            <v>221149598</v>
          </cell>
          <cell r="AB13">
            <v>124657902.18</v>
          </cell>
        </row>
        <row r="14">
          <cell r="C14">
            <v>142204598</v>
          </cell>
          <cell r="D14">
            <v>81821376.89</v>
          </cell>
          <cell r="F14">
            <v>37088291</v>
          </cell>
          <cell r="G14">
            <v>21012832.450000003</v>
          </cell>
          <cell r="O14">
            <v>99612367</v>
          </cell>
          <cell r="P14">
            <v>57886737</v>
          </cell>
          <cell r="R14">
            <v>20110900</v>
          </cell>
          <cell r="S14">
            <v>11644500</v>
          </cell>
          <cell r="X14">
            <v>5503940</v>
          </cell>
          <cell r="Y14">
            <v>2921807.44</v>
          </cell>
          <cell r="AA14">
            <v>144104454.68</v>
          </cell>
          <cell r="AB14">
            <v>71645519.72</v>
          </cell>
        </row>
        <row r="15">
          <cell r="C15">
            <v>152744892.57</v>
          </cell>
          <cell r="D15">
            <v>89336730.82000001</v>
          </cell>
          <cell r="F15">
            <v>17654300</v>
          </cell>
          <cell r="G15">
            <v>9875599.09</v>
          </cell>
          <cell r="O15">
            <v>131227800</v>
          </cell>
          <cell r="P15">
            <v>76950967</v>
          </cell>
          <cell r="R15">
            <v>50845400</v>
          </cell>
          <cell r="S15">
            <v>29699200</v>
          </cell>
          <cell r="X15">
            <v>3862792.57</v>
          </cell>
          <cell r="Y15">
            <v>2510164.73</v>
          </cell>
          <cell r="AA15">
            <v>156694066.97</v>
          </cell>
          <cell r="AB15">
            <v>84607372.36</v>
          </cell>
        </row>
        <row r="16">
          <cell r="C16">
            <v>267671199.28</v>
          </cell>
          <cell r="D16">
            <v>189494575.04999998</v>
          </cell>
          <cell r="F16">
            <v>32137499</v>
          </cell>
          <cell r="G16">
            <v>24058702.54</v>
          </cell>
          <cell r="O16">
            <v>228349489.32</v>
          </cell>
          <cell r="P16">
            <v>161106114.32</v>
          </cell>
          <cell r="R16">
            <v>56217100</v>
          </cell>
          <cell r="S16">
            <v>32765900</v>
          </cell>
          <cell r="X16">
            <v>7184210.96</v>
          </cell>
          <cell r="Y16">
            <v>4329758.1899999995</v>
          </cell>
          <cell r="AA16">
            <v>270087472.56</v>
          </cell>
          <cell r="AB16">
            <v>166122055.23</v>
          </cell>
        </row>
        <row r="17">
          <cell r="C17">
            <v>298526071</v>
          </cell>
          <cell r="D17">
            <v>179502452.5</v>
          </cell>
          <cell r="F17">
            <v>42525300</v>
          </cell>
          <cell r="G17">
            <v>29536791.61</v>
          </cell>
          <cell r="O17">
            <v>239565897</v>
          </cell>
          <cell r="P17">
            <v>141380492</v>
          </cell>
          <cell r="R17">
            <v>81976800</v>
          </cell>
          <cell r="S17">
            <v>47842100</v>
          </cell>
          <cell r="X17">
            <v>16434874</v>
          </cell>
          <cell r="Y17">
            <v>8585168.89</v>
          </cell>
          <cell r="AA17">
            <v>303141704</v>
          </cell>
          <cell r="AB17">
            <v>159599299.75</v>
          </cell>
        </row>
        <row r="18">
          <cell r="C18">
            <v>157199093</v>
          </cell>
          <cell r="D18">
            <v>103240914.25</v>
          </cell>
          <cell r="F18">
            <v>25468900</v>
          </cell>
          <cell r="G18">
            <v>16460733.950000001</v>
          </cell>
          <cell r="O18">
            <v>127104331</v>
          </cell>
          <cell r="P18">
            <v>84092006</v>
          </cell>
          <cell r="R18">
            <v>30624000</v>
          </cell>
          <cell r="S18">
            <v>17843000</v>
          </cell>
          <cell r="X18">
            <v>4625862</v>
          </cell>
          <cell r="Y18">
            <v>2688174.3</v>
          </cell>
          <cell r="AA18">
            <v>159092133</v>
          </cell>
          <cell r="AB18">
            <v>98338633.66</v>
          </cell>
        </row>
        <row r="19">
          <cell r="C19">
            <v>245060000</v>
          </cell>
          <cell r="D19">
            <v>145529141.46</v>
          </cell>
          <cell r="F19">
            <v>25897600</v>
          </cell>
          <cell r="G19">
            <v>17267362.87</v>
          </cell>
          <cell r="O19">
            <v>210700860</v>
          </cell>
          <cell r="P19">
            <v>122785097</v>
          </cell>
          <cell r="R19">
            <v>67261300</v>
          </cell>
          <cell r="S19">
            <v>39280900</v>
          </cell>
          <cell r="X19">
            <v>8461540</v>
          </cell>
          <cell r="Y19">
            <v>5476681.59</v>
          </cell>
          <cell r="AA19">
            <v>247235099.99999997</v>
          </cell>
          <cell r="AB19">
            <v>121470473.35</v>
          </cell>
        </row>
        <row r="20">
          <cell r="C20">
            <v>293347647.61</v>
          </cell>
          <cell r="D20">
            <v>177057904.46</v>
          </cell>
          <cell r="F20">
            <v>66650847</v>
          </cell>
          <cell r="G20">
            <v>41060162.56</v>
          </cell>
          <cell r="O20">
            <v>209582230</v>
          </cell>
          <cell r="P20">
            <v>127186290.00000001</v>
          </cell>
          <cell r="R20">
            <v>63387500</v>
          </cell>
          <cell r="S20">
            <v>36875900</v>
          </cell>
          <cell r="X20">
            <v>17114570.61</v>
          </cell>
          <cell r="Y20">
            <v>8811451.9</v>
          </cell>
          <cell r="AA20">
            <v>296166587.66999996</v>
          </cell>
          <cell r="AB20">
            <v>147253999.80999997</v>
          </cell>
        </row>
        <row r="21">
          <cell r="C21">
            <v>435699173</v>
          </cell>
          <cell r="D21">
            <v>251549456.29999998</v>
          </cell>
          <cell r="F21">
            <v>123421943</v>
          </cell>
          <cell r="G21">
            <v>78911372.38</v>
          </cell>
          <cell r="O21">
            <v>293364823</v>
          </cell>
          <cell r="P21">
            <v>163419048</v>
          </cell>
          <cell r="R21">
            <v>76834900</v>
          </cell>
          <cell r="S21">
            <v>44564800</v>
          </cell>
          <cell r="X21">
            <v>18912407</v>
          </cell>
          <cell r="Y21">
            <v>9219035.92</v>
          </cell>
          <cell r="AA21">
            <v>446970210</v>
          </cell>
          <cell r="AB21">
            <v>215926352.76999998</v>
          </cell>
        </row>
        <row r="22">
          <cell r="C22">
            <v>179147568</v>
          </cell>
          <cell r="D22">
            <v>118410173.92999999</v>
          </cell>
          <cell r="F22">
            <v>17290200</v>
          </cell>
          <cell r="G22">
            <v>9749534.41</v>
          </cell>
          <cell r="O22">
            <v>157510993</v>
          </cell>
          <cell r="P22">
            <v>105816143</v>
          </cell>
          <cell r="R22">
            <v>36756700</v>
          </cell>
          <cell r="S22">
            <v>21454600</v>
          </cell>
          <cell r="X22">
            <v>4346375</v>
          </cell>
          <cell r="Y22">
            <v>2844496.52</v>
          </cell>
          <cell r="AA22">
            <v>180792568</v>
          </cell>
          <cell r="AB22">
            <v>102398072.77999999</v>
          </cell>
        </row>
        <row r="23">
          <cell r="C23">
            <v>125229439</v>
          </cell>
          <cell r="D23">
            <v>72538257.33</v>
          </cell>
          <cell r="F23">
            <v>14161400</v>
          </cell>
          <cell r="G23">
            <v>7980651.05</v>
          </cell>
          <cell r="O23">
            <v>93133203</v>
          </cell>
          <cell r="P23">
            <v>54395125</v>
          </cell>
          <cell r="R23">
            <v>32550900</v>
          </cell>
          <cell r="S23">
            <v>19018200</v>
          </cell>
          <cell r="X23">
            <v>17934836</v>
          </cell>
          <cell r="Y23">
            <v>10162481.28</v>
          </cell>
          <cell r="AA23">
            <v>127959479</v>
          </cell>
          <cell r="AB23">
            <v>68381805.92</v>
          </cell>
        </row>
        <row r="24">
          <cell r="C24">
            <v>355764162.74</v>
          </cell>
          <cell r="D24">
            <v>221110005.66</v>
          </cell>
          <cell r="F24">
            <v>60538259</v>
          </cell>
          <cell r="G24">
            <v>35144468.81</v>
          </cell>
          <cell r="O24">
            <v>279124110</v>
          </cell>
          <cell r="P24">
            <v>178744270</v>
          </cell>
          <cell r="R24">
            <v>54292900</v>
          </cell>
          <cell r="S24">
            <v>31587800</v>
          </cell>
          <cell r="X24">
            <v>16101793.739999998</v>
          </cell>
          <cell r="Y24">
            <v>7221266.85</v>
          </cell>
          <cell r="AA24">
            <v>363186887.23</v>
          </cell>
          <cell r="AB24">
            <v>183098780.56000003</v>
          </cell>
        </row>
        <row r="25">
          <cell r="C25">
            <v>185397173.4</v>
          </cell>
          <cell r="D25">
            <v>112852934.64999999</v>
          </cell>
          <cell r="F25">
            <v>24491800</v>
          </cell>
          <cell r="G25">
            <v>16306039.32</v>
          </cell>
          <cell r="O25">
            <v>154176362</v>
          </cell>
          <cell r="P25">
            <v>92863097</v>
          </cell>
          <cell r="R25">
            <v>55101200</v>
          </cell>
          <cell r="S25">
            <v>32173600</v>
          </cell>
          <cell r="X25">
            <v>6729011.4</v>
          </cell>
          <cell r="Y25">
            <v>3683798.33</v>
          </cell>
          <cell r="AA25">
            <v>187271817.8</v>
          </cell>
          <cell r="AB25">
            <v>101795178.21999998</v>
          </cell>
        </row>
        <row r="26">
          <cell r="C26">
            <v>149134699</v>
          </cell>
          <cell r="D26">
            <v>91893180.80000001</v>
          </cell>
          <cell r="F26">
            <v>19737800</v>
          </cell>
          <cell r="G26">
            <v>11424317.370000001</v>
          </cell>
          <cell r="O26">
            <v>124294165</v>
          </cell>
          <cell r="P26">
            <v>77922450</v>
          </cell>
          <cell r="R26">
            <v>42915000</v>
          </cell>
          <cell r="S26">
            <v>25057500</v>
          </cell>
          <cell r="X26">
            <v>5102734</v>
          </cell>
          <cell r="Y26">
            <v>2546413.43</v>
          </cell>
          <cell r="AA26">
            <v>151402477</v>
          </cell>
          <cell r="AB26">
            <v>78577642.54</v>
          </cell>
        </row>
        <row r="27">
          <cell r="C27">
            <v>289780646.87</v>
          </cell>
          <cell r="D27">
            <v>182325343.6</v>
          </cell>
          <cell r="F27">
            <v>99300000</v>
          </cell>
          <cell r="G27">
            <v>64732830.02</v>
          </cell>
          <cell r="O27">
            <v>167684188.23</v>
          </cell>
          <cell r="P27">
            <v>103539286.23</v>
          </cell>
          <cell r="R27">
            <v>76416500</v>
          </cell>
          <cell r="S27">
            <v>44400300</v>
          </cell>
          <cell r="X27">
            <v>22796458.64</v>
          </cell>
          <cell r="Y27">
            <v>14053227.35</v>
          </cell>
          <cell r="AA27">
            <v>298469361.39</v>
          </cell>
          <cell r="AB27">
            <v>169720242.41</v>
          </cell>
        </row>
        <row r="28">
          <cell r="C28">
            <v>354552466.33000004</v>
          </cell>
          <cell r="D28">
            <v>209781203.11999997</v>
          </cell>
          <cell r="F28">
            <v>153051000</v>
          </cell>
          <cell r="G28">
            <v>95891114.38</v>
          </cell>
          <cell r="O28">
            <v>171851295.33</v>
          </cell>
          <cell r="P28">
            <v>96777583.33</v>
          </cell>
          <cell r="R28">
            <v>54897800</v>
          </cell>
          <cell r="S28">
            <v>31646600</v>
          </cell>
          <cell r="X28">
            <v>29650171</v>
          </cell>
          <cell r="Y28">
            <v>17112505.41</v>
          </cell>
          <cell r="AA28">
            <v>364641936</v>
          </cell>
          <cell r="AB28">
            <v>194620245.41</v>
          </cell>
        </row>
        <row r="29">
          <cell r="C29">
            <v>928576302</v>
          </cell>
          <cell r="D29">
            <v>545799498.74</v>
          </cell>
          <cell r="F29">
            <v>454840300</v>
          </cell>
          <cell r="G29">
            <v>285301695.74</v>
          </cell>
          <cell r="O29">
            <v>357569872</v>
          </cell>
          <cell r="P29">
            <v>201169850.5</v>
          </cell>
          <cell r="R29">
            <v>97209000</v>
          </cell>
          <cell r="S29">
            <v>55396177.1</v>
          </cell>
          <cell r="X29">
            <v>116166130</v>
          </cell>
          <cell r="Y29">
            <v>59327952.5</v>
          </cell>
          <cell r="AA29">
            <v>982526481.61</v>
          </cell>
          <cell r="AB29">
            <v>450150149.97</v>
          </cell>
        </row>
        <row r="30">
          <cell r="C30">
            <v>299467002.11</v>
          </cell>
          <cell r="D30">
            <v>172954874.06</v>
          </cell>
          <cell r="F30">
            <v>85227600</v>
          </cell>
          <cell r="G30">
            <v>50540281.49</v>
          </cell>
          <cell r="O30">
            <v>194714641</v>
          </cell>
          <cell r="P30">
            <v>110969316</v>
          </cell>
          <cell r="R30">
            <v>66680000</v>
          </cell>
          <cell r="S30">
            <v>38774400</v>
          </cell>
          <cell r="X30">
            <v>19524761.11</v>
          </cell>
          <cell r="Y30">
            <v>11445276.57</v>
          </cell>
          <cell r="AA30">
            <v>305310761.66</v>
          </cell>
          <cell r="AB30">
            <v>150343626</v>
          </cell>
        </row>
        <row r="31">
          <cell r="C31">
            <v>4428827843.809999</v>
          </cell>
          <cell r="D31">
            <v>2187183529.88</v>
          </cell>
          <cell r="F31">
            <v>2266727000</v>
          </cell>
          <cell r="G31">
            <v>1219174297.65</v>
          </cell>
          <cell r="O31">
            <v>1741492187.81</v>
          </cell>
          <cell r="P31">
            <v>729929677.81</v>
          </cell>
          <cell r="R31">
            <v>12536800</v>
          </cell>
          <cell r="S31">
            <v>1044700</v>
          </cell>
          <cell r="X31">
            <v>420608656</v>
          </cell>
          <cell r="Y31">
            <v>238079554.42</v>
          </cell>
          <cell r="AA31">
            <v>4625677252.21</v>
          </cell>
          <cell r="AB31">
            <v>2099796683.8</v>
          </cell>
        </row>
        <row r="33">
          <cell r="C33">
            <v>24934843434.58</v>
          </cell>
          <cell r="D33">
            <v>15011184802.5</v>
          </cell>
          <cell r="F33">
            <v>14176316901</v>
          </cell>
          <cell r="G33">
            <v>8637889853.87</v>
          </cell>
          <cell r="O33">
            <v>9020023498</v>
          </cell>
          <cell r="P33">
            <v>5243778884.05</v>
          </cell>
          <cell r="R33">
            <v>4870681700</v>
          </cell>
          <cell r="S33">
            <v>3207903100</v>
          </cell>
          <cell r="X33">
            <v>1738503035.58</v>
          </cell>
          <cell r="Y33">
            <v>1129516064.58</v>
          </cell>
          <cell r="AA33">
            <v>26518964586.64</v>
          </cell>
          <cell r="AB33">
            <v>12832508071.13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11"/>
  <sheetViews>
    <sheetView tabSelected="1" view="pageBreakPreview" zoomScaleNormal="80" zoomScaleSheetLayoutView="100" workbookViewId="0" topLeftCell="A13">
      <selection activeCell="C28" sqref="C28"/>
    </sheetView>
  </sheetViews>
  <sheetFormatPr defaultColWidth="9.140625" defaultRowHeight="12.75"/>
  <cols>
    <col min="1" max="1" width="7.57421875" style="0" customWidth="1"/>
    <col min="2" max="2" width="23.00390625" style="0" customWidth="1"/>
    <col min="3" max="3" width="15.140625" style="0" customWidth="1"/>
    <col min="4" max="4" width="15.00390625" style="0" customWidth="1"/>
    <col min="5" max="5" width="4.00390625" style="0" bestFit="1" customWidth="1"/>
    <col min="6" max="6" width="14.00390625" style="0" bestFit="1" customWidth="1"/>
    <col min="7" max="7" width="14.140625" style="0" customWidth="1"/>
    <col min="8" max="8" width="5.00390625" style="0" customWidth="1"/>
    <col min="9" max="9" width="13.7109375" style="0" customWidth="1"/>
    <col min="10" max="10" width="14.8515625" style="0" customWidth="1"/>
    <col min="11" max="11" width="5.140625" style="0" customWidth="1"/>
    <col min="12" max="12" width="13.8515625" style="0" customWidth="1"/>
    <col min="13" max="13" width="13.140625" style="0" bestFit="1" customWidth="1"/>
    <col min="14" max="14" width="4.00390625" style="0" bestFit="1" customWidth="1"/>
    <col min="15" max="15" width="13.7109375" style="0" bestFit="1" customWidth="1"/>
    <col min="16" max="16" width="13.140625" style="0" customWidth="1"/>
    <col min="17" max="17" width="4.00390625" style="0" bestFit="1" customWidth="1"/>
    <col min="18" max="18" width="14.8515625" style="0" customWidth="1"/>
    <col min="19" max="19" width="14.140625" style="0" customWidth="1"/>
    <col min="20" max="20" width="4.00390625" style="0" bestFit="1" customWidth="1"/>
    <col min="21" max="21" width="13.57421875" style="0" customWidth="1"/>
    <col min="22" max="22" width="14.57421875" style="0" customWidth="1"/>
    <col min="23" max="23" width="15.57421875" style="0" customWidth="1"/>
    <col min="24" max="24" width="15.00390625" style="0" customWidth="1"/>
    <col min="25" max="25" width="13.140625" style="0" customWidth="1"/>
  </cols>
  <sheetData>
    <row r="1" spans="1:28" ht="15.75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4"/>
      <c r="AB1" s="1"/>
    </row>
    <row r="2" spans="1:28" ht="12.75">
      <c r="A2" s="6"/>
      <c r="B2" s="7"/>
      <c r="C2" s="8"/>
      <c r="D2" s="7"/>
      <c r="E2" s="9"/>
      <c r="F2" s="7"/>
      <c r="G2" s="7"/>
      <c r="H2" s="9"/>
      <c r="I2" s="7"/>
      <c r="J2" s="7"/>
      <c r="K2" s="9"/>
      <c r="L2" s="7"/>
      <c r="M2" s="7"/>
      <c r="N2" s="9"/>
      <c r="O2" s="5"/>
      <c r="P2" s="5"/>
      <c r="Q2" s="4"/>
      <c r="R2" s="5"/>
      <c r="S2" s="10" t="s">
        <v>3</v>
      </c>
      <c r="T2" s="10"/>
      <c r="AB2" s="1"/>
    </row>
    <row r="3" spans="1:28" ht="12.75">
      <c r="A3" s="11" t="s">
        <v>0</v>
      </c>
      <c r="B3" s="12" t="s">
        <v>4</v>
      </c>
      <c r="C3" s="13" t="s">
        <v>5</v>
      </c>
      <c r="D3" s="14"/>
      <c r="E3" s="15"/>
      <c r="F3" s="16" t="s">
        <v>6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3" t="s">
        <v>7</v>
      </c>
      <c r="S3" s="14"/>
      <c r="T3" s="15"/>
      <c r="AB3" s="1"/>
    </row>
    <row r="4" spans="1:20" ht="15.75" customHeight="1">
      <c r="A4" s="19"/>
      <c r="B4" s="20"/>
      <c r="C4" s="21"/>
      <c r="D4" s="22"/>
      <c r="E4" s="23"/>
      <c r="F4" s="16" t="s">
        <v>8</v>
      </c>
      <c r="G4" s="17"/>
      <c r="H4" s="18"/>
      <c r="I4" s="16" t="s">
        <v>1</v>
      </c>
      <c r="J4" s="17"/>
      <c r="K4" s="18"/>
      <c r="L4" s="16" t="s">
        <v>9</v>
      </c>
      <c r="M4" s="17"/>
      <c r="N4" s="18"/>
      <c r="O4" s="17"/>
      <c r="P4" s="17"/>
      <c r="Q4" s="18"/>
      <c r="R4" s="21"/>
      <c r="S4" s="22"/>
      <c r="T4" s="23"/>
    </row>
    <row r="5" spans="1:20" ht="15.75" customHeight="1">
      <c r="A5" s="24"/>
      <c r="B5" s="25"/>
      <c r="C5" s="26" t="s">
        <v>10</v>
      </c>
      <c r="D5" s="26" t="s">
        <v>11</v>
      </c>
      <c r="E5" s="26" t="s">
        <v>12</v>
      </c>
      <c r="F5" s="26" t="s">
        <v>10</v>
      </c>
      <c r="G5" s="27" t="s">
        <v>11</v>
      </c>
      <c r="H5" s="27" t="s">
        <v>12</v>
      </c>
      <c r="I5" s="28" t="s">
        <v>10</v>
      </c>
      <c r="J5" s="26" t="s">
        <v>11</v>
      </c>
      <c r="K5" s="27" t="s">
        <v>12</v>
      </c>
      <c r="L5" s="26" t="s">
        <v>10</v>
      </c>
      <c r="M5" s="27" t="s">
        <v>11</v>
      </c>
      <c r="N5" s="26" t="s">
        <v>12</v>
      </c>
      <c r="O5" s="26" t="s">
        <v>10</v>
      </c>
      <c r="P5" s="27" t="s">
        <v>11</v>
      </c>
      <c r="Q5" s="27" t="s">
        <v>12</v>
      </c>
      <c r="R5" s="26" t="s">
        <v>13</v>
      </c>
      <c r="S5" s="27" t="s">
        <v>11</v>
      </c>
      <c r="T5" s="26" t="s">
        <v>12</v>
      </c>
    </row>
    <row r="6" spans="1:20" ht="12.75">
      <c r="A6" s="29">
        <v>1</v>
      </c>
      <c r="B6" s="30" t="s">
        <v>14</v>
      </c>
      <c r="C6" s="31">
        <f>'[1]Конс_руб'!C6</f>
        <v>191013293</v>
      </c>
      <c r="D6" s="31">
        <f>'[1]Конс_руб'!D6</f>
        <v>121829462.12</v>
      </c>
      <c r="E6" s="32">
        <f aca="true" t="shared" si="0" ref="E6:E33">+D6/C6*100</f>
        <v>63.780619770792605</v>
      </c>
      <c r="F6" s="31">
        <f>'[1]Конс_руб'!F6</f>
        <v>14890500</v>
      </c>
      <c r="G6" s="31">
        <f>'[1]Конс_руб'!G6</f>
        <v>10138017.81</v>
      </c>
      <c r="H6" s="33">
        <f aca="true" t="shared" si="1" ref="H6:H33">+G6/F6*100</f>
        <v>68.08379711896848</v>
      </c>
      <c r="I6" s="31">
        <f>'[1]Конс_руб'!O6</f>
        <v>147652393</v>
      </c>
      <c r="J6" s="31">
        <f>'[1]Конс_руб'!P6</f>
        <v>97613529</v>
      </c>
      <c r="K6" s="33">
        <f aca="true" t="shared" si="2" ref="K6:K33">+J6/I6*100</f>
        <v>66.11036029737764</v>
      </c>
      <c r="L6" s="31">
        <f>'[1]Конс_руб'!R6</f>
        <v>52242700</v>
      </c>
      <c r="M6" s="31">
        <f>'[1]Конс_руб'!S6</f>
        <v>30529200</v>
      </c>
      <c r="N6" s="33">
        <f aca="true" t="shared" si="3" ref="N6:N30">+M6/L6*100</f>
        <v>58.43725534859415</v>
      </c>
      <c r="O6" s="31">
        <f>'[1]Конс_руб'!X6</f>
        <v>28470400</v>
      </c>
      <c r="P6" s="31">
        <f>'[1]Конс_руб'!Y6</f>
        <v>14077915.31</v>
      </c>
      <c r="Q6" s="34">
        <f aca="true" t="shared" si="4" ref="Q6:Q33">+P6/O6*100</f>
        <v>49.447550122232215</v>
      </c>
      <c r="R6" s="31">
        <f>'[1]Конс_руб'!AA6</f>
        <v>193583498.03</v>
      </c>
      <c r="S6" s="31">
        <f>'[1]Конс_руб'!AB6</f>
        <v>116207910.59</v>
      </c>
      <c r="T6" s="34">
        <f aca="true" t="shared" si="5" ref="T6:T33">S6/R6*100</f>
        <v>60.02986399801033</v>
      </c>
    </row>
    <row r="7" spans="1:20" ht="15.75" customHeight="1">
      <c r="A7" s="29">
        <v>2</v>
      </c>
      <c r="B7" s="35" t="s">
        <v>15</v>
      </c>
      <c r="C7" s="31">
        <f>'[1]Конс_руб'!C7</f>
        <v>184187043.13</v>
      </c>
      <c r="D7" s="31">
        <f>'[1]Конс_руб'!D7</f>
        <v>105878362.56</v>
      </c>
      <c r="E7" s="36">
        <f t="shared" si="0"/>
        <v>57.48415347830444</v>
      </c>
      <c r="F7" s="31">
        <f>'[1]Конс_руб'!F7</f>
        <v>20520800</v>
      </c>
      <c r="G7" s="31">
        <f>'[1]Конс_руб'!G7</f>
        <v>11708535.979999999</v>
      </c>
      <c r="H7" s="33">
        <f t="shared" si="1"/>
        <v>57.05691776149078</v>
      </c>
      <c r="I7" s="31">
        <f>'[1]Конс_руб'!O7</f>
        <v>151975841</v>
      </c>
      <c r="J7" s="31">
        <f>'[1]Конс_руб'!P7</f>
        <v>87704466</v>
      </c>
      <c r="K7" s="33">
        <f t="shared" si="2"/>
        <v>57.70947896909483</v>
      </c>
      <c r="L7" s="31">
        <f>'[1]Конс_руб'!R7</f>
        <v>47682400</v>
      </c>
      <c r="M7" s="31">
        <f>'[1]Конс_руб'!S7</f>
        <v>27841200</v>
      </c>
      <c r="N7" s="33">
        <f t="shared" si="3"/>
        <v>58.38883948794523</v>
      </c>
      <c r="O7" s="31">
        <f>'[1]Конс_руб'!X7</f>
        <v>11690402.13</v>
      </c>
      <c r="P7" s="31">
        <f>'[1]Конс_руб'!Y7</f>
        <v>6465360.58</v>
      </c>
      <c r="Q7" s="34">
        <f t="shared" si="4"/>
        <v>55.30486041543893</v>
      </c>
      <c r="R7" s="31">
        <f>'[1]Конс_руб'!AA7</f>
        <v>186974746.34</v>
      </c>
      <c r="S7" s="31">
        <f>'[1]Конс_руб'!AB7</f>
        <v>101294072.17999999</v>
      </c>
      <c r="T7" s="34">
        <f t="shared" si="5"/>
        <v>54.175269207641584</v>
      </c>
    </row>
    <row r="8" spans="1:20" ht="21" customHeight="1">
      <c r="A8" s="29">
        <v>3</v>
      </c>
      <c r="B8" s="35" t="s">
        <v>16</v>
      </c>
      <c r="C8" s="31">
        <f>'[1]Конс_руб'!C8</f>
        <v>343538605</v>
      </c>
      <c r="D8" s="31">
        <f>'[1]Конс_руб'!D8</f>
        <v>195615851.72</v>
      </c>
      <c r="E8" s="36">
        <f t="shared" si="0"/>
        <v>56.941446717465716</v>
      </c>
      <c r="F8" s="31">
        <f>'[1]Конс_руб'!F8</f>
        <v>43863320</v>
      </c>
      <c r="G8" s="31">
        <f>'[1]Конс_руб'!G8</f>
        <v>25215606.68</v>
      </c>
      <c r="H8" s="33">
        <f t="shared" si="1"/>
        <v>57.48677181754596</v>
      </c>
      <c r="I8" s="31">
        <f>'[1]Конс_руб'!O8</f>
        <v>286130018</v>
      </c>
      <c r="J8" s="31">
        <f>'[1]Конс_руб'!P8</f>
        <v>162446708</v>
      </c>
      <c r="K8" s="33">
        <f t="shared" si="2"/>
        <v>56.77373843383325</v>
      </c>
      <c r="L8" s="31">
        <f>'[1]Конс_руб'!R8</f>
        <v>93123600</v>
      </c>
      <c r="M8" s="31">
        <f>'[1]Конс_руб'!S8</f>
        <v>54364100</v>
      </c>
      <c r="N8" s="33">
        <f t="shared" si="3"/>
        <v>58.37843468250797</v>
      </c>
      <c r="O8" s="31">
        <f>'[1]Конс_руб'!X8</f>
        <v>13545267</v>
      </c>
      <c r="P8" s="31">
        <f>'[1]Конс_руб'!Y8</f>
        <v>7953537.04</v>
      </c>
      <c r="Q8" s="34">
        <f t="shared" si="4"/>
        <v>58.71820053454834</v>
      </c>
      <c r="R8" s="31">
        <f>'[1]Конс_руб'!AA8</f>
        <v>346408875.52</v>
      </c>
      <c r="S8" s="31">
        <f>'[1]Конс_руб'!AB8</f>
        <v>170991339.73</v>
      </c>
      <c r="T8" s="34">
        <f t="shared" si="5"/>
        <v>49.36113125661752</v>
      </c>
    </row>
    <row r="9" spans="1:20" ht="9" customHeight="1">
      <c r="A9" s="29">
        <v>4</v>
      </c>
      <c r="B9" s="35" t="s">
        <v>17</v>
      </c>
      <c r="C9" s="31">
        <f>'[1]Конс_руб'!C9</f>
        <v>312876612</v>
      </c>
      <c r="D9" s="31">
        <f>'[1]Конс_руб'!D9</f>
        <v>182401722.58</v>
      </c>
      <c r="E9" s="36">
        <f t="shared" si="0"/>
        <v>58.29829254862937</v>
      </c>
      <c r="F9" s="31">
        <f>'[1]Конс_руб'!F9</f>
        <v>58653342</v>
      </c>
      <c r="G9" s="31">
        <f>'[1]Конс_руб'!G9</f>
        <v>35045242.21</v>
      </c>
      <c r="H9" s="33">
        <f t="shared" si="1"/>
        <v>59.74977898105107</v>
      </c>
      <c r="I9" s="31">
        <f>'[1]Конс_руб'!O9</f>
        <v>246615222</v>
      </c>
      <c r="J9" s="31">
        <f>'[1]Конс_руб'!P9</f>
        <v>141895885</v>
      </c>
      <c r="K9" s="33">
        <f t="shared" si="2"/>
        <v>57.5373587442222</v>
      </c>
      <c r="L9" s="31">
        <f>'[1]Конс_руб'!R9</f>
        <v>76766900</v>
      </c>
      <c r="M9" s="31">
        <f>'[1]Конс_руб'!S9</f>
        <v>44733100</v>
      </c>
      <c r="N9" s="33">
        <f t="shared" si="3"/>
        <v>58.27133829814672</v>
      </c>
      <c r="O9" s="31">
        <f>'[1]Конс_руб'!X9</f>
        <v>7608048</v>
      </c>
      <c r="P9" s="31">
        <f>'[1]Конс_руб'!Y9</f>
        <v>5460595.369999999</v>
      </c>
      <c r="Q9" s="34">
        <f t="shared" si="4"/>
        <v>71.77393426014136</v>
      </c>
      <c r="R9" s="31">
        <f>'[1]Конс_руб'!AA9</f>
        <v>319429721.1</v>
      </c>
      <c r="S9" s="31">
        <f>'[1]Конс_руб'!AB9</f>
        <v>158672562.12</v>
      </c>
      <c r="T9" s="34">
        <f t="shared" si="5"/>
        <v>49.673700234777556</v>
      </c>
    </row>
    <row r="10" spans="1:20" ht="19.5" customHeight="1">
      <c r="A10" s="29">
        <v>5</v>
      </c>
      <c r="B10" s="35" t="s">
        <v>18</v>
      </c>
      <c r="C10" s="31">
        <f>'[1]Конс_руб'!C10</f>
        <v>259912274</v>
      </c>
      <c r="D10" s="31">
        <f>'[1]Конс_руб'!D10</f>
        <v>171283306.32</v>
      </c>
      <c r="E10" s="36">
        <f t="shared" si="0"/>
        <v>65.90043005048696</v>
      </c>
      <c r="F10" s="31">
        <f>'[1]Конс_руб'!F10</f>
        <v>30053600</v>
      </c>
      <c r="G10" s="31">
        <f>'[1]Конс_руб'!G10</f>
        <v>17955170.71</v>
      </c>
      <c r="H10" s="33">
        <f t="shared" si="1"/>
        <v>59.74382672957649</v>
      </c>
      <c r="I10" s="31">
        <f>'[1]Конс_руб'!O10</f>
        <v>218776391</v>
      </c>
      <c r="J10" s="31">
        <f>'[1]Конс_руб'!P10</f>
        <v>147060346</v>
      </c>
      <c r="K10" s="33">
        <f t="shared" si="2"/>
        <v>67.21947707785343</v>
      </c>
      <c r="L10" s="31">
        <f>'[1]Конс_руб'!R10</f>
        <v>65445500</v>
      </c>
      <c r="M10" s="31">
        <f>'[1]Конс_руб'!S10</f>
        <v>38210400</v>
      </c>
      <c r="N10" s="33">
        <f t="shared" si="3"/>
        <v>58.38506849210412</v>
      </c>
      <c r="O10" s="31">
        <f>'[1]Конс_руб'!X10</f>
        <v>11082283</v>
      </c>
      <c r="P10" s="31">
        <f>'[1]Конс_руб'!Y10</f>
        <v>6267789.609999999</v>
      </c>
      <c r="Q10" s="34">
        <f t="shared" si="4"/>
        <v>56.55684492085249</v>
      </c>
      <c r="R10" s="31">
        <f>'[1]Конс_руб'!AA10</f>
        <v>263477379.17000002</v>
      </c>
      <c r="S10" s="31">
        <f>'[1]Конс_руб'!AB10</f>
        <v>140002564.04999998</v>
      </c>
      <c r="T10" s="34">
        <f t="shared" si="5"/>
        <v>53.136464500684134</v>
      </c>
    </row>
    <row r="11" spans="1:20" ht="12.75">
      <c r="A11" s="29">
        <v>6</v>
      </c>
      <c r="B11" s="35" t="s">
        <v>19</v>
      </c>
      <c r="C11" s="31">
        <f>'[1]Конс_руб'!C11</f>
        <v>310397013</v>
      </c>
      <c r="D11" s="31">
        <f>'[1]Конс_руб'!D11</f>
        <v>190104504</v>
      </c>
      <c r="E11" s="36">
        <f t="shared" si="0"/>
        <v>61.24559710244376</v>
      </c>
      <c r="F11" s="31">
        <f>'[1]Конс_руб'!F11</f>
        <v>30463400</v>
      </c>
      <c r="G11" s="31">
        <f>'[1]Конс_руб'!G11</f>
        <v>20167024.99</v>
      </c>
      <c r="H11" s="33">
        <f t="shared" si="1"/>
        <v>66.20083441112942</v>
      </c>
      <c r="I11" s="31">
        <f>'[1]Конс_руб'!O11</f>
        <v>266568553</v>
      </c>
      <c r="J11" s="31">
        <f>'[1]Конс_руб'!P11</f>
        <v>160742923</v>
      </c>
      <c r="K11" s="33">
        <f t="shared" si="2"/>
        <v>60.30078236572789</v>
      </c>
      <c r="L11" s="31">
        <f>'[1]Конс_руб'!R11</f>
        <v>112273600</v>
      </c>
      <c r="M11" s="31">
        <f>'[1]Конс_руб'!S11</f>
        <v>65595700</v>
      </c>
      <c r="N11" s="33">
        <f t="shared" si="3"/>
        <v>58.42486568525459</v>
      </c>
      <c r="O11" s="31">
        <f>'[1]Конс_руб'!X11</f>
        <v>13365060</v>
      </c>
      <c r="P11" s="31">
        <f>'[1]Конс_руб'!Y11</f>
        <v>9194556.01</v>
      </c>
      <c r="Q11" s="34">
        <f t="shared" si="4"/>
        <v>68.79547125115786</v>
      </c>
      <c r="R11" s="31">
        <f>'[1]Конс_руб'!AA11</f>
        <v>314376421.97</v>
      </c>
      <c r="S11" s="31">
        <f>'[1]Конс_руб'!AB11</f>
        <v>173040886.07</v>
      </c>
      <c r="T11" s="34">
        <f t="shared" si="5"/>
        <v>55.04257761624145</v>
      </c>
    </row>
    <row r="12" spans="1:20" ht="13.5" customHeight="1">
      <c r="A12" s="29">
        <v>7</v>
      </c>
      <c r="B12" s="35" t="s">
        <v>20</v>
      </c>
      <c r="C12" s="31">
        <f>'[1]Конс_руб'!C12</f>
        <v>201115266.54999998</v>
      </c>
      <c r="D12" s="31">
        <f>'[1]Конс_руб'!D12</f>
        <v>125527237.94</v>
      </c>
      <c r="E12" s="36">
        <f t="shared" si="0"/>
        <v>62.41556898853933</v>
      </c>
      <c r="F12" s="31">
        <f>'[1]Конс_руб'!F12</f>
        <v>37411000</v>
      </c>
      <c r="G12" s="31">
        <f>'[1]Конс_руб'!G12</f>
        <v>20911936.54</v>
      </c>
      <c r="H12" s="33">
        <f t="shared" si="1"/>
        <v>55.89782828579829</v>
      </c>
      <c r="I12" s="31">
        <f>'[1]Конс_руб'!O12</f>
        <v>158252635.67</v>
      </c>
      <c r="J12" s="31">
        <f>'[1]Конс_руб'!P12</f>
        <v>100180841.21</v>
      </c>
      <c r="K12" s="33">
        <f t="shared" si="2"/>
        <v>63.304374543817666</v>
      </c>
      <c r="L12" s="31">
        <f>'[1]Конс_руб'!R12</f>
        <v>48850100</v>
      </c>
      <c r="M12" s="31">
        <f>'[1]Конс_руб'!S12</f>
        <v>28445235.54</v>
      </c>
      <c r="N12" s="33">
        <f t="shared" si="3"/>
        <v>58.22963625458289</v>
      </c>
      <c r="O12" s="31">
        <f>'[1]Конс_руб'!X12</f>
        <v>5451630.88</v>
      </c>
      <c r="P12" s="31">
        <f>'[1]Конс_руб'!Y12</f>
        <v>4434460.19</v>
      </c>
      <c r="Q12" s="34">
        <f t="shared" si="4"/>
        <v>81.34190093955885</v>
      </c>
      <c r="R12" s="31">
        <f>'[1]Конс_руб'!AA12</f>
        <v>204603908.48</v>
      </c>
      <c r="S12" s="31">
        <f>'[1]Конс_руб'!AB12</f>
        <v>117760018.19999999</v>
      </c>
      <c r="T12" s="34">
        <f t="shared" si="5"/>
        <v>57.55511665189476</v>
      </c>
    </row>
    <row r="13" spans="1:20" ht="27.75" customHeight="1">
      <c r="A13" s="29">
        <v>8</v>
      </c>
      <c r="B13" s="35" t="s">
        <v>21</v>
      </c>
      <c r="C13" s="31">
        <f>'[1]Конс_руб'!C13</f>
        <v>218854598</v>
      </c>
      <c r="D13" s="31">
        <f>'[1]Конс_руб'!D13</f>
        <v>138156029.64</v>
      </c>
      <c r="E13" s="36">
        <f t="shared" si="0"/>
        <v>63.12685723879559</v>
      </c>
      <c r="F13" s="31">
        <f>'[1]Конс_руб'!F13</f>
        <v>32271100</v>
      </c>
      <c r="G13" s="31">
        <f>'[1]Конс_руб'!G13</f>
        <v>19432539.57</v>
      </c>
      <c r="H13" s="33">
        <f t="shared" si="1"/>
        <v>60.21653916352402</v>
      </c>
      <c r="I13" s="31">
        <f>'[1]Конс_руб'!O13</f>
        <v>177781448</v>
      </c>
      <c r="J13" s="31">
        <f>'[1]Конс_руб'!P13</f>
        <v>113541173</v>
      </c>
      <c r="K13" s="33">
        <f t="shared" si="2"/>
        <v>63.86559130736747</v>
      </c>
      <c r="L13" s="31">
        <f>'[1]Конс_руб'!R13</f>
        <v>60082800</v>
      </c>
      <c r="M13" s="31">
        <f>'[1]Конс_руб'!S13</f>
        <v>35059000</v>
      </c>
      <c r="N13" s="33">
        <f t="shared" si="3"/>
        <v>58.35114209058167</v>
      </c>
      <c r="O13" s="31">
        <f>'[1]Конс_руб'!X13</f>
        <v>8802050</v>
      </c>
      <c r="P13" s="31">
        <f>'[1]Конс_руб'!Y13</f>
        <v>5182317.07</v>
      </c>
      <c r="Q13" s="34">
        <f t="shared" si="4"/>
        <v>58.87625121420579</v>
      </c>
      <c r="R13" s="31">
        <f>'[1]Конс_руб'!AA13</f>
        <v>221149598</v>
      </c>
      <c r="S13" s="31">
        <f>'[1]Конс_руб'!AB13</f>
        <v>124657902.18</v>
      </c>
      <c r="T13" s="34">
        <f t="shared" si="5"/>
        <v>56.36813419846235</v>
      </c>
    </row>
    <row r="14" spans="1:20" ht="27.75" customHeight="1">
      <c r="A14" s="29">
        <v>9</v>
      </c>
      <c r="B14" s="35" t="s">
        <v>22</v>
      </c>
      <c r="C14" s="31">
        <f>'[1]Конс_руб'!C14</f>
        <v>142204598</v>
      </c>
      <c r="D14" s="31">
        <f>'[1]Конс_руб'!D14</f>
        <v>81821376.89</v>
      </c>
      <c r="E14" s="36">
        <f t="shared" si="0"/>
        <v>57.537785726169</v>
      </c>
      <c r="F14" s="31">
        <f>'[1]Конс_руб'!F14</f>
        <v>37088291</v>
      </c>
      <c r="G14" s="31">
        <f>'[1]Конс_руб'!G14</f>
        <v>21012832.450000003</v>
      </c>
      <c r="H14" s="33">
        <f t="shared" si="1"/>
        <v>56.656243475872216</v>
      </c>
      <c r="I14" s="31">
        <f>'[1]Конс_руб'!O14</f>
        <v>99612367</v>
      </c>
      <c r="J14" s="31">
        <f>'[1]Конс_руб'!P14</f>
        <v>57886737</v>
      </c>
      <c r="K14" s="33">
        <f t="shared" si="2"/>
        <v>58.111998282301634</v>
      </c>
      <c r="L14" s="31">
        <f>'[1]Конс_руб'!R14</f>
        <v>20110900</v>
      </c>
      <c r="M14" s="31">
        <f>'[1]Конс_руб'!S14</f>
        <v>11644500</v>
      </c>
      <c r="N14" s="33">
        <f t="shared" si="3"/>
        <v>57.90143653441666</v>
      </c>
      <c r="O14" s="31">
        <f>'[1]Конс_руб'!X14</f>
        <v>5503940</v>
      </c>
      <c r="P14" s="31">
        <f>'[1]Конс_руб'!Y14</f>
        <v>2921807.44</v>
      </c>
      <c r="Q14" s="34">
        <f t="shared" si="4"/>
        <v>53.08574294051171</v>
      </c>
      <c r="R14" s="31">
        <f>'[1]Конс_руб'!AA14</f>
        <v>144104454.68</v>
      </c>
      <c r="S14" s="31">
        <f>'[1]Конс_руб'!AB14</f>
        <v>71645519.72</v>
      </c>
      <c r="T14" s="34">
        <f t="shared" si="5"/>
        <v>49.71776887751101</v>
      </c>
    </row>
    <row r="15" spans="1:20" ht="15" customHeight="1">
      <c r="A15" s="29">
        <v>10</v>
      </c>
      <c r="B15" s="35" t="s">
        <v>23</v>
      </c>
      <c r="C15" s="31">
        <f>'[1]Конс_руб'!C15</f>
        <v>152744892.57</v>
      </c>
      <c r="D15" s="31">
        <f>'[1]Конс_руб'!D15</f>
        <v>89336730.82000001</v>
      </c>
      <c r="E15" s="36">
        <f t="shared" si="0"/>
        <v>58.487540445294265</v>
      </c>
      <c r="F15" s="31">
        <f>'[1]Конс_руб'!F15</f>
        <v>17654300</v>
      </c>
      <c r="G15" s="31">
        <f>'[1]Конс_руб'!G15</f>
        <v>9875599.09</v>
      </c>
      <c r="H15" s="33">
        <f t="shared" si="1"/>
        <v>55.93877463280901</v>
      </c>
      <c r="I15" s="31">
        <f>'[1]Конс_руб'!O15</f>
        <v>131227800</v>
      </c>
      <c r="J15" s="31">
        <f>'[1]Конс_руб'!P15</f>
        <v>76950967</v>
      </c>
      <c r="K15" s="33">
        <f t="shared" si="2"/>
        <v>58.63922659680342</v>
      </c>
      <c r="L15" s="31">
        <f>'[1]Конс_руб'!R15</f>
        <v>50845400</v>
      </c>
      <c r="M15" s="31">
        <f>'[1]Конс_руб'!S15</f>
        <v>29699200</v>
      </c>
      <c r="N15" s="33">
        <f t="shared" si="3"/>
        <v>58.41079035664977</v>
      </c>
      <c r="O15" s="31">
        <f>'[1]Конс_руб'!X15</f>
        <v>3862792.57</v>
      </c>
      <c r="P15" s="31">
        <f>'[1]Конс_руб'!Y15</f>
        <v>2510164.73</v>
      </c>
      <c r="Q15" s="34">
        <f t="shared" si="4"/>
        <v>64.98316139196675</v>
      </c>
      <c r="R15" s="31">
        <f>'[1]Конс_руб'!AA15</f>
        <v>156694066.97</v>
      </c>
      <c r="S15" s="31">
        <f>'[1]Конс_руб'!AB15</f>
        <v>84607372.36</v>
      </c>
      <c r="T15" s="34">
        <f t="shared" si="5"/>
        <v>53.99526223044462</v>
      </c>
    </row>
    <row r="16" spans="1:20" ht="23.25" customHeight="1">
      <c r="A16" s="29">
        <v>11</v>
      </c>
      <c r="B16" s="35" t="s">
        <v>24</v>
      </c>
      <c r="C16" s="31">
        <f>'[1]Конс_руб'!C16</f>
        <v>267671199.28</v>
      </c>
      <c r="D16" s="31">
        <f>'[1]Конс_руб'!D16</f>
        <v>189494575.04999998</v>
      </c>
      <c r="E16" s="36">
        <f t="shared" si="0"/>
        <v>70.79378564437087</v>
      </c>
      <c r="F16" s="31">
        <f>'[1]Конс_руб'!F16</f>
        <v>32137499</v>
      </c>
      <c r="G16" s="31">
        <f>'[1]Конс_руб'!G16</f>
        <v>24058702.54</v>
      </c>
      <c r="H16" s="33">
        <f t="shared" si="1"/>
        <v>74.86177608282462</v>
      </c>
      <c r="I16" s="31">
        <f>'[1]Конс_руб'!O16</f>
        <v>228349489.32</v>
      </c>
      <c r="J16" s="31">
        <f>'[1]Конс_руб'!P16</f>
        <v>161106114.32</v>
      </c>
      <c r="K16" s="33">
        <f t="shared" si="2"/>
        <v>70.55243031186824</v>
      </c>
      <c r="L16" s="31">
        <f>'[1]Конс_руб'!R16</f>
        <v>56217100</v>
      </c>
      <c r="M16" s="31">
        <f>'[1]Конс_руб'!S16</f>
        <v>32765900</v>
      </c>
      <c r="N16" s="33">
        <f t="shared" si="3"/>
        <v>58.28457889147608</v>
      </c>
      <c r="O16" s="31">
        <f>'[1]Конс_руб'!X16</f>
        <v>7184210.96</v>
      </c>
      <c r="P16" s="31">
        <f>'[1]Конс_руб'!Y16</f>
        <v>4329758.1899999995</v>
      </c>
      <c r="Q16" s="34">
        <f t="shared" si="4"/>
        <v>60.26769277944477</v>
      </c>
      <c r="R16" s="31">
        <f>'[1]Конс_руб'!AA16</f>
        <v>270087472.56</v>
      </c>
      <c r="S16" s="31">
        <f>'[1]Конс_руб'!AB16</f>
        <v>166122055.23</v>
      </c>
      <c r="T16" s="34">
        <f t="shared" si="5"/>
        <v>61.50676062663215</v>
      </c>
    </row>
    <row r="17" spans="1:20" ht="12.75">
      <c r="A17" s="29">
        <v>12</v>
      </c>
      <c r="B17" s="35" t="s">
        <v>25</v>
      </c>
      <c r="C17" s="31">
        <f>'[1]Конс_руб'!C17</f>
        <v>298526071</v>
      </c>
      <c r="D17" s="31">
        <f>'[1]Конс_руб'!D17</f>
        <v>179502452.5</v>
      </c>
      <c r="E17" s="36">
        <f t="shared" si="0"/>
        <v>60.129573239182854</v>
      </c>
      <c r="F17" s="31">
        <f>'[1]Конс_руб'!F17</f>
        <v>42525300</v>
      </c>
      <c r="G17" s="31">
        <f>'[1]Конс_руб'!G17</f>
        <v>29536791.61</v>
      </c>
      <c r="H17" s="33">
        <f t="shared" si="1"/>
        <v>69.45698586488514</v>
      </c>
      <c r="I17" s="31">
        <f>'[1]Конс_руб'!O17</f>
        <v>239565897</v>
      </c>
      <c r="J17" s="31">
        <f>'[1]Конс_руб'!P17</f>
        <v>141380492</v>
      </c>
      <c r="K17" s="33">
        <f t="shared" si="2"/>
        <v>59.01528296408566</v>
      </c>
      <c r="L17" s="31">
        <f>'[1]Конс_руб'!R17</f>
        <v>81976800</v>
      </c>
      <c r="M17" s="31">
        <f>'[1]Конс_руб'!S17</f>
        <v>47842100</v>
      </c>
      <c r="N17" s="33">
        <f t="shared" si="3"/>
        <v>58.3605361516917</v>
      </c>
      <c r="O17" s="31">
        <f>'[1]Конс_руб'!X17</f>
        <v>16434874</v>
      </c>
      <c r="P17" s="31">
        <f>'[1]Конс_руб'!Y17</f>
        <v>8585168.89</v>
      </c>
      <c r="Q17" s="34">
        <f t="shared" si="4"/>
        <v>52.23750963956281</v>
      </c>
      <c r="R17" s="31">
        <f>'[1]Конс_руб'!AA17</f>
        <v>303141704</v>
      </c>
      <c r="S17" s="31">
        <f>'[1]Конс_руб'!AB17</f>
        <v>159599299.75</v>
      </c>
      <c r="T17" s="34">
        <f t="shared" si="5"/>
        <v>52.64841413901928</v>
      </c>
    </row>
    <row r="18" spans="1:20" ht="12.75">
      <c r="A18" s="29">
        <v>13</v>
      </c>
      <c r="B18" s="35" t="s">
        <v>26</v>
      </c>
      <c r="C18" s="31">
        <f>'[1]Конс_руб'!C18</f>
        <v>157199093</v>
      </c>
      <c r="D18" s="31">
        <f>'[1]Конс_руб'!D18</f>
        <v>103240914.25</v>
      </c>
      <c r="E18" s="36">
        <f t="shared" si="0"/>
        <v>65.67526076629463</v>
      </c>
      <c r="F18" s="31">
        <f>'[1]Конс_руб'!F18</f>
        <v>25468900</v>
      </c>
      <c r="G18" s="31">
        <f>'[1]Конс_руб'!G18</f>
        <v>16460733.950000001</v>
      </c>
      <c r="H18" s="33">
        <f t="shared" si="1"/>
        <v>64.63072197856995</v>
      </c>
      <c r="I18" s="31">
        <f>'[1]Конс_руб'!O18</f>
        <v>127104331</v>
      </c>
      <c r="J18" s="31">
        <f>'[1]Конс_руб'!P18</f>
        <v>84092006</v>
      </c>
      <c r="K18" s="33">
        <f t="shared" si="2"/>
        <v>66.15982739407991</v>
      </c>
      <c r="L18" s="31">
        <f>'[1]Конс_руб'!R18</f>
        <v>30624000</v>
      </c>
      <c r="M18" s="31">
        <f>'[1]Конс_руб'!S18</f>
        <v>17843000</v>
      </c>
      <c r="N18" s="33">
        <f t="shared" si="3"/>
        <v>58.26475966562173</v>
      </c>
      <c r="O18" s="31">
        <f>'[1]Конс_руб'!X18</f>
        <v>4625862</v>
      </c>
      <c r="P18" s="31">
        <f>'[1]Конс_руб'!Y18</f>
        <v>2688174.3</v>
      </c>
      <c r="Q18" s="34">
        <f t="shared" si="4"/>
        <v>58.111856773937475</v>
      </c>
      <c r="R18" s="31">
        <f>'[1]Конс_руб'!AA18</f>
        <v>159092133</v>
      </c>
      <c r="S18" s="31">
        <f>'[1]Конс_руб'!AB18</f>
        <v>98338633.66</v>
      </c>
      <c r="T18" s="34">
        <f t="shared" si="5"/>
        <v>61.81237991195957</v>
      </c>
    </row>
    <row r="19" spans="1:20" ht="12.75">
      <c r="A19" s="29">
        <v>14</v>
      </c>
      <c r="B19" s="35" t="s">
        <v>27</v>
      </c>
      <c r="C19" s="31">
        <f>'[1]Конс_руб'!C19</f>
        <v>245060000</v>
      </c>
      <c r="D19" s="31">
        <f>'[1]Конс_руб'!D19</f>
        <v>145529141.46</v>
      </c>
      <c r="E19" s="36">
        <f t="shared" si="0"/>
        <v>59.38510628417531</v>
      </c>
      <c r="F19" s="31">
        <f>'[1]Конс_руб'!F19</f>
        <v>25897600</v>
      </c>
      <c r="G19" s="31">
        <f>'[1]Конс_руб'!G19</f>
        <v>17267362.87</v>
      </c>
      <c r="H19" s="33">
        <f t="shared" si="1"/>
        <v>66.67553313820585</v>
      </c>
      <c r="I19" s="31">
        <f>'[1]Конс_руб'!O19</f>
        <v>210700860</v>
      </c>
      <c r="J19" s="31">
        <f>'[1]Конс_руб'!P19</f>
        <v>122785097</v>
      </c>
      <c r="K19" s="33">
        <f t="shared" si="2"/>
        <v>58.27460647289242</v>
      </c>
      <c r="L19" s="31">
        <f>'[1]Конс_руб'!R19</f>
        <v>67261300</v>
      </c>
      <c r="M19" s="31">
        <f>'[1]Конс_руб'!S19</f>
        <v>39280900</v>
      </c>
      <c r="N19" s="33">
        <f t="shared" si="3"/>
        <v>58.40044721110059</v>
      </c>
      <c r="O19" s="31">
        <f>'[1]Конс_руб'!X19</f>
        <v>8461540</v>
      </c>
      <c r="P19" s="31">
        <f>'[1]Конс_руб'!Y19</f>
        <v>5476681.59</v>
      </c>
      <c r="Q19" s="34">
        <f t="shared" si="4"/>
        <v>64.72440702283508</v>
      </c>
      <c r="R19" s="31">
        <f>'[1]Конс_руб'!AA19</f>
        <v>247235099.99999997</v>
      </c>
      <c r="S19" s="31">
        <f>'[1]Конс_руб'!AB19</f>
        <v>121470473.35</v>
      </c>
      <c r="T19" s="34">
        <f t="shared" si="5"/>
        <v>49.13156479399568</v>
      </c>
    </row>
    <row r="20" spans="1:20" ht="12.75">
      <c r="A20" s="29">
        <v>15</v>
      </c>
      <c r="B20" s="35" t="s">
        <v>28</v>
      </c>
      <c r="C20" s="31">
        <f>'[1]Конс_руб'!C20</f>
        <v>293347647.61</v>
      </c>
      <c r="D20" s="31">
        <f>'[1]Конс_руб'!D20</f>
        <v>177057904.46</v>
      </c>
      <c r="E20" s="36">
        <f t="shared" si="0"/>
        <v>60.357703872026626</v>
      </c>
      <c r="F20" s="31">
        <f>'[1]Конс_руб'!F20</f>
        <v>66650847</v>
      </c>
      <c r="G20" s="31">
        <f>'[1]Конс_руб'!G20</f>
        <v>41060162.56</v>
      </c>
      <c r="H20" s="33">
        <f t="shared" si="1"/>
        <v>61.60486236581511</v>
      </c>
      <c r="I20" s="31">
        <f>'[1]Конс_руб'!O20</f>
        <v>209582230</v>
      </c>
      <c r="J20" s="31">
        <f>'[1]Конс_руб'!P20</f>
        <v>127186290.00000001</v>
      </c>
      <c r="K20" s="33">
        <f t="shared" si="2"/>
        <v>60.6856268300991</v>
      </c>
      <c r="L20" s="31">
        <f>'[1]Конс_руб'!R20</f>
        <v>63387500</v>
      </c>
      <c r="M20" s="31">
        <f>'[1]Конс_руб'!S20</f>
        <v>36875900</v>
      </c>
      <c r="N20" s="33">
        <f t="shared" si="3"/>
        <v>58.17535002957997</v>
      </c>
      <c r="O20" s="31">
        <f>'[1]Конс_руб'!X20</f>
        <v>17114570.61</v>
      </c>
      <c r="P20" s="31">
        <f>'[1]Конс_руб'!Y20</f>
        <v>8811451.9</v>
      </c>
      <c r="Q20" s="34">
        <f t="shared" si="4"/>
        <v>51.48508893849485</v>
      </c>
      <c r="R20" s="31">
        <f>'[1]Конс_руб'!AA20</f>
        <v>296166587.66999996</v>
      </c>
      <c r="S20" s="31">
        <f>'[1]Конс_руб'!AB20</f>
        <v>147253999.80999997</v>
      </c>
      <c r="T20" s="34">
        <f t="shared" si="5"/>
        <v>49.71999068783409</v>
      </c>
    </row>
    <row r="21" spans="1:20" ht="12.75">
      <c r="A21" s="29">
        <v>16</v>
      </c>
      <c r="B21" s="35" t="s">
        <v>29</v>
      </c>
      <c r="C21" s="31">
        <f>'[1]Конс_руб'!C21</f>
        <v>435699173</v>
      </c>
      <c r="D21" s="31">
        <f>'[1]Конс_руб'!D21</f>
        <v>251549456.29999998</v>
      </c>
      <c r="E21" s="36">
        <f t="shared" si="0"/>
        <v>57.73466462374947</v>
      </c>
      <c r="F21" s="31">
        <f>'[1]Конс_руб'!F21</f>
        <v>123421943</v>
      </c>
      <c r="G21" s="31">
        <f>'[1]Конс_руб'!G21</f>
        <v>78911372.38</v>
      </c>
      <c r="H21" s="33">
        <f t="shared" si="1"/>
        <v>63.93625838478333</v>
      </c>
      <c r="I21" s="31">
        <f>'[1]Конс_руб'!O21</f>
        <v>293364823</v>
      </c>
      <c r="J21" s="31">
        <f>'[1]Конс_руб'!P21</f>
        <v>163419048</v>
      </c>
      <c r="K21" s="33">
        <f t="shared" si="2"/>
        <v>55.70505908951463</v>
      </c>
      <c r="L21" s="31">
        <f>'[1]Конс_руб'!R21</f>
        <v>76834900</v>
      </c>
      <c r="M21" s="31">
        <f>'[1]Конс_руб'!S21</f>
        <v>44564800</v>
      </c>
      <c r="N21" s="33">
        <f t="shared" si="3"/>
        <v>58.00072623248029</v>
      </c>
      <c r="O21" s="31">
        <f>'[1]Конс_руб'!X21</f>
        <v>18912407</v>
      </c>
      <c r="P21" s="31">
        <f>'[1]Конс_руб'!Y21</f>
        <v>9219035.92</v>
      </c>
      <c r="Q21" s="34">
        <f t="shared" si="4"/>
        <v>48.745968294781306</v>
      </c>
      <c r="R21" s="31">
        <f>'[1]Конс_руб'!AA21</f>
        <v>446970210</v>
      </c>
      <c r="S21" s="31">
        <f>'[1]Конс_руб'!AB21</f>
        <v>215926352.76999998</v>
      </c>
      <c r="T21" s="34">
        <f t="shared" si="5"/>
        <v>48.30889127264208</v>
      </c>
    </row>
    <row r="22" spans="1:20" ht="12.75">
      <c r="A22" s="29">
        <v>17</v>
      </c>
      <c r="B22" s="35" t="s">
        <v>30</v>
      </c>
      <c r="C22" s="31">
        <f>'[1]Конс_руб'!C22</f>
        <v>179147568</v>
      </c>
      <c r="D22" s="31">
        <f>'[1]Конс_руб'!D22</f>
        <v>118410173.92999999</v>
      </c>
      <c r="E22" s="36">
        <f t="shared" si="0"/>
        <v>66.09644509938309</v>
      </c>
      <c r="F22" s="31">
        <f>'[1]Конс_руб'!F22</f>
        <v>17290200</v>
      </c>
      <c r="G22" s="31">
        <f>'[1]Конс_руб'!G22</f>
        <v>9749534.41</v>
      </c>
      <c r="H22" s="33">
        <f t="shared" si="1"/>
        <v>56.38763235821448</v>
      </c>
      <c r="I22" s="31">
        <f>'[1]Конс_руб'!O22</f>
        <v>157510993</v>
      </c>
      <c r="J22" s="31">
        <f>'[1]Конс_руб'!P22</f>
        <v>105816143</v>
      </c>
      <c r="K22" s="33">
        <f t="shared" si="2"/>
        <v>67.18016373625427</v>
      </c>
      <c r="L22" s="31">
        <f>'[1]Конс_руб'!R22</f>
        <v>36756700</v>
      </c>
      <c r="M22" s="31">
        <f>'[1]Конс_руб'!S22</f>
        <v>21454600</v>
      </c>
      <c r="N22" s="33">
        <f t="shared" si="3"/>
        <v>58.36922248188765</v>
      </c>
      <c r="O22" s="31">
        <f>'[1]Конс_руб'!X22</f>
        <v>4346375</v>
      </c>
      <c r="P22" s="31">
        <f>'[1]Конс_руб'!Y22</f>
        <v>2844496.52</v>
      </c>
      <c r="Q22" s="34">
        <f t="shared" si="4"/>
        <v>65.44526231629807</v>
      </c>
      <c r="R22" s="31">
        <f>'[1]Конс_руб'!AA22</f>
        <v>180792568</v>
      </c>
      <c r="S22" s="31">
        <f>'[1]Конс_руб'!AB22</f>
        <v>102398072.77999999</v>
      </c>
      <c r="T22" s="34">
        <f t="shared" si="5"/>
        <v>56.638430391674056</v>
      </c>
    </row>
    <row r="23" spans="1:20" ht="12.75">
      <c r="A23" s="29">
        <v>18</v>
      </c>
      <c r="B23" s="35" t="s">
        <v>31</v>
      </c>
      <c r="C23" s="31">
        <f>'[1]Конс_руб'!C23</f>
        <v>125229439</v>
      </c>
      <c r="D23" s="31">
        <f>'[1]Конс_руб'!D23</f>
        <v>72538257.33</v>
      </c>
      <c r="E23" s="36">
        <f t="shared" si="0"/>
        <v>57.924285143527634</v>
      </c>
      <c r="F23" s="31">
        <f>'[1]Конс_руб'!F23</f>
        <v>14161400</v>
      </c>
      <c r="G23" s="31">
        <f>'[1]Конс_руб'!G23</f>
        <v>7980651.05</v>
      </c>
      <c r="H23" s="33">
        <f t="shared" si="1"/>
        <v>56.354958196223535</v>
      </c>
      <c r="I23" s="31">
        <f>'[1]Конс_руб'!O23</f>
        <v>93133203</v>
      </c>
      <c r="J23" s="31">
        <f>'[1]Конс_руб'!P23</f>
        <v>54395125</v>
      </c>
      <c r="K23" s="33">
        <f t="shared" si="2"/>
        <v>58.40572776177364</v>
      </c>
      <c r="L23" s="31">
        <f>'[1]Конс_руб'!R23</f>
        <v>32550900</v>
      </c>
      <c r="M23" s="31">
        <f>'[1]Конс_руб'!S23</f>
        <v>19018200</v>
      </c>
      <c r="N23" s="33">
        <f t="shared" si="3"/>
        <v>58.42603430319899</v>
      </c>
      <c r="O23" s="31">
        <f>'[1]Конс_руб'!X23</f>
        <v>17934836</v>
      </c>
      <c r="P23" s="31">
        <f>'[1]Конс_руб'!Y23</f>
        <v>10162481.28</v>
      </c>
      <c r="Q23" s="34">
        <f t="shared" si="4"/>
        <v>56.663363300339064</v>
      </c>
      <c r="R23" s="31">
        <f>'[1]Конс_руб'!AA23</f>
        <v>127959479</v>
      </c>
      <c r="S23" s="31">
        <f>'[1]Конс_руб'!AB23</f>
        <v>68381805.92</v>
      </c>
      <c r="T23" s="34">
        <f t="shared" si="5"/>
        <v>53.44020345690842</v>
      </c>
    </row>
    <row r="24" spans="1:20" ht="12.75">
      <c r="A24" s="29">
        <v>19</v>
      </c>
      <c r="B24" s="35" t="s">
        <v>32</v>
      </c>
      <c r="C24" s="31">
        <f>'[1]Конс_руб'!C24</f>
        <v>355764162.74</v>
      </c>
      <c r="D24" s="31">
        <f>'[1]Конс_руб'!D24</f>
        <v>221110005.66</v>
      </c>
      <c r="E24" s="36">
        <f t="shared" si="0"/>
        <v>62.15072478269597</v>
      </c>
      <c r="F24" s="31">
        <f>'[1]Конс_руб'!F24</f>
        <v>60538259</v>
      </c>
      <c r="G24" s="31">
        <f>'[1]Конс_руб'!G24</f>
        <v>35144468.81</v>
      </c>
      <c r="H24" s="33">
        <f t="shared" si="1"/>
        <v>58.05331932323987</v>
      </c>
      <c r="I24" s="31">
        <f>'[1]Конс_руб'!O24</f>
        <v>279124110</v>
      </c>
      <c r="J24" s="31">
        <f>'[1]Конс_руб'!P24</f>
        <v>178744270</v>
      </c>
      <c r="K24" s="33">
        <f t="shared" si="2"/>
        <v>64.03756020932767</v>
      </c>
      <c r="L24" s="31">
        <f>'[1]Конс_руб'!R24</f>
        <v>54292900</v>
      </c>
      <c r="M24" s="31">
        <f>'[1]Конс_руб'!S24</f>
        <v>31587800</v>
      </c>
      <c r="N24" s="33">
        <f t="shared" si="3"/>
        <v>58.18035139032912</v>
      </c>
      <c r="O24" s="31">
        <f>'[1]Конс_руб'!X24</f>
        <v>16101793.739999998</v>
      </c>
      <c r="P24" s="31">
        <f>'[1]Конс_руб'!Y24</f>
        <v>7221266.85</v>
      </c>
      <c r="Q24" s="34">
        <f t="shared" si="4"/>
        <v>44.847592551511596</v>
      </c>
      <c r="R24" s="31">
        <f>'[1]Конс_руб'!AA24</f>
        <v>363186887.23</v>
      </c>
      <c r="S24" s="31">
        <f>'[1]Конс_руб'!AB24</f>
        <v>183098780.56000003</v>
      </c>
      <c r="T24" s="34">
        <f t="shared" si="5"/>
        <v>50.41447998205032</v>
      </c>
    </row>
    <row r="25" spans="1:20" ht="16.5" customHeight="1">
      <c r="A25" s="29">
        <v>20</v>
      </c>
      <c r="B25" s="35" t="s">
        <v>33</v>
      </c>
      <c r="C25" s="31">
        <f>'[1]Конс_руб'!C25</f>
        <v>185397173.4</v>
      </c>
      <c r="D25" s="31">
        <f>'[1]Конс_руб'!D25</f>
        <v>112852934.64999999</v>
      </c>
      <c r="E25" s="36">
        <f t="shared" si="0"/>
        <v>60.8709035744123</v>
      </c>
      <c r="F25" s="31">
        <f>'[1]Конс_руб'!F25</f>
        <v>24491800</v>
      </c>
      <c r="G25" s="31">
        <f>'[1]Конс_руб'!G25</f>
        <v>16306039.32</v>
      </c>
      <c r="H25" s="33">
        <f t="shared" si="1"/>
        <v>66.57754562751616</v>
      </c>
      <c r="I25" s="31">
        <f>'[1]Конс_руб'!O25</f>
        <v>154176362</v>
      </c>
      <c r="J25" s="31">
        <f>'[1]Конс_руб'!P25</f>
        <v>92863097</v>
      </c>
      <c r="K25" s="33">
        <f t="shared" si="2"/>
        <v>60.2317344859908</v>
      </c>
      <c r="L25" s="31">
        <f>'[1]Конс_руб'!R25</f>
        <v>55101200</v>
      </c>
      <c r="M25" s="31">
        <f>'[1]Конс_руб'!S25</f>
        <v>32173600</v>
      </c>
      <c r="N25" s="33">
        <f t="shared" si="3"/>
        <v>58.39001691433218</v>
      </c>
      <c r="O25" s="31">
        <f>'[1]Конс_руб'!X25</f>
        <v>6729011.4</v>
      </c>
      <c r="P25" s="31">
        <f>'[1]Конс_руб'!Y25</f>
        <v>3683798.33</v>
      </c>
      <c r="Q25" s="34">
        <f t="shared" si="4"/>
        <v>54.74501544164422</v>
      </c>
      <c r="R25" s="31">
        <f>'[1]Конс_руб'!AA25</f>
        <v>187271817.8</v>
      </c>
      <c r="S25" s="31">
        <f>'[1]Конс_руб'!AB25</f>
        <v>101795178.21999998</v>
      </c>
      <c r="T25" s="34">
        <f t="shared" si="5"/>
        <v>54.35691254340992</v>
      </c>
    </row>
    <row r="26" spans="1:20" ht="12.75">
      <c r="A26" s="29">
        <v>21</v>
      </c>
      <c r="B26" s="35" t="s">
        <v>34</v>
      </c>
      <c r="C26" s="31">
        <f>'[1]Конс_руб'!C26</f>
        <v>149134699</v>
      </c>
      <c r="D26" s="31">
        <f>'[1]Конс_руб'!D26</f>
        <v>91893180.80000001</v>
      </c>
      <c r="E26" s="36">
        <f t="shared" si="0"/>
        <v>61.61757217882607</v>
      </c>
      <c r="F26" s="31">
        <f>'[1]Конс_руб'!F26</f>
        <v>19737800</v>
      </c>
      <c r="G26" s="31">
        <f>'[1]Конс_руб'!G26</f>
        <v>11424317.370000001</v>
      </c>
      <c r="H26" s="33">
        <f t="shared" si="1"/>
        <v>57.88039887930773</v>
      </c>
      <c r="I26" s="31">
        <f>'[1]Конс_руб'!O26</f>
        <v>124294165</v>
      </c>
      <c r="J26" s="31">
        <f>'[1]Конс_руб'!P26</f>
        <v>77922450</v>
      </c>
      <c r="K26" s="33">
        <f t="shared" si="2"/>
        <v>62.691961444851415</v>
      </c>
      <c r="L26" s="31">
        <f>'[1]Конс_руб'!R26</f>
        <v>42915000</v>
      </c>
      <c r="M26" s="31">
        <f>'[1]Конс_руб'!S26</f>
        <v>25057500</v>
      </c>
      <c r="N26" s="33">
        <f t="shared" si="3"/>
        <v>58.388675288360716</v>
      </c>
      <c r="O26" s="31">
        <f>'[1]Конс_руб'!X26</f>
        <v>5102734</v>
      </c>
      <c r="P26" s="31">
        <f>'[1]Конс_руб'!Y26</f>
        <v>2546413.43</v>
      </c>
      <c r="Q26" s="34">
        <f t="shared" si="4"/>
        <v>49.902923217240016</v>
      </c>
      <c r="R26" s="31">
        <f>'[1]Конс_руб'!AA26</f>
        <v>151402477</v>
      </c>
      <c r="S26" s="31">
        <f>'[1]Конс_руб'!AB26</f>
        <v>78577642.54</v>
      </c>
      <c r="T26" s="34">
        <f t="shared" si="5"/>
        <v>51.89983948545307</v>
      </c>
    </row>
    <row r="27" spans="1:20" ht="15.75" customHeight="1">
      <c r="A27" s="29">
        <v>22</v>
      </c>
      <c r="B27" s="35" t="s">
        <v>35</v>
      </c>
      <c r="C27" s="31">
        <f>'[1]Конс_руб'!C27</f>
        <v>289780646.87</v>
      </c>
      <c r="D27" s="31">
        <f>'[1]Конс_руб'!D27</f>
        <v>182325343.6</v>
      </c>
      <c r="E27" s="36">
        <f t="shared" si="0"/>
        <v>62.91839899225358</v>
      </c>
      <c r="F27" s="31">
        <f>'[1]Конс_руб'!F27</f>
        <v>99300000</v>
      </c>
      <c r="G27" s="31">
        <f>'[1]Конс_руб'!G27</f>
        <v>64732830.02</v>
      </c>
      <c r="H27" s="33">
        <f t="shared" si="1"/>
        <v>65.18915409869084</v>
      </c>
      <c r="I27" s="31">
        <f>'[1]Конс_руб'!O27</f>
        <v>167684188.23</v>
      </c>
      <c r="J27" s="31">
        <f>'[1]Конс_руб'!P27</f>
        <v>103539286.23</v>
      </c>
      <c r="K27" s="33">
        <f t="shared" si="2"/>
        <v>61.74660075163606</v>
      </c>
      <c r="L27" s="31">
        <f>'[1]Конс_руб'!R27</f>
        <v>76416500</v>
      </c>
      <c r="M27" s="31">
        <f>'[1]Конс_руб'!S27</f>
        <v>44400300</v>
      </c>
      <c r="N27" s="33">
        <f t="shared" si="3"/>
        <v>58.10302748751906</v>
      </c>
      <c r="O27" s="31">
        <f>'[1]Конс_руб'!X27</f>
        <v>22796458.64</v>
      </c>
      <c r="P27" s="31">
        <f>'[1]Конс_руб'!Y27</f>
        <v>14053227.35</v>
      </c>
      <c r="Q27" s="34">
        <f t="shared" si="4"/>
        <v>61.64653717460038</v>
      </c>
      <c r="R27" s="31">
        <f>'[1]Конс_руб'!AA27</f>
        <v>298469361.39</v>
      </c>
      <c r="S27" s="31">
        <f>'[1]Конс_руб'!AB27</f>
        <v>169720242.41</v>
      </c>
      <c r="T27" s="34">
        <f t="shared" si="5"/>
        <v>56.86353923216668</v>
      </c>
    </row>
    <row r="28" spans="1:20" ht="37.5" customHeight="1">
      <c r="A28" s="29">
        <v>23</v>
      </c>
      <c r="B28" s="35" t="s">
        <v>36</v>
      </c>
      <c r="C28" s="31">
        <f>'[1]Конс_руб'!C28</f>
        <v>354552466.33000004</v>
      </c>
      <c r="D28" s="31">
        <f>'[1]Конс_руб'!D28</f>
        <v>209781203.11999997</v>
      </c>
      <c r="E28" s="36">
        <f t="shared" si="0"/>
        <v>59.167887137117226</v>
      </c>
      <c r="F28" s="31">
        <f>'[1]Конс_руб'!F28</f>
        <v>153051000</v>
      </c>
      <c r="G28" s="31">
        <f>'[1]Конс_руб'!G28</f>
        <v>95891114.38</v>
      </c>
      <c r="H28" s="33">
        <f t="shared" si="1"/>
        <v>62.65304661844744</v>
      </c>
      <c r="I28" s="31">
        <f>'[1]Конс_руб'!O28</f>
        <v>171851295.33</v>
      </c>
      <c r="J28" s="31">
        <f>'[1]Конс_руб'!P28</f>
        <v>96777583.33</v>
      </c>
      <c r="K28" s="33">
        <f t="shared" si="2"/>
        <v>56.31472439248212</v>
      </c>
      <c r="L28" s="31">
        <f>'[1]Конс_руб'!R28</f>
        <v>54897800</v>
      </c>
      <c r="M28" s="31">
        <f>'[1]Конс_руб'!S28</f>
        <v>31646600</v>
      </c>
      <c r="N28" s="33">
        <f t="shared" si="3"/>
        <v>57.64639020142883</v>
      </c>
      <c r="O28" s="31">
        <f>'[1]Конс_руб'!X28</f>
        <v>29650171</v>
      </c>
      <c r="P28" s="31">
        <f>'[1]Конс_руб'!Y28</f>
        <v>17112505.41</v>
      </c>
      <c r="Q28" s="34">
        <f t="shared" si="4"/>
        <v>57.71469382082147</v>
      </c>
      <c r="R28" s="31">
        <f>'[1]Конс_руб'!AA28</f>
        <v>364641936</v>
      </c>
      <c r="S28" s="31">
        <f>'[1]Конс_руб'!AB28</f>
        <v>194620245.41</v>
      </c>
      <c r="T28" s="34">
        <f t="shared" si="5"/>
        <v>53.37297392201209</v>
      </c>
    </row>
    <row r="29" spans="1:20" ht="12.75">
      <c r="A29" s="29">
        <v>24</v>
      </c>
      <c r="B29" s="35" t="s">
        <v>37</v>
      </c>
      <c r="C29" s="31">
        <f>'[1]Конс_руб'!C29</f>
        <v>928576302</v>
      </c>
      <c r="D29" s="31">
        <f>'[1]Конс_руб'!D29</f>
        <v>545799498.74</v>
      </c>
      <c r="E29" s="36">
        <f t="shared" si="0"/>
        <v>58.778099071065895</v>
      </c>
      <c r="F29" s="31">
        <f>'[1]Конс_руб'!F29</f>
        <v>454840300</v>
      </c>
      <c r="G29" s="31">
        <f>'[1]Конс_руб'!G29</f>
        <v>285301695.74</v>
      </c>
      <c r="H29" s="33">
        <f t="shared" si="1"/>
        <v>62.725685419695665</v>
      </c>
      <c r="I29" s="31">
        <f>'[1]Конс_руб'!O29</f>
        <v>357569872</v>
      </c>
      <c r="J29" s="31">
        <f>'[1]Конс_руб'!P29</f>
        <v>201169850.5</v>
      </c>
      <c r="K29" s="33">
        <f t="shared" si="2"/>
        <v>56.26029099565749</v>
      </c>
      <c r="L29" s="31">
        <f>'[1]Конс_руб'!R29</f>
        <v>97209000</v>
      </c>
      <c r="M29" s="31">
        <f>'[1]Конс_руб'!S29</f>
        <v>55396177.1</v>
      </c>
      <c r="N29" s="33">
        <f t="shared" si="3"/>
        <v>56.98667520497074</v>
      </c>
      <c r="O29" s="31">
        <f>'[1]Конс_руб'!X29</f>
        <v>116166130</v>
      </c>
      <c r="P29" s="31">
        <f>'[1]Конс_руб'!Y29</f>
        <v>59327952.5</v>
      </c>
      <c r="Q29" s="34">
        <f t="shared" si="4"/>
        <v>51.071644118642844</v>
      </c>
      <c r="R29" s="31">
        <f>'[1]Конс_руб'!AA29</f>
        <v>982526481.61</v>
      </c>
      <c r="S29" s="31">
        <f>'[1]Конс_руб'!AB29</f>
        <v>450150149.97</v>
      </c>
      <c r="T29" s="34">
        <f t="shared" si="5"/>
        <v>45.81557427667184</v>
      </c>
    </row>
    <row r="30" spans="1:20" ht="12.75">
      <c r="A30" s="29">
        <v>25</v>
      </c>
      <c r="B30" s="35" t="s">
        <v>38</v>
      </c>
      <c r="C30" s="31">
        <f>'[1]Конс_руб'!C30</f>
        <v>299467002.11</v>
      </c>
      <c r="D30" s="31">
        <f>'[1]Конс_руб'!D30</f>
        <v>172954874.06</v>
      </c>
      <c r="E30" s="36">
        <f t="shared" si="0"/>
        <v>57.7542343034076</v>
      </c>
      <c r="F30" s="31">
        <f>'[1]Конс_руб'!F30</f>
        <v>85227600</v>
      </c>
      <c r="G30" s="31">
        <f>'[1]Конс_руб'!G30</f>
        <v>50540281.49</v>
      </c>
      <c r="H30" s="33">
        <f t="shared" si="1"/>
        <v>59.3003692348488</v>
      </c>
      <c r="I30" s="31">
        <f>'[1]Конс_руб'!O30</f>
        <v>194714641</v>
      </c>
      <c r="J30" s="31">
        <f>'[1]Конс_руб'!P30</f>
        <v>110969316</v>
      </c>
      <c r="K30" s="33">
        <f t="shared" si="2"/>
        <v>56.99074061924291</v>
      </c>
      <c r="L30" s="31">
        <f>'[1]Конс_руб'!R30</f>
        <v>66680000</v>
      </c>
      <c r="M30" s="31">
        <f>'[1]Конс_руб'!S30</f>
        <v>38774400</v>
      </c>
      <c r="N30" s="33">
        <f t="shared" si="3"/>
        <v>58.149970005998796</v>
      </c>
      <c r="O30" s="31">
        <f>'[1]Конс_руб'!X30</f>
        <v>19524761.11</v>
      </c>
      <c r="P30" s="31">
        <f>'[1]Конс_руб'!Y30</f>
        <v>11445276.57</v>
      </c>
      <c r="Q30" s="34">
        <f t="shared" si="4"/>
        <v>58.619291193980715</v>
      </c>
      <c r="R30" s="31">
        <f>'[1]Конс_руб'!AA30</f>
        <v>305310761.66</v>
      </c>
      <c r="S30" s="31">
        <f>'[1]Конс_руб'!AB30</f>
        <v>150343626</v>
      </c>
      <c r="T30" s="34">
        <f t="shared" si="5"/>
        <v>49.242819081308895</v>
      </c>
    </row>
    <row r="31" spans="1:20" ht="12.75">
      <c r="A31" s="29">
        <v>26</v>
      </c>
      <c r="B31" s="37" t="s">
        <v>39</v>
      </c>
      <c r="C31" s="31">
        <f>'[1]Конс_руб'!C31</f>
        <v>4428827843.809999</v>
      </c>
      <c r="D31" s="31">
        <f>'[1]Конс_руб'!D31</f>
        <v>2187183529.88</v>
      </c>
      <c r="E31" s="38">
        <f t="shared" si="0"/>
        <v>49.3851557796933</v>
      </c>
      <c r="F31" s="31">
        <f>'[1]Конс_руб'!F31</f>
        <v>2266727000</v>
      </c>
      <c r="G31" s="31">
        <f>'[1]Конс_руб'!G31</f>
        <v>1219174297.65</v>
      </c>
      <c r="H31" s="33">
        <f t="shared" si="1"/>
        <v>53.785669718938365</v>
      </c>
      <c r="I31" s="31">
        <f>'[1]Конс_руб'!O31</f>
        <v>1741492187.81</v>
      </c>
      <c r="J31" s="31">
        <f>'[1]Конс_руб'!P31</f>
        <v>729929677.81</v>
      </c>
      <c r="K31" s="33">
        <f t="shared" si="2"/>
        <v>41.91403687707134</v>
      </c>
      <c r="L31" s="31">
        <f>'[1]Конс_руб'!R31</f>
        <v>12536800</v>
      </c>
      <c r="M31" s="31">
        <f>'[1]Конс_руб'!S31</f>
        <v>1044700</v>
      </c>
      <c r="N31" s="33"/>
      <c r="O31" s="31">
        <f>'[1]Конс_руб'!X31</f>
        <v>420608656</v>
      </c>
      <c r="P31" s="31">
        <f>'[1]Конс_руб'!Y31</f>
        <v>238079554.42</v>
      </c>
      <c r="Q31" s="34">
        <f t="shared" si="4"/>
        <v>56.60357936618403</v>
      </c>
      <c r="R31" s="31">
        <f>'[1]Конс_руб'!AA31</f>
        <v>4625677252.21</v>
      </c>
      <c r="S31" s="31">
        <f>'[1]Конс_руб'!AB31</f>
        <v>2099796683.8</v>
      </c>
      <c r="T31" s="34">
        <f t="shared" si="5"/>
        <v>45.394362150899845</v>
      </c>
    </row>
    <row r="32" spans="1:20" ht="12.75">
      <c r="A32" s="39" t="s">
        <v>40</v>
      </c>
      <c r="B32" s="39"/>
      <c r="C32" s="40">
        <f>SUM(C6:C31)</f>
        <v>11310224682.4</v>
      </c>
      <c r="D32" s="40">
        <f>SUM(D6:D31)</f>
        <v>6363178030.379999</v>
      </c>
      <c r="E32" s="41">
        <f t="shared" si="0"/>
        <v>56.2604033877579</v>
      </c>
      <c r="F32" s="40">
        <f>SUM(F6:F31)</f>
        <v>3834337101</v>
      </c>
      <c r="G32" s="40">
        <f>SUM(G6:G31)</f>
        <v>2195002862.1800003</v>
      </c>
      <c r="H32" s="41">
        <f t="shared" si="1"/>
        <v>57.24595423828387</v>
      </c>
      <c r="I32" s="40">
        <f>SUM(I6:I31)</f>
        <v>6634811316.360001</v>
      </c>
      <c r="J32" s="40">
        <f>SUM(J6:J31)</f>
        <v>3698119421.3999996</v>
      </c>
      <c r="K32" s="41">
        <f t="shared" si="2"/>
        <v>55.73812494533556</v>
      </c>
      <c r="L32" s="42">
        <f>SUM(L6:L31)</f>
        <v>1533082300</v>
      </c>
      <c r="M32" s="42">
        <f>SUM(M6:M31)</f>
        <v>885848112.64</v>
      </c>
      <c r="N32" s="41">
        <f>M32/L32*100</f>
        <v>57.78216294324186</v>
      </c>
      <c r="O32" s="42">
        <f>SUM(O6:O31)</f>
        <v>841076265.04</v>
      </c>
      <c r="P32" s="42">
        <f>SUM(P6:P31)</f>
        <v>470055746.79999995</v>
      </c>
      <c r="Q32" s="43">
        <f t="shared" si="4"/>
        <v>55.887410730541184</v>
      </c>
      <c r="R32" s="42">
        <f>SUM(R6:R31)</f>
        <v>11660734899.39</v>
      </c>
      <c r="S32" s="42">
        <f>SUM(S6:S31)</f>
        <v>5766473389.38</v>
      </c>
      <c r="T32" s="43">
        <f t="shared" si="5"/>
        <v>49.45205803179402</v>
      </c>
    </row>
    <row r="33" spans="1:20" ht="12.75">
      <c r="A33" s="39" t="s">
        <v>41</v>
      </c>
      <c r="B33" s="39"/>
      <c r="C33" s="44">
        <f>'[1]Конс_руб'!C33</f>
        <v>24934843434.58</v>
      </c>
      <c r="D33" s="44">
        <f>'[1]Конс_руб'!D33</f>
        <v>15011184802.5</v>
      </c>
      <c r="E33" s="45">
        <f t="shared" si="0"/>
        <v>60.20164049509239</v>
      </c>
      <c r="F33" s="44">
        <f>'[1]Конс_руб'!F33</f>
        <v>14176316901</v>
      </c>
      <c r="G33" s="44">
        <f>'[1]Конс_руб'!G33</f>
        <v>8637889853.87</v>
      </c>
      <c r="H33" s="45">
        <f t="shared" si="1"/>
        <v>60.931833805582336</v>
      </c>
      <c r="I33" s="44">
        <f>'[1]Конс_руб'!O33</f>
        <v>9020023498</v>
      </c>
      <c r="J33" s="44">
        <f>'[1]Конс_руб'!P33</f>
        <v>5243778884.05</v>
      </c>
      <c r="K33" s="45">
        <f t="shared" si="2"/>
        <v>58.1348694403368</v>
      </c>
      <c r="L33" s="44">
        <f>'[1]Конс_руб'!R33</f>
        <v>4870681700</v>
      </c>
      <c r="M33" s="44">
        <f>'[1]Конс_руб'!S33</f>
        <v>3207903100</v>
      </c>
      <c r="N33" s="45">
        <f>M33/L33*100</f>
        <v>65.86148095039755</v>
      </c>
      <c r="O33" s="44">
        <f>'[1]Конс_руб'!X33</f>
        <v>1738503035.58</v>
      </c>
      <c r="P33" s="44">
        <f>'[1]Конс_руб'!Y33</f>
        <v>1129516064.58</v>
      </c>
      <c r="Q33" s="43">
        <f t="shared" si="4"/>
        <v>64.97061215674958</v>
      </c>
      <c r="R33" s="44">
        <f>'[1]Конс_руб'!AA33</f>
        <v>26518964586.64</v>
      </c>
      <c r="S33" s="44">
        <f>'[1]Конс_руб'!AB33</f>
        <v>12832508071.13</v>
      </c>
      <c r="T33" s="43">
        <f t="shared" si="5"/>
        <v>48.38992875911488</v>
      </c>
    </row>
    <row r="34" spans="1:20" ht="12.75">
      <c r="A34" s="46"/>
      <c r="B34" s="47"/>
      <c r="C34" s="48"/>
      <c r="D34" s="47"/>
      <c r="E34" s="49"/>
      <c r="F34" s="47"/>
      <c r="G34" s="47"/>
      <c r="H34" s="36"/>
      <c r="I34" s="47"/>
      <c r="J34" s="47"/>
      <c r="K34" s="36"/>
      <c r="L34" s="50"/>
      <c r="M34" s="50"/>
      <c r="N34" s="36"/>
      <c r="O34" s="47"/>
      <c r="P34" s="47"/>
      <c r="Q34" s="51"/>
      <c r="R34" s="47"/>
      <c r="S34" s="47"/>
      <c r="T34" s="49"/>
    </row>
    <row r="35" spans="1:20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1:20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1:20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1:20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1:20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1:20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1:20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1:20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1:20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1:20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1:20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1:20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1:20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1:20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1:20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1:20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1:20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1:20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1:20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1:20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1:20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1:20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1:20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1:20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1:20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1:20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1:20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1:20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1:20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1:20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1:20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1:20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1:20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1:20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1:20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1:20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1:20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1:20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1:20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1:20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1:20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1:20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1:20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1:20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1:20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1:20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1:20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1:20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1:20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1:20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1:20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1:20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1:20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1:20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1:20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1:20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1:20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1:20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1:20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1:20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1:20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1:20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1:20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1:20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1:20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1:20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1:20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1:20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1:20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1:20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1:20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1:20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1:20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1:20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1:20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1:20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1:20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1:20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1:20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1:20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1:20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1:20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1:20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1:20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1:20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1:20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1:20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1:20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1:20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1:20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1:20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1:20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1:20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1:20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1:20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1:20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1:20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1:20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1:20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1:20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1:20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1:20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1:20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1:20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1:20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1:20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1:20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1:20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1:20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1:20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1:20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1:20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1:20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1:20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1:20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1:20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1:20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1:20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1:20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1:20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1:20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1:20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1:20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1:20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1:20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1:20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1:20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1:20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1:20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1:20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1:20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1:20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1:20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1:20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1:20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1:20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1:20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1:20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1:20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1:20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1:20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1:20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1:20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1:20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1:20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1:20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1:20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1:20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1:20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1:20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1:20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1:20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1:20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1:20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1:20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1:20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1:20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1:20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1:20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1:20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1:20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1:20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1:20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1:20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1:20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1:20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1:20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1:20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1:20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1:20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1:20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1:20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1:20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1:20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1:20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1:20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1:20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1:20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1:20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1:20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1:20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1:20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1:20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1:20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1:20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1:20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1:20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1:20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1:20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1:20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1:20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1:20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1:20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1:20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1:20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1:20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1:20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1:20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1:20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1:20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1:20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1:20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1:20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1:20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1:20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1:20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1:20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1:20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1:20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1:20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1:20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1:20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1:20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1:20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1:20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1:20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1:20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1:20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1:20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1:20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1:20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1:20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1:20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1:20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1:20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1:20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1:20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1:20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1:20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1:20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1:20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1:20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1:20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1:20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1:20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1:20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1:20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1:20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1:20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1:20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1:20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1:20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1:20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1:20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1:20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1:20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1:20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1:20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1:20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1:20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1:20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1:20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1:20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1:20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1:20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1:20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1:20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1:20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1:20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1:20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1:20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1:20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1:20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1:20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1:20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1:20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1:20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1:20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1:20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1:20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1:20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1:20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1:20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1:20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1:20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1:20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1:20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1:20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1:20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1:20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1:20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1:20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1:20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1:20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1:20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1:20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1:20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1:20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1:20" ht="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1:20" ht="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1:20" ht="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1:20" ht="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1:20" ht="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1:20" ht="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1:20" ht="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1:20" ht="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1:20" ht="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1:20" ht="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1:20" ht="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1:20" ht="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1:20" ht="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1:20" ht="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1:20" ht="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1:20" ht="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1:20" ht="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1:20" ht="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1:20" ht="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1:20" ht="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1:20" ht="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1:20" ht="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1:20" ht="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1:20" ht="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1:20" ht="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1:20" ht="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1:20" ht="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1:20" ht="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1:20" ht="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1:20" ht="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1:20" ht="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1:20" ht="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1:20" ht="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1:20" ht="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1:20" ht="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1:20" ht="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1:20" ht="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1:20" ht="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1:20" ht="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1:20" ht="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1:20" ht="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1:20" ht="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1:20" ht="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1:20" ht="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1:20" ht="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1:20" ht="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1:20" ht="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1:20" ht="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1:20" ht="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1:20" ht="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1:20" ht="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1:20" ht="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1:20" ht="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1:20" ht="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1:20" ht="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1:20" ht="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1:20" ht="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1:20" ht="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1:20" ht="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1:20" ht="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1:20" ht="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1:20" ht="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1:20" ht="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1:20" ht="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1:20" ht="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1:20" ht="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1:20" ht="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1:20" ht="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1:20" ht="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1:20" ht="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1:20" ht="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1:20" ht="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1:20" ht="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1:20" ht="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1:20" ht="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1:20" ht="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1:20" ht="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1:20" ht="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1:20" ht="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1:20" ht="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1:20" ht="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1:20" ht="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1:20" ht="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1:20" ht="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1:20" ht="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1:20" ht="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1:20" ht="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1:20" ht="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1:20" ht="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1:20" ht="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1:20" ht="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1:20" ht="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1:20" ht="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1:20" ht="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1:20" ht="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1:20" ht="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1:20" ht="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1:20" ht="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1:20" ht="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1:20" ht="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1:20" ht="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1:20" ht="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1:20" ht="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1:20" ht="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1:20" ht="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1:20" ht="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1:20" ht="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1:20" ht="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1:20" ht="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1:20" ht="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1:20" ht="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1:20" ht="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1:20" ht="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1:20" ht="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1:20" ht="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1:20" ht="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1:20" ht="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1:20" ht="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1:20" ht="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1:20" ht="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1:20" ht="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1:20" ht="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1:20" ht="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1:20" ht="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1:20" ht="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1:20" ht="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1:20" ht="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1:20" ht="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1:20" ht="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1:20" ht="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1:20" ht="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1:20" ht="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1:20" ht="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1:20" ht="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1:20" ht="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1:20" ht="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1:20" ht="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1:20" ht="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1:20" ht="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1:20" ht="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1:20" ht="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1:20" ht="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1:20" ht="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1:20" ht="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1:20" ht="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1:20" ht="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1:20" ht="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1:20" ht="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1:20" ht="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1:20" ht="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1:20" ht="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1:20" ht="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1:20" ht="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1:20" ht="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1:20" ht="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1:20" ht="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1:20" ht="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1:20" ht="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1:20" ht="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1:20" ht="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1:20" ht="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1:20" ht="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1:20" ht="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1:20" ht="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1:20" ht="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1:20" ht="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1:20" ht="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1:20" ht="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1:20" ht="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1:20" ht="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1:20" ht="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1:20" ht="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1:20" ht="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1:20" ht="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1:20" ht="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1:20" ht="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1:20" ht="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1:20" ht="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1:20" ht="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1:20" ht="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1:20" ht="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1:20" ht="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1:20" ht="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1:20" ht="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1:20" ht="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1:20" ht="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1:20" ht="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1:20" ht="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1:20" ht="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1:20" ht="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1:20" ht="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1:20" ht="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1:20" ht="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1:20" ht="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1:20" ht="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1:20" ht="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1:20" ht="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1:20" ht="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1:20" ht="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1:20" ht="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1:20" ht="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1:20" ht="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1:20" ht="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1:20" ht="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1:20" ht="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1:20" ht="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1:20" ht="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1:20" ht="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1:20" ht="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1:20" ht="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1:20" ht="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1:20" ht="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1:20" ht="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1:20" ht="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1:20" ht="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1:20" ht="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1:20" ht="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1:20" ht="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1:20" ht="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1:20" ht="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1:20" ht="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1:20" ht="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1:20" ht="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1:20" ht="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1:20" ht="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1:20" ht="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1:20" ht="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1:20" ht="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1:20" ht="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1:20" ht="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1:20" ht="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1:20" ht="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1:20" ht="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1:20" ht="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1:20" ht="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1:20" ht="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1:20" ht="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1:20" ht="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1:20" ht="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1:20" ht="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1:20" ht="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1:20" ht="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1:20" ht="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1:20" ht="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1:20" ht="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1:20" ht="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1:20" ht="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1:20" ht="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1:20" ht="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1:20" ht="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1:20" ht="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1:20" ht="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1:20" ht="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1:20" ht="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1:20" ht="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1:20" ht="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1:20" ht="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1:20" ht="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1:20" ht="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1:20" ht="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1:20" ht="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1:20" ht="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1:20" ht="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1:20" ht="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1:20" ht="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1:20" ht="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1:20" ht="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1:20" ht="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1:20" ht="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1:20" ht="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1:20" ht="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1:20" ht="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1:20" ht="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1:20" ht="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1:20" ht="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1:20" ht="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1:20" ht="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1:20" ht="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1:20" ht="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1:20" ht="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1:20" ht="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1:20" ht="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1:20" ht="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1:20" ht="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1:20" ht="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1:20" ht="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1:20" ht="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1:20" ht="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1:20" ht="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1:20" ht="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1:20" ht="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1:20" ht="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1:20" ht="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1:20" ht="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1:20" ht="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1:20" ht="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1:20" ht="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1:20" ht="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1:20" ht="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1:20" ht="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1:20" ht="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1:20" ht="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1:20" ht="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1:20" ht="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1:20" ht="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1:20" ht="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1:20" ht="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1:20" ht="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1:20" ht="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1:20" ht="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1:20" ht="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1:20" ht="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1:20" ht="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1:20" ht="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1:20" ht="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1:20" ht="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1:20" ht="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1:20" ht="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1:20" ht="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1:20" ht="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1:20" ht="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1:20" ht="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1:20" ht="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1:20" ht="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1:20" ht="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1:20" ht="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1:20" ht="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1:20" ht="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1:20" ht="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1:20" ht="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1:20" ht="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1:20" ht="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1:20" ht="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1:20" ht="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1:20" ht="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1:20" ht="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1:20" ht="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1:20" ht="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1:20" ht="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1:20" ht="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1:20" ht="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1:20" ht="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1:20" ht="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1:20" ht="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1:20" ht="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1:20" ht="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1:20" ht="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1:20" ht="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1:20" ht="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1:20" ht="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1:20" ht="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1:20" ht="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1:20" ht="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1:20" ht="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1:20" ht="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1:20" ht="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1:20" ht="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1:20" ht="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1:20" ht="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1:20" ht="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1:20" ht="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1:20" ht="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1:20" ht="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1:20" ht="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1:20" ht="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1:20" ht="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1:20" ht="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1:20" ht="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1:20" ht="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1:20" ht="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1:20" ht="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1:20" ht="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1:20" ht="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1:20" ht="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1:20" ht="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1:20" ht="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1:20" ht="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1:20" ht="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1:20" ht="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1:20" ht="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1:20" ht="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1:20" ht="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1:20" ht="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1:20" ht="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1:20" ht="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1:20" ht="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1:20" ht="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1:20" ht="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1:20" ht="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1:20" ht="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1:20" ht="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1:20" ht="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1:20" ht="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1:20" ht="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1:20" ht="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1:20" ht="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1:20" ht="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1:20" ht="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1:20" ht="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1:20" ht="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1:20" ht="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1:20" ht="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1:20" ht="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1:20" ht="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1:20" ht="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1:20" ht="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1:20" ht="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1:20" ht="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1:20" ht="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1:20" ht="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1:20" ht="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1:20" ht="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1:20" ht="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1:20" ht="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1:20" ht="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1:20" ht="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1:20" ht="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1:20" ht="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1:20" ht="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1:20" ht="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1:20" ht="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1:20" ht="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1:20" ht="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1:20" ht="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1:20" ht="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1:20" ht="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1:20" ht="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1:20" ht="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1:20" ht="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1:20" ht="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1:20" ht="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1:20" ht="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1:20" ht="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1:20" ht="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1:20" ht="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1:20" ht="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1:20" ht="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1:20" ht="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1:20" ht="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1:20" ht="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1:20" ht="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1:20" ht="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1:20" ht="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1:20" ht="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1:20" ht="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1:20" ht="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1:20" ht="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1:20" ht="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1:20" ht="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1:20" ht="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1:20" ht="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1:20" ht="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1:20" ht="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1:20" ht="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1:20" ht="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1:20" ht="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1:20" ht="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1:20" ht="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1:20" ht="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1:20" ht="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1:20" ht="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1:20" ht="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1:20" ht="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1:20" ht="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1:20" ht="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1:20" ht="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1:20" ht="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1:20" ht="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1:20" ht="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1:20" ht="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1:20" ht="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1:20" ht="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1:20" ht="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1:20" ht="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1:20" ht="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1:20" ht="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1:20" ht="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1:20" ht="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1:20" ht="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1:20" ht="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1:20" ht="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1:20" ht="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1:20" ht="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1:20" ht="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1:20" ht="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1:20" ht="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1:20" ht="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1:20" ht="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1:20" ht="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1:20" ht="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1:20" ht="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1:20" ht="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1:20" ht="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1:20" ht="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1:20" ht="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1:20" ht="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1:20" ht="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1:20" ht="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1:20" ht="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1:20" ht="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1:20" ht="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1:20" ht="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1:20" ht="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1:20" ht="1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1:20" ht="1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1:20" ht="1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1:20" ht="1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1:20" ht="1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1:20" ht="1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1:20" ht="1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1:20" ht="1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1:20" ht="1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1:20" ht="1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1:20" ht="1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1:20" ht="1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1:20" ht="1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1:20" ht="1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1:20" ht="1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1:20" ht="1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1:20" ht="1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1:20" ht="1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1:20" ht="1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1:20" ht="1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1:20" ht="1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1:20" ht="1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1:20" ht="1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1:20" ht="1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1:20" ht="1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1:20" ht="1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1:20" ht="1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1:20" ht="1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1:20" ht="1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1:20" ht="1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1:20" ht="1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1:20" ht="1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1:20" ht="1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1:20" ht="1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1:20" ht="1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1:20" ht="1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1:20" ht="1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1:20" ht="1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1:20" ht="1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1:20" ht="1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1:20" ht="1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1:20" ht="1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1:20" ht="1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1:20" ht="1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1:20" ht="1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1:20" ht="1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1:20" ht="1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1:20" ht="1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1:20" ht="1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1:20" ht="1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1:20" ht="1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1:20" ht="1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1:20" ht="1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1:20" ht="1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1:20" ht="1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1:20" ht="1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1:20" ht="1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1:20" ht="1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1:20" ht="1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1:20" ht="1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1:20" ht="1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1:20" ht="1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1:20" ht="1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1:20" ht="1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1:20" ht="1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1:20" ht="1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1:20" ht="1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1:20" ht="1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1:20" ht="1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1:20" ht="1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1:20" ht="1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1:20" ht="1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1:20" ht="1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1:20" ht="1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1:20" ht="1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1:20" ht="1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1:20" ht="1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1:20" ht="1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1:20" ht="1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1:20" ht="1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1:20" ht="1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1:20" ht="1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1:20" ht="1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1:20" ht="1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1:20" ht="1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1:20" ht="1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1:20" ht="1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1:20" ht="1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1:20" ht="1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1:20" ht="1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1:20" ht="1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1:20" ht="1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1:20" ht="1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1:20" ht="1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1:20" ht="1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1:20" ht="1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1:20" ht="1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1:20" ht="1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1:20" ht="1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1:20" ht="1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1:20" ht="1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1:20" ht="1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1:20" ht="1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1:20" ht="1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1:20" ht="1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1:20" ht="1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1:20" ht="1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1:20" ht="1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1:20" ht="1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1:20" ht="1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1:20" ht="1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1:20" ht="1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1:20" ht="1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1:20" ht="1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1:20" ht="1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1:20" ht="1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1:20" ht="1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1:20" ht="1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1:20" ht="1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1:20" ht="1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1:20" ht="1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1:20" ht="1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1:20" ht="1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1:20" ht="1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1:20" ht="1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1:20" ht="1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1:20" ht="1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1:20" ht="1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1:20" ht="1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1:20" ht="1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1:20" ht="1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1:20" ht="1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1:20" ht="1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1:20" ht="1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1:20" ht="1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1:20" ht="1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1:20" ht="1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1:20" ht="1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1:20" ht="1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1:20" ht="1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1:20" ht="1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1:20" ht="1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1:20" ht="1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1:20" ht="1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1:20" ht="1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1:20" ht="1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1:20" ht="1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1:20" ht="1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1:20" ht="1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1:20" ht="1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1:20" ht="1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1:20" ht="1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1:20" ht="1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1:20" ht="1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1:20" ht="1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1:20" ht="1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1:20" ht="1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1:20" ht="1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1:20" ht="1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1:20" ht="1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1:20" ht="1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1:20" ht="1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1:20" ht="1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1:20" ht="1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1:20" ht="1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1:20" ht="1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1:20" ht="1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1:20" ht="1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1:20" ht="1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1:20" ht="1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1:20" ht="1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1:20" ht="1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1:20" ht="1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1:20" ht="1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1:20" ht="1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1:20" ht="1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1:20" ht="1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1:20" ht="1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1:20" ht="1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1:20" ht="1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1:20" ht="1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1:20" ht="1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1:20" ht="1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1:20" ht="1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1:20" ht="1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1:20" ht="1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1:20" ht="1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1:20" ht="1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1:20" ht="1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1:20" ht="1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1:20" ht="1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1:20" ht="1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1:20" ht="1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1:20" ht="1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1:20" ht="1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1:20" ht="1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1:20" ht="1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1:20" ht="1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1:20" ht="1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1:20" ht="1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1:20" ht="1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1:20" ht="1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1:20" ht="1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1:20" ht="1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1:20" ht="1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1:20" ht="1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1:20" ht="1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1:20" ht="1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1:20" ht="1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1:20" ht="1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1:20" ht="1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1:20" ht="1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1:20" ht="1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1:20" ht="1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1:20" ht="1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1:20" ht="1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1:20" ht="1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1:20" ht="1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1:20" ht="1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1:20" ht="1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1:20" ht="1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1:20" ht="1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1:20" ht="1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1:20" ht="1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1:20" ht="1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1:20" ht="1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1:20" ht="1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1:20" ht="1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1:20" ht="1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1:20" ht="1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1:20" ht="1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1:20" ht="1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1:20" ht="1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1:20" ht="1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1:20" ht="1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1:20" ht="1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1:20" ht="1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1:20" ht="1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1:20" ht="1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1:20" ht="1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1:20" ht="1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1:20" ht="1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1:20" ht="1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1:20" ht="1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1:20" ht="1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1:20" ht="1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1:20" ht="1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1:20" ht="1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1:20" ht="1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1:20" ht="1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1:20" ht="1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1:20" ht="1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1:20" ht="1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1:20" ht="1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1:20" ht="1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1:20" ht="1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1:20" ht="1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1:20" ht="1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1:20" ht="1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1:20" ht="1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1:20" ht="1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1:20" ht="1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1:20" ht="1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1:20" ht="1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1:20" ht="1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1:20" ht="1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1:20" ht="1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1:20" ht="1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1:20" ht="1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1:20" ht="1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1:20" ht="1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1:20" ht="1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1:20" ht="1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1:20" ht="1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1:20" ht="1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1:20" ht="1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1:20" ht="1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1:20" ht="1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1:20" ht="1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1:20" ht="1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1:20" ht="1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1:20" ht="1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1:20" ht="1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1:20" ht="1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1:20" ht="1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1:20" ht="1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1:20" ht="1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1:20" ht="1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1:20" ht="1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1:20" ht="1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1:20" ht="1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1:20" ht="1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1:20" ht="1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1:20" ht="1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1:20" ht="1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1:20" ht="1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1:20" ht="1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1:20" ht="1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1:20" ht="1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1:20" ht="1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1:20" ht="1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1:20" ht="1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1:20" ht="1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1:20" ht="1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1:20" ht="1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1:20" ht="1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1:20" ht="1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1:20" ht="1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1:20" ht="1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1:20" ht="1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1:20" ht="1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1:20" ht="1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1:20" ht="1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1:20" ht="1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1:20" ht="1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1:20" ht="1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1:20" ht="1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1:20" ht="1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1:20" ht="1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1:20" ht="1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1:20" ht="1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1:20" ht="1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1:20" ht="1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1:20" ht="1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1:20" ht="1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1:20" ht="1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1:20" ht="1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1:20" ht="1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1:20" ht="1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1:20" ht="1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1:20" ht="1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1:20" ht="1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1:20" ht="1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1:20" ht="1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1:20" ht="1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1:20" ht="1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1:20" ht="1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1:20" ht="1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1:20" ht="1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1:20" ht="1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1:20" ht="1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1:20" ht="1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1:20" ht="1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1:20" ht="1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1:20" ht="1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1:20" ht="1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1:20" ht="1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1:20" ht="1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1:20" ht="1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1:20" ht="1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1:20" ht="1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1:20" ht="1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1:20" ht="1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1:20" ht="1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1:20" ht="1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1:20" ht="1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1:20" ht="1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1:20" ht="1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1:20" ht="1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1:20" ht="1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1:20" ht="1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1:20" ht="1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1:20" ht="1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1:20" ht="1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1:20" ht="1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1:20" ht="1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1:20" ht="1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1:20" ht="1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1:20" ht="1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1:20" ht="1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1:20" ht="1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1:20" ht="1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1:20" ht="1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1:20" ht="1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1:20" ht="1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1:20" ht="1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1:20" ht="1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1:20" ht="1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1:20" ht="1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1:20" ht="1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1:20" ht="1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1:20" ht="1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1:20" ht="1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1:20" ht="1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1:20" ht="1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1:20" ht="1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1:20" ht="1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1:20" ht="1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1:20" ht="1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1:20" ht="1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1:20" ht="1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1:20" ht="1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1:20" ht="1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1:20" ht="1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1:20" ht="1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1:20" ht="1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1:20" ht="1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1:20" ht="1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1:20" ht="1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1:20" ht="1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1:20" ht="1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1:20" ht="1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1:20" ht="1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1:20" ht="1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1:20" ht="1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1:20" ht="1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1:20" ht="1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1:20" ht="1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1:20" ht="1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1:20" ht="1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1:20" ht="1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1:20" ht="1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1:20" ht="1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1:20" ht="1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1:20" ht="1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1:20" ht="1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1:20" ht="1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1:20" ht="1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1:20" ht="1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1:20" ht="1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1:20" ht="1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1:20" ht="1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1:20" ht="1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1:20" ht="1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1:20" ht="1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1:20" ht="1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1:20" ht="1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1:20" ht="1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1:20" ht="1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1:20" ht="1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1:20" ht="1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1:20" ht="1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1:20" ht="1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1:20" ht="1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1:20" ht="1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1:20" ht="1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1:20" ht="1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1:20" ht="1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1:20" ht="1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1:20" ht="1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1:20" ht="1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1:20" ht="1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1:20" ht="1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1:20" ht="1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1:20" ht="1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1:20" ht="1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1:20" ht="1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1:20" ht="1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1:20" ht="1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1:20" ht="1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1:20" ht="1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1:20" ht="1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1:20" ht="1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1:20" ht="1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1:20" ht="1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1:20" ht="1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1:20" ht="1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1:20" ht="1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1:20" ht="1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1:20" ht="1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1:20" ht="1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1:20" ht="1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1:20" ht="1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1:20" ht="1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1:20" ht="1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1:20" ht="1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1:20" ht="1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1:20" ht="1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1:20" ht="1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1:20" ht="1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1:20" ht="1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1:20" ht="1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1:20" ht="1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1:20" ht="1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1:20" ht="1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1:20" ht="1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1:20" ht="1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1:20" ht="1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1:20" ht="1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1:20" ht="1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1:20" ht="1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1:20" ht="1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1:20" ht="1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1:20" ht="1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1:20" ht="1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1:20" ht="1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1:20" ht="1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1:20" ht="1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1:20" ht="1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1:20" ht="1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1:20" ht="1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1:20" ht="1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1:20" ht="1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1:20" ht="1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1:20" ht="1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1:20" ht="1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1:20" ht="1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1:20" ht="1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1:20" ht="1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1:20" ht="1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1:20" ht="1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1:20" ht="1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1:20" ht="1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1:20" ht="1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1:20" ht="1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1:20" ht="1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1:20" ht="1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1:20" ht="1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1:20" ht="1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1:20" ht="1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1:20" ht="1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1:20" ht="1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1:20" ht="1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1:20" ht="1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1:20" ht="1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1:20" ht="1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1:20" ht="1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1:20" ht="1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1:20" ht="1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1:20" ht="1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1:20" ht="1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1:20" ht="1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1:20" ht="1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1:20" ht="1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1:20" ht="1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1:20" ht="1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1:20" ht="1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1:20" ht="1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1:20" ht="1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1:20" ht="1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1:20" ht="1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1:20" ht="1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1:20" ht="1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1:20" ht="1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  <row r="2342" spans="1:20" ht="1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</row>
    <row r="2343" spans="1:20" ht="1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</row>
    <row r="2344" spans="1:20" ht="1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</row>
    <row r="2345" spans="1:20" ht="1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</row>
    <row r="2346" spans="1:20" ht="1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</row>
    <row r="2347" spans="1:20" ht="1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</row>
    <row r="2348" spans="1:20" ht="1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</row>
    <row r="2349" spans="1:20" ht="1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</row>
    <row r="2350" spans="1:20" ht="1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</row>
    <row r="2351" spans="1:20" ht="1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</row>
    <row r="2352" spans="1:20" ht="1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</row>
    <row r="2353" spans="1:20" ht="1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</row>
    <row r="2354" spans="1:20" ht="1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</row>
    <row r="2355" spans="1:20" ht="1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</row>
    <row r="2356" spans="1:20" ht="1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</row>
    <row r="2357" spans="1:20" ht="1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</row>
    <row r="2358" spans="1:20" ht="1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</row>
    <row r="2359" spans="1:20" ht="1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</row>
    <row r="2360" spans="1:20" ht="1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</row>
    <row r="2361" spans="1:20" ht="1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</row>
    <row r="2362" spans="1:20" ht="1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</row>
    <row r="2363" spans="1:20" ht="1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</row>
    <row r="2364" spans="1:20" ht="1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</row>
    <row r="2365" spans="1:20" ht="1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</row>
    <row r="2366" spans="1:20" ht="1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</row>
    <row r="2367" spans="1:20" ht="1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</row>
    <row r="2368" spans="1:20" ht="1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</row>
    <row r="2369" spans="1:20" ht="1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</row>
    <row r="2370" spans="1:20" ht="1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</row>
    <row r="2371" spans="1:20" ht="1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</row>
    <row r="2372" spans="1:20" ht="1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</row>
    <row r="2373" spans="1:20" ht="1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</row>
    <row r="2374" spans="1:20" ht="1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</row>
    <row r="2375" spans="1:20" ht="1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</row>
    <row r="2376" spans="1:20" ht="1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</row>
    <row r="2377" spans="1:20" ht="1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</row>
    <row r="2378" spans="1:20" ht="1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</row>
    <row r="2379" spans="1:20" ht="1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</row>
    <row r="2380" spans="1:20" ht="1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</row>
    <row r="2381" spans="1:20" ht="1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</row>
    <row r="2382" spans="1:20" ht="1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</row>
    <row r="2383" spans="1:20" ht="1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</row>
    <row r="2384" spans="1:20" ht="1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</row>
    <row r="2385" spans="1:20" ht="1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</row>
    <row r="2386" spans="1:20" ht="1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</row>
    <row r="2387" spans="1:20" ht="1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</row>
    <row r="2388" spans="1:20" ht="1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</row>
    <row r="2389" spans="1:20" ht="1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</row>
    <row r="2390" spans="1:20" ht="1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</row>
    <row r="2391" spans="1:20" ht="1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</row>
    <row r="2392" spans="1:20" ht="1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</row>
    <row r="2393" spans="1:20" ht="1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</row>
    <row r="2394" spans="1:20" ht="1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</row>
    <row r="2395" spans="1:20" ht="1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</row>
    <row r="2396" spans="1:20" ht="1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</row>
    <row r="2397" spans="1:20" ht="1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</row>
    <row r="2398" spans="1:20" ht="1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</row>
    <row r="2399" spans="1:20" ht="1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</row>
    <row r="2400" spans="1:20" ht="1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</row>
    <row r="2401" spans="1:20" ht="1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</row>
    <row r="2402" spans="1:20" ht="1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</row>
    <row r="2403" spans="1:20" ht="1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</row>
    <row r="2404" spans="1:20" ht="1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</row>
    <row r="2405" spans="1:20" ht="1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</row>
    <row r="2406" spans="1:20" ht="1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</row>
    <row r="2407" spans="1:20" ht="1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</row>
    <row r="2408" spans="1:20" ht="1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</row>
    <row r="2409" spans="1:20" ht="1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</row>
    <row r="2410" spans="1:20" ht="1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</row>
    <row r="2411" spans="1:20" ht="1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</row>
    <row r="2412" spans="1:20" ht="1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</row>
    <row r="2413" spans="1:20" ht="1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</row>
    <row r="2414" spans="1:20" ht="1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</row>
    <row r="2415" spans="1:20" ht="1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</row>
    <row r="2416" spans="1:20" ht="1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</row>
    <row r="2417" spans="1:20" ht="1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</row>
    <row r="2418" spans="1:20" ht="1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</row>
    <row r="2419" spans="1:20" ht="1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</row>
    <row r="2420" spans="1:20" ht="1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</row>
    <row r="2421" spans="1:20" ht="1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</row>
    <row r="2422" spans="1:20" ht="1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</row>
    <row r="2423" spans="1:20" ht="1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</row>
    <row r="2424" spans="1:20" ht="1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</row>
    <row r="2425" spans="1:20" ht="1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</row>
    <row r="2426" spans="1:20" ht="1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</row>
    <row r="2427" spans="1:20" ht="1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</row>
    <row r="2428" spans="1:20" ht="1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</row>
    <row r="2429" spans="1:20" ht="1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</row>
    <row r="2430" spans="1:20" ht="1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</row>
    <row r="2431" spans="1:20" ht="1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</row>
    <row r="2432" spans="1:20" ht="1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</row>
    <row r="2433" spans="1:20" ht="1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</row>
    <row r="2434" spans="1:20" ht="1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</row>
    <row r="2435" spans="1:20" ht="1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</row>
    <row r="2436" spans="1:20" ht="1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</row>
    <row r="2437" spans="1:20" ht="1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</row>
    <row r="2438" spans="1:20" ht="1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</row>
    <row r="2439" spans="1:20" ht="1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</row>
    <row r="2440" spans="1:20" ht="1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</row>
    <row r="2441" spans="1:20" ht="1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</row>
    <row r="2442" spans="1:20" ht="1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</row>
    <row r="2443" spans="1:20" ht="1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</row>
    <row r="2444" spans="1:20" ht="1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</row>
    <row r="2445" spans="1:20" ht="1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</row>
    <row r="2446" spans="1:20" ht="1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</row>
    <row r="2447" spans="1:20" ht="1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</row>
    <row r="2448" spans="1:20" ht="1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</row>
    <row r="2449" spans="1:20" ht="1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</row>
    <row r="2450" spans="1:20" ht="1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</row>
    <row r="2451" spans="1:20" ht="1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</row>
    <row r="2452" spans="1:20" ht="1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</row>
    <row r="2453" spans="1:20" ht="1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</row>
    <row r="2454" spans="1:20" ht="1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</row>
    <row r="2455" spans="1:20" ht="1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</row>
    <row r="2456" spans="1:20" ht="1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</row>
    <row r="2457" spans="1:20" ht="1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</row>
    <row r="2458" spans="1:20" ht="1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</row>
    <row r="2459" spans="1:20" ht="1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</row>
    <row r="2460" spans="1:20" ht="1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</row>
    <row r="2461" spans="1:20" ht="1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</row>
    <row r="2462" spans="1:20" ht="1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</row>
    <row r="2463" spans="1:20" ht="1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</row>
    <row r="2464" spans="1:20" ht="1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</row>
    <row r="2465" spans="1:20" ht="1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</row>
    <row r="2466" spans="1:20" ht="1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</row>
    <row r="2467" spans="1:20" ht="1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</row>
    <row r="2468" spans="1:20" ht="1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</row>
    <row r="2469" spans="1:20" ht="1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</row>
    <row r="2470" spans="1:20" ht="1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</row>
    <row r="2471" spans="1:20" ht="1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</row>
    <row r="2472" spans="1:20" ht="1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</row>
    <row r="2473" spans="1:20" ht="1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</row>
    <row r="2474" spans="1:20" ht="1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</row>
    <row r="2475" spans="1:20" ht="1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</row>
    <row r="2476" spans="1:20" ht="1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</row>
    <row r="2477" spans="1:20" ht="1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</row>
    <row r="2478" spans="1:20" ht="1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</row>
    <row r="2479" spans="1:20" ht="1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</row>
    <row r="2480" spans="1:20" ht="1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</row>
    <row r="2481" spans="1:20" ht="1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</row>
    <row r="2482" spans="1:20" ht="1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</row>
    <row r="2483" spans="1:20" ht="1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</row>
    <row r="2484" spans="1:20" ht="1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</row>
    <row r="2485" spans="1:20" ht="1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</row>
    <row r="2486" spans="1:20" ht="1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</row>
    <row r="2487" spans="1:20" ht="1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</row>
    <row r="2488" spans="1:20" ht="1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</row>
    <row r="2489" spans="1:20" ht="1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</row>
    <row r="2490" spans="1:20" ht="1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</row>
    <row r="2491" spans="1:20" ht="1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</row>
    <row r="2492" spans="1:20" ht="1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</row>
    <row r="2493" spans="1:20" ht="1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</row>
    <row r="2494" spans="1:20" ht="1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</row>
    <row r="2495" spans="1:20" ht="1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</row>
    <row r="2496" spans="1:20" ht="1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</row>
    <row r="2497" spans="1:20" ht="1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</row>
    <row r="2498" spans="1:20" ht="1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</row>
    <row r="2499" spans="1:20" ht="1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</row>
    <row r="2500" spans="1:20" ht="1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</row>
    <row r="2501" spans="1:20" ht="1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</row>
    <row r="2502" spans="1:20" ht="1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</row>
    <row r="2503" spans="1:20" ht="1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</row>
    <row r="2504" spans="1:20" ht="1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</row>
    <row r="2505" spans="1:20" ht="1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</row>
    <row r="2506" spans="1:20" ht="1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</row>
    <row r="2507" spans="1:20" ht="1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</row>
    <row r="2508" spans="1:20" ht="1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</row>
    <row r="2509" spans="1:20" ht="1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</row>
    <row r="2510" spans="1:20" ht="1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</row>
    <row r="2511" spans="1:20" ht="1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</row>
    <row r="2512" spans="1:20" ht="1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</row>
    <row r="2513" spans="1:20" ht="1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</row>
    <row r="2514" spans="1:20" ht="1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</row>
    <row r="2515" spans="1:20" ht="1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</row>
    <row r="2516" spans="1:20" ht="1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</row>
    <row r="2517" spans="1:20" ht="1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</row>
    <row r="2518" spans="1:20" ht="1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</row>
    <row r="2519" spans="1:20" ht="1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</row>
    <row r="2520" spans="1:20" ht="1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</row>
    <row r="2521" spans="1:20" ht="1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</row>
    <row r="2522" spans="1:20" ht="1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</row>
    <row r="2523" spans="1:20" ht="1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</row>
    <row r="2524" spans="1:20" ht="1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</row>
    <row r="2525" spans="1:20" ht="1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</row>
    <row r="2526" spans="1:20" ht="1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</row>
    <row r="2527" spans="1:20" ht="1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</row>
    <row r="2528" spans="1:20" ht="1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</row>
    <row r="2529" spans="1:20" ht="1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</row>
    <row r="2530" spans="1:20" ht="1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</row>
    <row r="2531" spans="1:20" ht="1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</row>
    <row r="2532" spans="1:20" ht="1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</row>
    <row r="2533" spans="1:20" ht="1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</row>
    <row r="2534" spans="1:20" ht="1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</row>
    <row r="2535" spans="1:20" ht="1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</row>
    <row r="2536" spans="1:20" ht="1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</row>
    <row r="2537" spans="1:20" ht="1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</row>
    <row r="2538" spans="1:20" ht="1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</row>
    <row r="2539" spans="1:20" ht="1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</row>
    <row r="2540" spans="1:20" ht="1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</row>
    <row r="2541" spans="1:20" ht="1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</row>
    <row r="2542" spans="1:20" ht="1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</row>
    <row r="2543" spans="1:20" ht="1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</row>
    <row r="2544" spans="1:20" ht="1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</row>
    <row r="2545" spans="1:20" ht="1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</row>
    <row r="2546" spans="1:20" ht="1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</row>
    <row r="2547" spans="1:20" ht="1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</row>
    <row r="2548" spans="1:20" ht="1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</row>
    <row r="2549" spans="1:20" ht="1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</row>
    <row r="2550" spans="1:20" ht="1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</row>
    <row r="2551" spans="1:20" ht="1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</row>
    <row r="2552" spans="1:20" ht="1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</row>
    <row r="2553" spans="1:20" ht="1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</row>
    <row r="2554" spans="1:20" ht="1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</row>
    <row r="2555" spans="1:20" ht="1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</row>
    <row r="2556" spans="1:20" ht="1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</row>
    <row r="2557" spans="1:20" ht="1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</row>
    <row r="2558" spans="1:20" ht="1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</row>
    <row r="2559" spans="1:20" ht="1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</row>
    <row r="2560" spans="1:20" ht="1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</row>
    <row r="2561" spans="1:20" ht="1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</row>
    <row r="2562" spans="1:20" ht="1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</row>
    <row r="2563" spans="1:20" ht="1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</row>
    <row r="2564" spans="1:20" ht="1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</row>
    <row r="2565" spans="1:20" ht="1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</row>
    <row r="2566" spans="1:20" ht="1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</row>
    <row r="2567" spans="1:20" ht="1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</row>
    <row r="2568" spans="1:20" ht="1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</row>
    <row r="2569" spans="1:20" ht="1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</row>
    <row r="2570" spans="1:20" ht="1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</row>
    <row r="2571" spans="1:20" ht="1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</row>
    <row r="2572" spans="1:20" ht="1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</row>
    <row r="2573" spans="1:20" ht="1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</row>
    <row r="2574" spans="1:20" ht="1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</row>
    <row r="2575" spans="1:20" ht="1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</row>
    <row r="2576" spans="1:20" ht="1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</row>
    <row r="2577" spans="1:20" ht="1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</row>
    <row r="2578" spans="1:20" ht="1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</row>
    <row r="2579" spans="1:20" ht="1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</row>
    <row r="2580" spans="1:20" ht="1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</row>
    <row r="2581" spans="1:20" ht="1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</row>
    <row r="2582" spans="1:20" ht="1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</row>
    <row r="2583" spans="1:20" ht="1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</row>
    <row r="2584" spans="1:20" ht="1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</row>
    <row r="2585" spans="1:20" ht="1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</row>
    <row r="2586" spans="1:20" ht="1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</row>
    <row r="2587" spans="1:20" ht="1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</row>
    <row r="2588" spans="1:20" ht="1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</row>
    <row r="2589" spans="1:20" ht="1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</row>
    <row r="2590" spans="1:20" ht="1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</row>
    <row r="2591" spans="1:20" ht="1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</row>
    <row r="2592" spans="1:20" ht="1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</row>
    <row r="2593" spans="1:20" ht="1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</row>
    <row r="2594" spans="1:20" ht="1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</row>
    <row r="2595" spans="1:20" ht="1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</row>
    <row r="2596" spans="1:20" ht="1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</row>
    <row r="2597" spans="1:20" ht="1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</row>
    <row r="2598" spans="1:20" ht="1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</row>
    <row r="2599" spans="1:20" ht="1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</row>
    <row r="2600" spans="1:20" ht="1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</row>
    <row r="2601" spans="1:20" ht="1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</row>
    <row r="2602" spans="1:20" ht="1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</row>
    <row r="2603" spans="1:20" ht="1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</row>
    <row r="2604" spans="1:20" ht="1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</row>
    <row r="2605" spans="1:20" ht="1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</row>
    <row r="2606" spans="1:20" ht="1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</row>
    <row r="2607" spans="1:20" ht="1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</row>
    <row r="2608" spans="1:20" ht="1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</row>
    <row r="2609" spans="1:20" ht="1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</row>
    <row r="2610" spans="1:20" ht="1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</row>
    <row r="2611" spans="1:20" ht="1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</row>
    <row r="2612" spans="1:20" ht="1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</row>
    <row r="2613" spans="1:20" ht="1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</row>
    <row r="2614" spans="1:20" ht="1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</row>
    <row r="2615" spans="1:20" ht="1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</row>
    <row r="2616" spans="1:20" ht="1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</row>
    <row r="2617" spans="1:20" ht="1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</row>
    <row r="2618" spans="1:20" ht="1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</row>
    <row r="2619" spans="1:20" ht="1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</row>
    <row r="2620" spans="1:20" ht="1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</row>
    <row r="2621" spans="1:20" ht="1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</row>
    <row r="2622" spans="1:20" ht="1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</row>
    <row r="2623" spans="1:20" ht="1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</row>
    <row r="2624" spans="1:20" ht="1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</row>
    <row r="2625" spans="1:20" ht="1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</row>
    <row r="2626" spans="1:20" ht="1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</row>
    <row r="2627" spans="1:20" ht="1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</row>
    <row r="2628" spans="1:20" ht="1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</row>
    <row r="2629" spans="1:20" ht="1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</row>
    <row r="2630" spans="1:20" ht="1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</row>
    <row r="2631" spans="1:20" ht="1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</row>
    <row r="2632" spans="1:20" ht="1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</row>
    <row r="2633" spans="1:20" ht="1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</row>
    <row r="2634" spans="1:20" ht="1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</row>
    <row r="2635" spans="1:20" ht="1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</row>
    <row r="2636" spans="1:20" ht="1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</row>
    <row r="2637" spans="1:20" ht="1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</row>
    <row r="2638" spans="1:20" ht="1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</row>
    <row r="2639" spans="1:20" ht="1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</row>
    <row r="2640" spans="1:20" ht="1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</row>
    <row r="2641" spans="1:20" ht="1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</row>
    <row r="2642" spans="1:20" ht="1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</row>
    <row r="2643" spans="1:20" ht="1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</row>
    <row r="2644" spans="1:20" ht="1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</row>
    <row r="2645" spans="1:20" ht="1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</row>
    <row r="2646" spans="1:20" ht="1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</row>
    <row r="2647" spans="1:20" ht="1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</row>
    <row r="2648" spans="1:20" ht="1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</row>
    <row r="2649" spans="1:20" ht="1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</row>
    <row r="2650" spans="1:20" ht="1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</row>
    <row r="2651" spans="1:20" ht="1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</row>
    <row r="2652" spans="1:20" ht="1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</row>
    <row r="2653" spans="1:20" ht="1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</row>
    <row r="2654" spans="1:20" ht="1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</row>
    <row r="2655" spans="1:20" ht="1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</row>
    <row r="2656" spans="1:20" ht="1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</row>
    <row r="2657" spans="1:20" ht="1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</row>
    <row r="2658" spans="1:20" ht="1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</row>
    <row r="2659" spans="1:20" ht="1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</row>
    <row r="2660" spans="1:20" ht="1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</row>
    <row r="2661" spans="1:20" ht="1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</row>
    <row r="2662" spans="1:20" ht="1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</row>
    <row r="2663" spans="1:20" ht="1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</row>
    <row r="2664" spans="1:20" ht="1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</row>
    <row r="2665" spans="1:20" ht="1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</row>
    <row r="2666" spans="1:20" ht="1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</row>
    <row r="2667" spans="1:20" ht="1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</row>
    <row r="2668" spans="1:20" ht="1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</row>
    <row r="2669" spans="1:20" ht="1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</row>
    <row r="2670" spans="1:20" ht="1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</row>
    <row r="2671" spans="1:20" ht="1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</row>
    <row r="2672" spans="1:20" ht="1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</row>
    <row r="2673" spans="1:20" ht="1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</row>
    <row r="2674" spans="1:20" ht="1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</row>
    <row r="2675" spans="1:20" ht="1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</row>
    <row r="2676" spans="1:20" ht="1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</row>
    <row r="2677" spans="1:20" ht="1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</row>
    <row r="2678" spans="1:20" ht="1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</row>
    <row r="2679" spans="1:20" ht="1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</row>
    <row r="2680" spans="1:20" ht="1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</row>
    <row r="2681" spans="1:20" ht="1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</row>
    <row r="2682" spans="1:20" ht="1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</row>
    <row r="2683" spans="1:20" ht="1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</row>
    <row r="2684" spans="1:20" ht="1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</row>
    <row r="2685" spans="1:20" ht="1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</row>
    <row r="2686" spans="1:20" ht="1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</row>
    <row r="2687" spans="1:20" ht="1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</row>
    <row r="2688" spans="1:20" ht="1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</row>
    <row r="2689" spans="1:20" ht="1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</row>
    <row r="2690" spans="1:20" ht="1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</row>
    <row r="2691" spans="1:20" ht="1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</row>
    <row r="2692" spans="1:20" ht="1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</row>
    <row r="2693" spans="1:20" ht="1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</row>
    <row r="2694" spans="1:20" ht="1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</row>
    <row r="2695" spans="1:20" ht="1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</row>
    <row r="2696" spans="1:20" ht="1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</row>
    <row r="2697" spans="1:20" ht="1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</row>
    <row r="2698" spans="1:20" ht="1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</row>
    <row r="2699" spans="1:20" ht="1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</row>
    <row r="2700" spans="1:20" ht="1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</row>
    <row r="2701" spans="1:20" ht="1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</row>
    <row r="2702" spans="1:20" ht="1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</row>
    <row r="2703" spans="1:20" ht="1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</row>
    <row r="2704" spans="1:20" ht="1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</row>
    <row r="2705" spans="1:20" ht="1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</row>
    <row r="2706" spans="1:20" ht="1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</row>
    <row r="2707" spans="1:20" ht="1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</row>
    <row r="2708" spans="1:20" ht="1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</row>
    <row r="2709" spans="1:20" ht="1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</row>
    <row r="2710" spans="1:20" ht="1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</row>
    <row r="2711" spans="1:20" ht="1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</row>
    <row r="2712" spans="1:20" ht="1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</row>
    <row r="2713" spans="1:20" ht="1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</row>
    <row r="2714" spans="1:20" ht="1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</row>
    <row r="2715" spans="1:20" ht="1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</row>
    <row r="2716" spans="1:20" ht="1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</row>
    <row r="2717" spans="1:20" ht="1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</row>
    <row r="2718" spans="1:20" ht="1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</row>
    <row r="2719" spans="1:20" ht="1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</row>
    <row r="2720" spans="1:20" ht="1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</row>
    <row r="2721" spans="1:20" ht="1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</row>
    <row r="2722" spans="1:20" ht="1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</row>
    <row r="2723" spans="1:20" ht="1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</row>
    <row r="2724" spans="1:20" ht="1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</row>
    <row r="2725" spans="1:20" ht="1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</row>
    <row r="2726" spans="1:20" ht="1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</row>
    <row r="2727" spans="1:20" ht="1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</row>
    <row r="2728" spans="1:20" ht="1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</row>
    <row r="2729" spans="1:20" ht="1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</row>
    <row r="2730" spans="1:20" ht="1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</row>
    <row r="2731" spans="1:20" ht="1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</row>
    <row r="2732" spans="1:20" ht="1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</row>
    <row r="2733" spans="1:20" ht="1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</row>
    <row r="2734" spans="1:20" ht="1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</row>
    <row r="2735" spans="1:20" ht="1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</row>
    <row r="2736" spans="1:20" ht="1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</row>
    <row r="2737" spans="1:20" ht="1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</row>
    <row r="2738" spans="1:20" ht="1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</row>
    <row r="2739" spans="1:20" ht="1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</row>
    <row r="2740" spans="1:20" ht="1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</row>
    <row r="2741" spans="1:20" ht="1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</row>
    <row r="2742" spans="1:20" ht="1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</row>
    <row r="2743" spans="1:20" ht="1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</row>
    <row r="2744" spans="1:20" ht="1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</row>
    <row r="2745" spans="1:20" ht="1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</row>
    <row r="2746" spans="1:20" ht="1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</row>
    <row r="2747" spans="1:20" ht="1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</row>
    <row r="2748" spans="1:20" ht="1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</row>
    <row r="2749" spans="1:20" ht="1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</row>
    <row r="2750" spans="1:20" ht="1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</row>
    <row r="2751" spans="1:20" ht="1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</row>
    <row r="2752" spans="1:20" ht="1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</row>
    <row r="2753" spans="1:20" ht="1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</row>
    <row r="2754" spans="1:20" ht="1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</row>
    <row r="2755" spans="1:20" ht="1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</row>
    <row r="2756" spans="1:20" ht="1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</row>
    <row r="2757" spans="1:20" ht="1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</row>
    <row r="2758" spans="1:20" ht="1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</row>
    <row r="2759" spans="1:20" ht="1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</row>
    <row r="2760" spans="1:20" ht="1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</row>
    <row r="2761" spans="1:20" ht="1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</row>
    <row r="2762" spans="1:20" ht="1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</row>
    <row r="2763" spans="1:20" ht="1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</row>
    <row r="2764" spans="1:20" ht="1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</row>
    <row r="2765" spans="1:20" ht="1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</row>
    <row r="2766" spans="1:20" ht="1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</row>
    <row r="2767" spans="1:20" ht="1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</row>
    <row r="2768" spans="1:20" ht="1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</row>
    <row r="2769" spans="1:20" ht="1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</row>
    <row r="2770" spans="1:20" ht="1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</row>
    <row r="2771" spans="1:20" ht="1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</row>
    <row r="2772" spans="1:20" ht="1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</row>
    <row r="2773" spans="1:20" ht="1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</row>
    <row r="2774" spans="1:20" ht="1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</row>
    <row r="2775" spans="1:20" ht="1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</row>
    <row r="2776" spans="1:20" ht="1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</row>
    <row r="2777" spans="1:20" ht="1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</row>
    <row r="2778" spans="1:20" ht="1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</row>
    <row r="2779" spans="1:20" ht="1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</row>
    <row r="2780" spans="1:20" ht="1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</row>
    <row r="2781" spans="1:20" ht="1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</row>
    <row r="2782" spans="1:20" ht="1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</row>
    <row r="2783" spans="1:20" ht="1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</row>
    <row r="2784" spans="1:20" ht="1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</row>
    <row r="2785" spans="1:20" ht="1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</row>
    <row r="2786" spans="1:20" ht="1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</row>
    <row r="2787" spans="1:20" ht="1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</row>
    <row r="2788" spans="1:20" ht="1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</row>
    <row r="2789" spans="1:20" ht="1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</row>
    <row r="2790" spans="1:20" ht="1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</row>
    <row r="2791" spans="1:20" ht="1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</row>
    <row r="2792" spans="1:20" ht="1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</row>
    <row r="2793" spans="1:20" ht="1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</row>
    <row r="2794" spans="1:20" ht="1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</row>
    <row r="2795" spans="1:20" ht="1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</row>
    <row r="2796" spans="1:20" ht="1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</row>
    <row r="2797" spans="1:20" ht="1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</row>
    <row r="2798" spans="1:20" ht="1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</row>
    <row r="2799" spans="1:20" ht="1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</row>
    <row r="2800" spans="1:20" ht="1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</row>
    <row r="2801" spans="1:20" ht="1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</row>
    <row r="2802" spans="1:20" ht="1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</row>
    <row r="2803" spans="1:20" ht="1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</row>
    <row r="2804" spans="1:20" ht="1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</row>
    <row r="2805" spans="1:20" ht="1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</row>
    <row r="2806" spans="1:20" ht="1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</row>
    <row r="2807" spans="1:20" ht="1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</row>
    <row r="2808" spans="1:20" ht="1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</row>
    <row r="2809" spans="1:20" ht="1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</row>
    <row r="2810" spans="1:20" ht="1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</row>
    <row r="2811" spans="1:20" ht="1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</row>
    <row r="2812" spans="1:20" ht="1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</row>
    <row r="2813" spans="1:20" ht="1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</row>
    <row r="2814" spans="1:20" ht="1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</row>
    <row r="2815" spans="1:20" ht="1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</row>
    <row r="2816" spans="1:20" ht="1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</row>
    <row r="2817" spans="1:20" ht="1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</row>
    <row r="2818" spans="1:20" ht="1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</row>
    <row r="2819" spans="1:20" ht="1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</row>
    <row r="2820" spans="1:20" ht="1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</row>
    <row r="2821" spans="1:20" ht="1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</row>
    <row r="2822" spans="1:20" ht="1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</row>
    <row r="2823" spans="1:20" ht="1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</row>
    <row r="2824" spans="1:20" ht="1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</row>
    <row r="2825" spans="1:20" ht="1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</row>
    <row r="2826" spans="1:20" ht="1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</row>
    <row r="2827" spans="1:20" ht="1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</row>
    <row r="2828" spans="1:20" ht="1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</row>
    <row r="2829" spans="1:20" ht="1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</row>
    <row r="2830" spans="1:20" ht="1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</row>
    <row r="2831" spans="1:20" ht="1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</row>
    <row r="2832" spans="1:20" ht="1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</row>
    <row r="2833" spans="1:20" ht="1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</row>
    <row r="2834" spans="1:20" ht="1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</row>
    <row r="2835" spans="1:20" ht="1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</row>
    <row r="2836" spans="1:20" ht="1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</row>
    <row r="2837" spans="1:20" ht="1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</row>
    <row r="2838" spans="1:20" ht="1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</row>
    <row r="2839" spans="1:20" ht="1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</row>
    <row r="2840" spans="1:20" ht="1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</row>
    <row r="2841" spans="1:20" ht="1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</row>
    <row r="2842" spans="1:20" ht="1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</row>
    <row r="2843" spans="1:20" ht="1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</row>
    <row r="2844" spans="1:20" ht="1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</row>
    <row r="2845" spans="1:20" ht="1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</row>
    <row r="2846" spans="1:20" ht="1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</row>
    <row r="2847" spans="1:20" ht="1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</row>
    <row r="2848" spans="1:20" ht="1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</row>
    <row r="2849" spans="1:20" ht="1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</row>
    <row r="2850" spans="1:20" ht="1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</row>
    <row r="2851" spans="1:20" ht="1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</row>
    <row r="2852" spans="1:20" ht="1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</row>
    <row r="2853" spans="1:20" ht="1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</row>
    <row r="2854" spans="1:20" ht="1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</row>
    <row r="2855" spans="1:20" ht="1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</row>
    <row r="2856" spans="1:20" ht="1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</row>
    <row r="2857" spans="1:20" ht="1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</row>
    <row r="2858" spans="1:20" ht="1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</row>
    <row r="2859" spans="1:20" ht="1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</row>
    <row r="2860" spans="1:20" ht="1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</row>
    <row r="2861" spans="1:20" ht="1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</row>
    <row r="2862" spans="1:20" ht="1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</row>
    <row r="2863" spans="1:20" ht="1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</row>
    <row r="2864" spans="1:20" ht="1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</row>
    <row r="2865" spans="1:20" ht="1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</row>
    <row r="2866" spans="1:20" ht="1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</row>
    <row r="2867" spans="1:20" ht="1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</row>
    <row r="2868" spans="1:20" ht="1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</row>
    <row r="2869" spans="1:20" ht="1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</row>
    <row r="2870" spans="1:20" ht="1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</row>
    <row r="2871" spans="1:20" ht="1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</row>
    <row r="2872" spans="1:20" ht="1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</row>
    <row r="2873" spans="1:20" ht="1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</row>
    <row r="2874" spans="1:20" ht="1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</row>
    <row r="2875" spans="1:20" ht="1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</row>
    <row r="2876" spans="1:20" ht="1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</row>
    <row r="2877" spans="1:20" ht="1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</row>
    <row r="2878" spans="1:20" ht="1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</row>
    <row r="2879" spans="1:20" ht="1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</row>
    <row r="2880" spans="1:20" ht="1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</row>
    <row r="2881" spans="1:20" ht="1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</row>
    <row r="2882" spans="1:20" ht="1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</row>
    <row r="2883" spans="1:20" ht="1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</row>
    <row r="2884" spans="1:20" ht="1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</row>
    <row r="2885" spans="1:20" ht="1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</row>
    <row r="2886" spans="1:20" ht="1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</row>
    <row r="2887" spans="1:20" ht="1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</row>
    <row r="2888" spans="1:20" ht="1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</row>
    <row r="2889" spans="1:20" ht="1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</row>
    <row r="2890" spans="1:20" ht="1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</row>
    <row r="2891" spans="1:20" ht="1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</row>
    <row r="2892" spans="1:20" ht="1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</row>
    <row r="2893" spans="1:20" ht="1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</row>
    <row r="2894" spans="1:20" ht="1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</row>
    <row r="2895" spans="1:20" ht="1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</row>
    <row r="2896" spans="1:20" ht="1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</row>
    <row r="2897" spans="1:20" ht="1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</row>
    <row r="2898" spans="1:20" ht="1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</row>
    <row r="2899" spans="1:20" ht="1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</row>
    <row r="2900" spans="1:20" ht="1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</row>
    <row r="2901" spans="1:20" ht="1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</row>
    <row r="2902" spans="1:20" ht="1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</row>
    <row r="2903" spans="1:20" ht="1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</row>
    <row r="2904" spans="1:20" ht="1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</row>
    <row r="2905" spans="1:20" ht="1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</row>
    <row r="2906" spans="1:20" ht="1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</row>
    <row r="2907" spans="1:20" ht="1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</row>
    <row r="2908" spans="1:20" ht="1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</row>
    <row r="2909" spans="1:20" ht="1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</row>
    <row r="2910" spans="1:20" ht="1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</row>
    <row r="2911" spans="1:20" ht="1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</row>
    <row r="2912" spans="1:20" ht="1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</row>
    <row r="2913" spans="1:20" ht="1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</row>
    <row r="2914" spans="1:20" ht="1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</row>
    <row r="2915" spans="1:20" ht="1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</row>
    <row r="2916" spans="1:20" ht="1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</row>
    <row r="2917" spans="1:20" ht="1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</row>
    <row r="2918" spans="1:20" ht="1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</row>
    <row r="2919" spans="1:20" ht="1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</row>
    <row r="2920" spans="1:20" ht="1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</row>
    <row r="2921" spans="1:20" ht="1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</row>
    <row r="2922" spans="1:20" ht="1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</row>
    <row r="2923" spans="1:20" ht="1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</row>
    <row r="2924" spans="1:20" ht="1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</row>
    <row r="2925" spans="1:20" ht="1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</row>
    <row r="2926" spans="1:20" ht="1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</row>
    <row r="2927" spans="1:20" ht="1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</row>
    <row r="2928" spans="1:20" ht="1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</row>
    <row r="2929" spans="1:20" ht="1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</row>
    <row r="2930" spans="1:20" ht="1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</row>
    <row r="2931" spans="1:20" ht="1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</row>
    <row r="2932" spans="1:20" ht="1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</row>
    <row r="2933" spans="1:20" ht="1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</row>
    <row r="2934" spans="1:20" ht="1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</row>
    <row r="2935" spans="1:20" ht="1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</row>
    <row r="2936" spans="1:20" ht="1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</row>
    <row r="2937" spans="1:20" ht="1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</row>
    <row r="2938" spans="1:20" ht="1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</row>
    <row r="2939" spans="1:20" ht="1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</row>
    <row r="2940" spans="1:20" ht="1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</row>
    <row r="2941" spans="1:20" ht="1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</row>
    <row r="2942" spans="1:20" ht="1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</row>
    <row r="2943" spans="1:20" ht="1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</row>
    <row r="2944" spans="1:20" ht="1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</row>
    <row r="2945" spans="1:20" ht="1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</row>
    <row r="2946" spans="1:20" ht="1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</row>
    <row r="2947" spans="1:20" ht="1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</row>
    <row r="2948" spans="1:20" ht="1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</row>
    <row r="2949" spans="1:20" ht="1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</row>
    <row r="2950" spans="1:20" ht="1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</row>
    <row r="2951" spans="1:20" ht="1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</row>
    <row r="2952" spans="1:20" ht="1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</row>
    <row r="2953" spans="1:20" ht="1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</row>
    <row r="2954" spans="1:20" ht="1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</row>
    <row r="2955" spans="1:20" ht="1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</row>
    <row r="2956" spans="1:20" ht="1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</row>
    <row r="2957" spans="1:20" ht="1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</row>
    <row r="2958" spans="1:20" ht="1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</row>
    <row r="2959" spans="1:20" ht="1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</row>
    <row r="2960" spans="1:20" ht="1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</row>
    <row r="2961" spans="1:20" ht="1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</row>
    <row r="2962" spans="1:20" ht="1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</row>
    <row r="2963" spans="1:20" ht="1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</row>
    <row r="2964" spans="1:20" ht="1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</row>
    <row r="2965" spans="1:20" ht="1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</row>
    <row r="2966" spans="1:20" ht="1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</row>
    <row r="2967" spans="1:20" ht="1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</row>
    <row r="2968" spans="1:20" ht="1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</row>
    <row r="2969" spans="1:20" ht="1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</row>
    <row r="2970" spans="1:20" ht="1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</row>
    <row r="2971" spans="1:20" ht="1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</row>
    <row r="2972" spans="1:20" ht="1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</row>
    <row r="2973" spans="1:20" ht="1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</row>
    <row r="2974" spans="1:20" ht="1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</row>
    <row r="2975" spans="1:20" ht="1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</row>
    <row r="2976" spans="1:20" ht="1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</row>
    <row r="2977" spans="1:20" ht="1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</row>
    <row r="2978" spans="1:20" ht="1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</row>
    <row r="2979" spans="1:20" ht="1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</row>
    <row r="2980" spans="1:20" ht="1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</row>
    <row r="2981" spans="1:20" ht="1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</row>
    <row r="2982" spans="1:20" ht="1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</row>
    <row r="2983" spans="1:20" ht="1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</row>
    <row r="2984" spans="1:20" ht="1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</row>
    <row r="2985" spans="1:20" ht="1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</row>
    <row r="2986" spans="1:20" ht="1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</row>
    <row r="2987" spans="1:20" ht="1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</row>
    <row r="2988" spans="1:20" ht="1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</row>
    <row r="2989" spans="1:20" ht="1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</row>
    <row r="2990" spans="1:20" ht="1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</row>
    <row r="2991" spans="1:20" ht="1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</row>
    <row r="2992" spans="1:20" ht="1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</row>
    <row r="2993" spans="1:20" ht="1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</row>
    <row r="2994" spans="1:20" ht="1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</row>
    <row r="2995" spans="1:20" ht="1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</row>
    <row r="2996" spans="1:20" ht="1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</row>
    <row r="2997" spans="1:20" ht="1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</row>
    <row r="2998" spans="1:20" ht="1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</row>
    <row r="2999" spans="1:20" ht="1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</row>
    <row r="3000" spans="1:20" ht="1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</row>
    <row r="3001" spans="1:20" ht="1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</row>
    <row r="3002" spans="1:20" ht="1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</row>
    <row r="3003" spans="1:20" ht="1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</row>
    <row r="3004" spans="1:20" ht="1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</row>
    <row r="3005" spans="1:20" ht="1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</row>
    <row r="3006" spans="1:20" ht="1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</row>
    <row r="3007" spans="1:20" ht="1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</row>
    <row r="3008" spans="1:20" ht="1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</row>
    <row r="3009" spans="1:20" ht="1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</row>
    <row r="3010" spans="1:20" ht="1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</row>
    <row r="3011" spans="1:20" ht="1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</row>
    <row r="3012" spans="1:20" ht="1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</row>
    <row r="3013" spans="1:20" ht="1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</row>
    <row r="3014" spans="1:20" ht="1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</row>
    <row r="3015" spans="1:20" ht="1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</row>
    <row r="3016" spans="1:20" ht="1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</row>
    <row r="3017" spans="1:20" ht="1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</row>
    <row r="3018" spans="1:20" ht="1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</row>
    <row r="3019" spans="1:20" ht="1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</row>
    <row r="3020" spans="1:20" ht="1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</row>
    <row r="3021" spans="1:20" ht="1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</row>
    <row r="3022" spans="1:20" ht="1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</row>
    <row r="3023" spans="1:20" ht="1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</row>
    <row r="3024" spans="1:20" ht="1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</row>
    <row r="3025" spans="1:20" ht="1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</row>
    <row r="3026" spans="1:20" ht="1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</row>
    <row r="3027" spans="1:20" ht="1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</row>
    <row r="3028" spans="1:20" ht="1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</row>
    <row r="3029" spans="1:20" ht="1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</row>
    <row r="3030" spans="1:20" ht="1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</row>
    <row r="3031" spans="1:20" ht="1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</row>
    <row r="3032" spans="1:20" ht="1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</row>
    <row r="3033" spans="1:20" ht="1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</row>
    <row r="3034" spans="1:20" ht="1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</row>
    <row r="3035" spans="1:20" ht="1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</row>
    <row r="3036" spans="1:20" ht="1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</row>
    <row r="3037" spans="1:20" ht="1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</row>
    <row r="3038" spans="1:20" ht="1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</row>
    <row r="3039" spans="1:20" ht="1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</row>
    <row r="3040" spans="1:20" ht="1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</row>
    <row r="3041" spans="1:20" ht="1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</row>
    <row r="3042" spans="1:20" ht="1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</row>
    <row r="3043" spans="1:20" ht="1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</row>
    <row r="3044" spans="1:20" ht="1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</row>
    <row r="3045" spans="1:20" ht="1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</row>
    <row r="3046" spans="1:20" ht="1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</row>
    <row r="3047" spans="1:20" ht="1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</row>
    <row r="3048" spans="1:20" ht="1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</row>
    <row r="3049" spans="1:20" ht="1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</row>
    <row r="3050" spans="1:20" ht="1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</row>
    <row r="3051" spans="1:20" ht="1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</row>
    <row r="3052" spans="1:20" ht="1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</row>
    <row r="3053" spans="1:20" ht="1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</row>
    <row r="3054" spans="1:20" ht="1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</row>
    <row r="3055" spans="1:20" ht="1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</row>
    <row r="3056" spans="1:20" ht="1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</row>
    <row r="3057" spans="1:20" ht="1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</row>
    <row r="3058" spans="1:20" ht="1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</row>
    <row r="3059" spans="1:20" ht="1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</row>
    <row r="3060" spans="1:20" ht="1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</row>
    <row r="3061" spans="1:20" ht="1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</row>
    <row r="3062" spans="1:20" ht="1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</row>
    <row r="3063" spans="1:20" ht="1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</row>
    <row r="3064" spans="1:20" ht="1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</row>
    <row r="3065" spans="1:20" ht="1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</row>
    <row r="3066" spans="1:20" ht="1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</row>
    <row r="3067" spans="1:20" ht="1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</row>
    <row r="3068" spans="1:20" ht="1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</row>
    <row r="3069" spans="1:20" ht="1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</row>
    <row r="3070" spans="1:20" ht="1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</row>
    <row r="3071" spans="1:20" ht="1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</row>
    <row r="3072" spans="1:20" ht="1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</row>
    <row r="3073" spans="1:20" ht="1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</row>
    <row r="3074" spans="1:20" ht="1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</row>
    <row r="3075" spans="1:20" ht="1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</row>
    <row r="3076" spans="1:20" ht="1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</row>
    <row r="3077" spans="1:20" ht="1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</row>
    <row r="3078" spans="1:20" ht="1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</row>
    <row r="3079" spans="1:20" ht="1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</row>
    <row r="3080" spans="1:20" ht="1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</row>
    <row r="3081" spans="1:20" ht="1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</row>
    <row r="3082" spans="1:20" ht="1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</row>
    <row r="3083" spans="1:20" ht="1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</row>
    <row r="3084" spans="1:20" ht="1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</row>
    <row r="3085" spans="1:20" ht="1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</row>
    <row r="3086" spans="1:20" ht="1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</row>
    <row r="3087" spans="1:20" ht="1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</row>
    <row r="3088" spans="1:20" ht="1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</row>
    <row r="3089" spans="1:20" ht="1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</row>
    <row r="3090" spans="1:20" ht="1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</row>
    <row r="3091" spans="1:20" ht="1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</row>
    <row r="3092" spans="1:20" ht="1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</row>
    <row r="3093" spans="1:20" ht="1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</row>
    <row r="3094" spans="1:20" ht="1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</row>
    <row r="3095" spans="1:20" ht="1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</row>
    <row r="3096" spans="1:20" ht="1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</row>
    <row r="3097" spans="1:20" ht="1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</row>
    <row r="3098" spans="1:20" ht="1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</row>
    <row r="3099" spans="1:20" ht="1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</row>
    <row r="3100" spans="1:20" ht="1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</row>
    <row r="3101" spans="1:20" ht="1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</row>
    <row r="3102" spans="1:20" ht="1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</row>
    <row r="3103" spans="1:20" ht="1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</row>
    <row r="3104" spans="1:20" ht="1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</row>
    <row r="3105" spans="1:20" ht="1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</row>
    <row r="3106" spans="1:20" ht="1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</row>
    <row r="3107" spans="1:20" ht="1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</row>
    <row r="3108" spans="1:20" ht="1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</row>
    <row r="3109" spans="1:20" ht="1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</row>
    <row r="3110" spans="1:20" ht="1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</row>
    <row r="3111" spans="1:20" ht="1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</row>
    <row r="3112" spans="1:20" ht="1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</row>
    <row r="3113" spans="1:20" ht="1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</row>
    <row r="3114" spans="1:20" ht="1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</row>
    <row r="3115" spans="1:20" ht="1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</row>
    <row r="3116" spans="1:20" ht="1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</row>
    <row r="3117" spans="1:20" ht="1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</row>
    <row r="3118" spans="1:20" ht="1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</row>
    <row r="3119" spans="1:20" ht="1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</row>
    <row r="3120" spans="1:20" ht="1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</row>
    <row r="3121" spans="1:20" ht="1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</row>
    <row r="3122" spans="1:20" ht="1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</row>
    <row r="3123" spans="1:20" ht="1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</row>
    <row r="3124" spans="1:20" ht="1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</row>
    <row r="3125" spans="1:20" ht="1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</row>
    <row r="3126" spans="1:20" ht="1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</row>
    <row r="3127" spans="1:20" ht="1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</row>
    <row r="3128" spans="1:20" ht="1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</row>
    <row r="3129" spans="1:20" ht="1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</row>
    <row r="3130" spans="1:20" ht="1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</row>
    <row r="3131" spans="1:20" ht="1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</row>
    <row r="3132" spans="1:20" ht="1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</row>
    <row r="3133" spans="1:20" ht="1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</row>
    <row r="3134" spans="1:20" ht="1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</row>
    <row r="3135" spans="1:20" ht="1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</row>
    <row r="3136" spans="1:20" ht="1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</row>
    <row r="3137" spans="1:20" ht="1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</row>
    <row r="3138" spans="1:20" ht="1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</row>
    <row r="3139" spans="1:20" ht="1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</row>
    <row r="3140" spans="1:20" ht="1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</row>
    <row r="3141" spans="1:20" ht="1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</row>
    <row r="3142" spans="1:20" ht="1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</row>
    <row r="3143" spans="1:20" ht="1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</row>
    <row r="3144" spans="1:20" ht="1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</row>
    <row r="3145" spans="1:20" ht="1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</row>
    <row r="3146" spans="1:20" ht="1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</row>
    <row r="3147" spans="1:20" ht="1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</row>
    <row r="3148" spans="1:20" ht="1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</row>
    <row r="3149" spans="1:20" ht="1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</row>
    <row r="3150" spans="1:20" ht="1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</row>
    <row r="3151" spans="1:20" ht="1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</row>
    <row r="3152" spans="1:20" ht="1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</row>
    <row r="3153" spans="1:20" ht="1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</row>
    <row r="3154" spans="1:20" ht="1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</row>
    <row r="3155" spans="1:20" ht="1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</row>
    <row r="3156" spans="1:20" ht="1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</row>
    <row r="3157" spans="1:20" ht="1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</row>
    <row r="3158" spans="1:20" ht="1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</row>
    <row r="3159" spans="1:20" ht="1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</row>
    <row r="3160" spans="1:20" ht="1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</row>
    <row r="3161" spans="1:20" ht="1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</row>
    <row r="3162" spans="1:20" ht="1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</row>
    <row r="3163" spans="1:20" ht="1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</row>
    <row r="3164" spans="1:20" ht="1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</row>
    <row r="3165" spans="1:20" ht="1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</row>
    <row r="3166" spans="1:20" ht="1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</row>
    <row r="3167" spans="1:20" ht="1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</row>
    <row r="3168" spans="1:20" ht="1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</row>
    <row r="3169" spans="1:20" ht="1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</row>
    <row r="3170" spans="1:20" ht="1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</row>
    <row r="3171" spans="1:20" ht="1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</row>
    <row r="3172" spans="1:20" ht="1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</row>
    <row r="3173" spans="1:20" ht="1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</row>
    <row r="3174" spans="1:20" ht="1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</row>
    <row r="3175" spans="1:20" ht="1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</row>
    <row r="3176" spans="1:20" ht="1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</row>
    <row r="3177" spans="1:20" ht="1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</row>
    <row r="3178" spans="1:20" ht="1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</row>
    <row r="3179" spans="1:20" ht="1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</row>
    <row r="3180" spans="1:20" ht="1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</row>
    <row r="3181" spans="1:20" ht="1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</row>
    <row r="3182" spans="1:20" ht="1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</row>
    <row r="3183" spans="1:20" ht="1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</row>
    <row r="3184" spans="1:20" ht="1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</row>
    <row r="3185" spans="1:20" ht="1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</row>
    <row r="3186" spans="1:20" ht="1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</row>
    <row r="3187" spans="1:20" ht="1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</row>
    <row r="3188" spans="1:20" ht="1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</row>
    <row r="3189" spans="1:20" ht="1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</row>
    <row r="3190" spans="1:20" ht="1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</row>
    <row r="3191" spans="1:20" ht="1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</row>
    <row r="3192" spans="1:20" ht="1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</row>
    <row r="3193" spans="1:20" ht="1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</row>
    <row r="3194" spans="1:20" ht="1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</row>
    <row r="3195" spans="1:20" ht="1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</row>
    <row r="3196" spans="1:20" ht="1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</row>
    <row r="3197" spans="1:20" ht="1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</row>
    <row r="3198" spans="1:20" ht="1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</row>
    <row r="3199" spans="1:20" ht="1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</row>
    <row r="3200" spans="1:20" ht="1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</row>
    <row r="3201" spans="1:20" ht="1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</row>
    <row r="3202" spans="1:20" ht="1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</row>
    <row r="3203" spans="1:20" ht="1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</row>
    <row r="3204" spans="1:20" ht="1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</row>
    <row r="3205" spans="1:20" ht="1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</row>
    <row r="3206" spans="1:20" ht="1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</row>
    <row r="3207" spans="1:20" ht="1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</row>
    <row r="3208" spans="1:20" ht="1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</row>
    <row r="3209" spans="1:20" ht="1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</row>
    <row r="3210" spans="1:20" ht="1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</row>
    <row r="3211" spans="1:20" ht="1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</row>
    <row r="3212" spans="1:20" ht="1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</row>
    <row r="3213" spans="1:20" ht="1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</row>
    <row r="3214" spans="1:20" ht="1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</row>
    <row r="3215" spans="1:20" ht="1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</row>
    <row r="3216" spans="1:20" ht="1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</row>
    <row r="3217" spans="1:20" ht="1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</row>
    <row r="3218" spans="1:20" ht="1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</row>
    <row r="3219" spans="1:20" ht="1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</row>
    <row r="3220" spans="1:20" ht="1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</row>
    <row r="3221" spans="1:20" ht="1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</row>
    <row r="3222" spans="1:20" ht="1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</row>
    <row r="3223" spans="1:20" ht="1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</row>
    <row r="3224" spans="1:20" ht="1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</row>
    <row r="3225" spans="1:20" ht="1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</row>
    <row r="3226" spans="1:20" ht="1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</row>
    <row r="3227" spans="1:20" ht="1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</row>
    <row r="3228" spans="1:20" ht="1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</row>
    <row r="3229" spans="1:20" ht="1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</row>
    <row r="3230" spans="1:20" ht="1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</row>
    <row r="3231" spans="1:20" ht="1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</row>
    <row r="3232" spans="1:20" ht="1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</row>
    <row r="3233" spans="1:20" ht="1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</row>
    <row r="3234" spans="1:20" ht="1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</row>
    <row r="3235" spans="1:20" ht="1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</row>
    <row r="3236" spans="1:20" ht="1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</row>
    <row r="3237" spans="1:20" ht="1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  <c r="T3237" s="2"/>
    </row>
    <row r="3238" spans="1:20" ht="1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</row>
    <row r="3239" spans="1:20" ht="1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</row>
    <row r="3240" spans="1:20" ht="1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</row>
    <row r="3241" spans="1:20" ht="1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  <c r="T3241" s="2"/>
    </row>
    <row r="3242" spans="1:20" ht="1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</row>
    <row r="3243" spans="1:20" ht="1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  <c r="T3243" s="2"/>
    </row>
    <row r="3244" spans="1:20" ht="1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</row>
    <row r="3245" spans="1:20" ht="1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  <c r="T3245" s="2"/>
    </row>
    <row r="3246" spans="1:20" ht="1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</row>
    <row r="3247" spans="1:20" ht="1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</row>
    <row r="3248" spans="1:20" ht="1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</row>
    <row r="3249" spans="1:20" ht="1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</row>
    <row r="3250" spans="1:20" ht="1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</row>
    <row r="3251" spans="1:20" ht="1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</row>
    <row r="3252" spans="1:20" ht="1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</row>
    <row r="3253" spans="1:20" ht="1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</row>
    <row r="3254" spans="1:20" ht="1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  <c r="T3254" s="2"/>
    </row>
    <row r="3255" spans="1:20" ht="1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</row>
    <row r="3256" spans="1:20" ht="1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  <c r="T3256" s="2"/>
    </row>
    <row r="3257" spans="1:20" ht="1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</row>
    <row r="3258" spans="1:20" ht="1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</row>
    <row r="3259" spans="1:20" ht="1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</row>
    <row r="3260" spans="1:20" ht="1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</row>
    <row r="3261" spans="1:20" ht="1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</row>
    <row r="3262" spans="1:20" ht="1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</row>
    <row r="3263" spans="1:20" ht="1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</row>
    <row r="3264" spans="1:20" ht="1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</row>
    <row r="3265" spans="1:20" ht="1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</row>
    <row r="3266" spans="1:20" ht="1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</row>
    <row r="3267" spans="1:20" ht="1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</row>
    <row r="3268" spans="1:20" ht="1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</row>
    <row r="3269" spans="1:20" ht="1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  <c r="T3269" s="2"/>
    </row>
    <row r="3270" spans="1:20" ht="1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</row>
    <row r="3271" spans="1:20" ht="1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</row>
    <row r="3272" spans="1:20" ht="1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</row>
    <row r="3273" spans="1:20" ht="1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</row>
    <row r="3274" spans="1:20" ht="1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  <c r="T3274" s="2"/>
    </row>
    <row r="3275" spans="1:20" ht="1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</row>
    <row r="3276" spans="1:20" ht="1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</row>
    <row r="3277" spans="1:20" ht="1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</row>
    <row r="3278" spans="1:20" ht="1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</row>
    <row r="3279" spans="1:20" ht="1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</row>
    <row r="3280" spans="1:20" ht="1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</row>
    <row r="3281" spans="1:20" ht="1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</row>
    <row r="3282" spans="1:20" ht="1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</row>
    <row r="3283" spans="1:20" ht="1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</row>
    <row r="3284" spans="1:20" ht="1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</row>
    <row r="3285" spans="1:20" ht="1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</row>
    <row r="3286" spans="1:20" ht="1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</row>
    <row r="3287" spans="1:20" ht="1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</row>
    <row r="3288" spans="1:20" ht="1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</row>
    <row r="3289" spans="1:20" ht="1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</row>
    <row r="3290" spans="1:20" ht="1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  <c r="T3290" s="2"/>
    </row>
    <row r="3291" spans="1:20" ht="1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</row>
    <row r="3292" spans="1:20" ht="1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</row>
    <row r="3293" spans="1:20" ht="1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</row>
    <row r="3294" spans="1:20" ht="1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</row>
    <row r="3295" spans="1:20" ht="1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</row>
    <row r="3296" spans="1:20" ht="1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</row>
    <row r="3297" spans="1:20" ht="1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</row>
    <row r="3298" spans="1:20" ht="1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  <c r="T3298" s="2"/>
    </row>
    <row r="3299" spans="1:20" ht="1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</row>
    <row r="3300" spans="1:20" ht="1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</row>
    <row r="3301" spans="1:20" ht="1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</row>
    <row r="3302" spans="1:20" ht="1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</row>
    <row r="3303" spans="1:20" ht="1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</row>
    <row r="3304" spans="1:20" ht="1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</row>
    <row r="3305" spans="1:20" ht="1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</row>
    <row r="3306" spans="1:20" ht="1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</row>
    <row r="3307" spans="1:20" ht="1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</row>
    <row r="3308" spans="1:20" ht="1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</row>
    <row r="3309" spans="1:20" ht="1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</row>
    <row r="3310" spans="1:20" ht="1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</row>
    <row r="3311" spans="1:20" ht="1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</row>
  </sheetData>
  <mergeCells count="13">
    <mergeCell ref="O4:Q4"/>
    <mergeCell ref="A32:B32"/>
    <mergeCell ref="A33:B33"/>
    <mergeCell ref="A1:P1"/>
    <mergeCell ref="S2:T2"/>
    <mergeCell ref="A3:A5"/>
    <mergeCell ref="B3:B5"/>
    <mergeCell ref="C3:E4"/>
    <mergeCell ref="F3:Q3"/>
    <mergeCell ref="R3:T4"/>
    <mergeCell ref="F4:H4"/>
    <mergeCell ref="I4:K4"/>
    <mergeCell ref="L4:N4"/>
  </mergeCells>
  <printOptions/>
  <pageMargins left="0.78" right="0.29" top="0.27" bottom="1.83" header="0.16" footer="1.83"/>
  <pageSetup horizontalDpi="300" verticalDpi="3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абрамова</cp:lastModifiedBy>
  <cp:lastPrinted>2007-08-21T08:09:21Z</cp:lastPrinted>
  <dcterms:created xsi:type="dcterms:W3CDTF">1996-10-08T23:32:33Z</dcterms:created>
  <dcterms:modified xsi:type="dcterms:W3CDTF">2007-08-30T10:19:14Z</dcterms:modified>
  <cp:category/>
  <cp:version/>
  <cp:contentType/>
  <cp:contentStatus/>
  <cp:revision>1</cp:revision>
</cp:coreProperties>
</file>