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оселения" sheetId="1" r:id="rId1"/>
  </sheets>
  <definedNames>
    <definedName name="_xlnm.Print_Area" localSheetId="0">'Поселения'!$A$1:$K$27</definedName>
  </definedNames>
  <calcPr fullCalcOnLoad="1"/>
</workbook>
</file>

<file path=xl/sharedStrings.xml><?xml version="1.0" encoding="utf-8"?>
<sst xmlns="http://schemas.openxmlformats.org/spreadsheetml/2006/main" count="39" uniqueCount="35">
  <si>
    <t>Информация о выделении кредитов</t>
  </si>
  <si>
    <t xml:space="preserve">гражданам, ведущим личное подсобное хозяйство, </t>
  </si>
  <si>
    <t xml:space="preserve">в разрезе сельских поселений за 2006-2012 годы </t>
  </si>
  <si>
    <t>(тыс.рублей)</t>
  </si>
  <si>
    <t>№ п/п</t>
  </si>
  <si>
    <t>Наименование поселения</t>
  </si>
  <si>
    <t>Кол-во ЛПХ по данным Росреестра</t>
  </si>
  <si>
    <t>Выделено кредитов ЛПХ в 2006-2011 г.г.</t>
  </si>
  <si>
    <t xml:space="preserve">Выделено кредитов ЛПХ в 2012 году </t>
  </si>
  <si>
    <t>Всего</t>
  </si>
  <si>
    <t>Удельный вес, %</t>
  </si>
  <si>
    <t>на 01.01.2007</t>
  </si>
  <si>
    <t>на 01.01.2010</t>
  </si>
  <si>
    <t>кол-во</t>
  </si>
  <si>
    <t>сумма</t>
  </si>
  <si>
    <t>Всего:</t>
  </si>
  <si>
    <t>Александровское</t>
  </si>
  <si>
    <t>Моргаушский</t>
  </si>
  <si>
    <t>Большесундырское</t>
  </si>
  <si>
    <t>Ильинское</t>
  </si>
  <si>
    <t>Кадикасинское</t>
  </si>
  <si>
    <t>Моргаушское</t>
  </si>
  <si>
    <t>Москакасинское</t>
  </si>
  <si>
    <t>Орининское</t>
  </si>
  <si>
    <t>Сятракасинское</t>
  </si>
  <si>
    <t>Тораевское</t>
  </si>
  <si>
    <t>Хорнойское</t>
  </si>
  <si>
    <t>Чуманкасинское</t>
  </si>
  <si>
    <t>Шатьмапосинское</t>
  </si>
  <si>
    <t>Юнгинское</t>
  </si>
  <si>
    <t>Юськакасинское</t>
  </si>
  <si>
    <t>Ярабайкасинское</t>
  </si>
  <si>
    <t>Ярославское</t>
  </si>
  <si>
    <t xml:space="preserve">                 </t>
  </si>
  <si>
    <t>(по состоянию на 1 января 2013 г.)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</si>
</sst>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#,##0.0_р_."/>
    <numFmt numFmtId="172" formatCode="#,##0_р_."/>
    <numFmt numFmtId="173" formatCode="#,##0.00_р_."/>
    <numFmt numFmtId="174" formatCode="0.0%"/>
    <numFmt numFmtId="175" formatCode="0.000%"/>
    <numFmt numFmtId="176" formatCode="0.0000%"/>
    <numFmt numFmtId="177" formatCode="#,##0.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"/>
    <numFmt numFmtId="187" formatCode="mmm/yyyy"/>
    <numFmt numFmtId="188" formatCode="0.00000000"/>
    <numFmt numFmtId="189" formatCode="dd/mm/yy"/>
    <numFmt numFmtId="190" formatCode="d/m"/>
    <numFmt numFmtId="191" formatCode="dd/mm/yy;@"/>
    <numFmt numFmtId="192" formatCode="#,##0.0000"/>
    <numFmt numFmtId="193" formatCode="#,##0.00000"/>
    <numFmt numFmtId="194" formatCode="#,##0.000000"/>
    <numFmt numFmtId="195" formatCode="d/m/yy;@"/>
    <numFmt numFmtId="196" formatCode="[$-F800]dddd\,\ mmmm\ dd\,\ yyyy"/>
    <numFmt numFmtId="197" formatCode="#,##0.00&quot;р.&quot;"/>
    <numFmt numFmtId="198" formatCode="_-* #,##0.0000_р_._-;\-* #,##0.0000_р_._-;_-* &quot;-&quot;??_р_._-;_-@_-"/>
    <numFmt numFmtId="199" formatCode="_-* #,##0.00000_р_._-;\-* #,##0.00000_р_._-;_-* &quot;-&quot;??_р_._-;_-@_-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_(* #,##0.00_);_(* \(#,##0.00\);_(* &quot;-&quot;??_);_(@_)"/>
    <numFmt numFmtId="203" formatCode="_(* #,##0_);_(* \(#,##0\);_(* &quot;-&quot;_);_(@_)"/>
    <numFmt numFmtId="204" formatCode="#,##0.00_ ;\-#,##0.00\ "/>
  </numFmts>
  <fonts count="8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Alignment="1">
      <alignment/>
    </xf>
    <xf numFmtId="174" fontId="6" fillId="0" borderId="0" xfId="23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174" fontId="6" fillId="0" borderId="2" xfId="23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21" applyNumberFormat="1" applyFont="1" applyFill="1" applyBorder="1" applyAlignment="1">
      <alignment wrapText="1"/>
      <protection/>
    </xf>
    <xf numFmtId="0" fontId="6" fillId="0" borderId="2" xfId="21" applyNumberFormat="1" applyFont="1" applyFill="1" applyBorder="1" applyAlignment="1">
      <alignment horizontal="center" wrapText="1"/>
      <protection/>
    </xf>
    <xf numFmtId="0" fontId="6" fillId="0" borderId="2" xfId="21" applyFont="1" applyFill="1" applyBorder="1" applyAlignment="1">
      <alignment wrapText="1"/>
      <protection/>
    </xf>
    <xf numFmtId="0" fontId="6" fillId="0" borderId="2" xfId="21" applyFont="1" applyFill="1" applyBorder="1" applyAlignment="1">
      <alignment horizontal="center" wrapText="1"/>
      <protection/>
    </xf>
    <xf numFmtId="2" fontId="6" fillId="0" borderId="2" xfId="21" applyNumberFormat="1" applyFont="1" applyFill="1" applyBorder="1" applyAlignment="1">
      <alignment wrapText="1"/>
      <protection/>
    </xf>
    <xf numFmtId="1" fontId="6" fillId="0" borderId="2" xfId="21" applyNumberFormat="1" applyFont="1" applyFill="1" applyBorder="1" applyAlignment="1">
      <alignment horizontal="center" wrapText="1"/>
      <protection/>
    </xf>
    <xf numFmtId="0" fontId="7" fillId="0" borderId="2" xfId="0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wrapText="1"/>
    </xf>
    <xf numFmtId="165" fontId="7" fillId="0" borderId="2" xfId="0" applyNumberFormat="1" applyFont="1" applyFill="1" applyBorder="1" applyAlignment="1">
      <alignment horizontal="center"/>
    </xf>
    <xf numFmtId="174" fontId="7" fillId="0" borderId="2" xfId="23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4" fontId="6" fillId="0" borderId="2" xfId="23" applyNumberFormat="1" applyFont="1" applyFill="1" applyBorder="1" applyAlignment="1">
      <alignment horizontal="center" vertical="center" wrapText="1"/>
    </xf>
    <xf numFmtId="174" fontId="6" fillId="0" borderId="2" xfId="23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1">
    <cellStyle name="Normal" xfId="0"/>
    <cellStyle name="Hyperlink" xfId="16"/>
    <cellStyle name="Currency" xfId="17"/>
    <cellStyle name="Currency [0]" xfId="18"/>
    <cellStyle name="Ђ_x0005_" xfId="19"/>
    <cellStyle name="Ђ_x0005_ 2" xfId="20"/>
    <cellStyle name="Обычный_Лист1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workbookViewId="0" topLeftCell="A1">
      <selection activeCell="N22" sqref="N22"/>
    </sheetView>
  </sheetViews>
  <sheetFormatPr defaultColWidth="9.00390625" defaultRowHeight="12.75"/>
  <cols>
    <col min="1" max="1" width="4.375" style="1" customWidth="1"/>
    <col min="2" max="2" width="24.25390625" style="1" customWidth="1"/>
    <col min="3" max="3" width="11.00390625" style="1" hidden="1" customWidth="1"/>
    <col min="4" max="4" width="11.25390625" style="1" customWidth="1"/>
    <col min="5" max="5" width="8.00390625" style="14" customWidth="1"/>
    <col min="6" max="6" width="10.875" style="15" customWidth="1"/>
    <col min="7" max="7" width="8.25390625" style="14" customWidth="1"/>
    <col min="8" max="8" width="10.375" style="15" customWidth="1"/>
    <col min="9" max="9" width="7.75390625" style="14" customWidth="1"/>
    <col min="10" max="10" width="11.25390625" style="15" customWidth="1"/>
    <col min="11" max="11" width="9.375" style="2" customWidth="1"/>
    <col min="12" max="12" width="6.25390625" style="1" customWidth="1"/>
    <col min="13" max="16384" width="9.125" style="1" customWidth="1"/>
  </cols>
  <sheetData>
    <row r="1" spans="2:10" ht="12.75">
      <c r="B1" s="28" t="s">
        <v>0</v>
      </c>
      <c r="C1" s="28"/>
      <c r="D1" s="28"/>
      <c r="E1" s="28"/>
      <c r="F1" s="28"/>
      <c r="G1" s="28"/>
      <c r="H1" s="28"/>
      <c r="I1" s="28"/>
      <c r="J1" s="28"/>
    </row>
    <row r="2" spans="2:10" ht="12.75">
      <c r="B2" s="28" t="s">
        <v>1</v>
      </c>
      <c r="C2" s="28"/>
      <c r="D2" s="29"/>
      <c r="E2" s="29"/>
      <c r="F2" s="29"/>
      <c r="G2" s="29"/>
      <c r="H2" s="29"/>
      <c r="I2" s="29"/>
      <c r="J2" s="29"/>
    </row>
    <row r="3" spans="2:10" ht="12.75">
      <c r="B3" s="30" t="s">
        <v>2</v>
      </c>
      <c r="C3" s="30"/>
      <c r="D3" s="29"/>
      <c r="E3" s="29"/>
      <c r="F3" s="29"/>
      <c r="G3" s="29"/>
      <c r="H3" s="29"/>
      <c r="I3" s="29"/>
      <c r="J3" s="29"/>
    </row>
    <row r="4" spans="2:10" ht="12.75">
      <c r="B4" s="30" t="s">
        <v>34</v>
      </c>
      <c r="C4" s="30"/>
      <c r="D4" s="30"/>
      <c r="E4" s="30"/>
      <c r="F4" s="30"/>
      <c r="G4" s="30"/>
      <c r="H4" s="30"/>
      <c r="I4" s="30"/>
      <c r="J4" s="30"/>
    </row>
    <row r="5" spans="2:10" ht="12.75" customHeight="1">
      <c r="B5" s="3"/>
      <c r="C5" s="3"/>
      <c r="D5" s="3"/>
      <c r="E5" s="3"/>
      <c r="F5" s="3"/>
      <c r="G5" s="3"/>
      <c r="H5" s="4"/>
      <c r="I5" s="3"/>
      <c r="J5" s="3" t="s">
        <v>3</v>
      </c>
    </row>
    <row r="6" spans="2:3" ht="12.75" customHeight="1">
      <c r="B6" s="13" t="s">
        <v>17</v>
      </c>
      <c r="C6" s="13"/>
    </row>
    <row r="7" spans="1:11" ht="12.75" customHeight="1">
      <c r="A7" s="36" t="s">
        <v>4</v>
      </c>
      <c r="B7" s="36" t="s">
        <v>5</v>
      </c>
      <c r="C7" s="31" t="s">
        <v>6</v>
      </c>
      <c r="D7" s="31"/>
      <c r="E7" s="35" t="s">
        <v>7</v>
      </c>
      <c r="F7" s="35"/>
      <c r="G7" s="35" t="s">
        <v>8</v>
      </c>
      <c r="H7" s="35"/>
      <c r="I7" s="35" t="s">
        <v>9</v>
      </c>
      <c r="J7" s="35"/>
      <c r="K7" s="33" t="s">
        <v>10</v>
      </c>
    </row>
    <row r="8" spans="1:11" ht="24" customHeight="1">
      <c r="A8" s="36"/>
      <c r="B8" s="36"/>
      <c r="C8" s="32"/>
      <c r="D8" s="32"/>
      <c r="E8" s="35"/>
      <c r="F8" s="35"/>
      <c r="G8" s="35"/>
      <c r="H8" s="35"/>
      <c r="I8" s="35"/>
      <c r="J8" s="35"/>
      <c r="K8" s="34"/>
    </row>
    <row r="9" spans="1:11" ht="12.75" customHeight="1">
      <c r="A9" s="36"/>
      <c r="B9" s="36"/>
      <c r="C9" s="5" t="s">
        <v>11</v>
      </c>
      <c r="D9" s="5" t="s">
        <v>12</v>
      </c>
      <c r="E9" s="6" t="s">
        <v>13</v>
      </c>
      <c r="F9" s="7" t="s">
        <v>14</v>
      </c>
      <c r="G9" s="6" t="s">
        <v>13</v>
      </c>
      <c r="H9" s="7" t="s">
        <v>14</v>
      </c>
      <c r="I9" s="6" t="s">
        <v>13</v>
      </c>
      <c r="J9" s="7" t="s">
        <v>14</v>
      </c>
      <c r="K9" s="34"/>
    </row>
    <row r="10" spans="1:11" s="13" customFormat="1" ht="12.75" customHeight="1">
      <c r="A10" s="8">
        <v>1</v>
      </c>
      <c r="B10" s="16" t="s">
        <v>16</v>
      </c>
      <c r="C10" s="6">
        <v>338</v>
      </c>
      <c r="D10" s="6">
        <v>326</v>
      </c>
      <c r="E10" s="6">
        <v>102</v>
      </c>
      <c r="F10" s="7">
        <v>13653</v>
      </c>
      <c r="G10" s="6">
        <v>19</v>
      </c>
      <c r="H10" s="7">
        <v>2990</v>
      </c>
      <c r="I10" s="6">
        <f aca="true" t="shared" si="0" ref="I10:I25">E10+G10</f>
        <v>121</v>
      </c>
      <c r="J10" s="7">
        <f aca="true" t="shared" si="1" ref="J10:J25">F10+H10</f>
        <v>16643</v>
      </c>
      <c r="K10" s="10">
        <f aca="true" t="shared" si="2" ref="K10:K26">I10/D10</f>
        <v>0.37116564417177916</v>
      </c>
    </row>
    <row r="11" spans="1:11" ht="12.75" customHeight="1">
      <c r="A11" s="8">
        <v>2</v>
      </c>
      <c r="B11" s="17" t="s">
        <v>18</v>
      </c>
      <c r="C11" s="18">
        <v>1380</v>
      </c>
      <c r="D11" s="18">
        <v>1303</v>
      </c>
      <c r="E11" s="6">
        <v>288</v>
      </c>
      <c r="F11" s="7">
        <v>52476</v>
      </c>
      <c r="G11" s="6">
        <v>46</v>
      </c>
      <c r="H11" s="7">
        <v>9279</v>
      </c>
      <c r="I11" s="6">
        <f t="shared" si="0"/>
        <v>334</v>
      </c>
      <c r="J11" s="7">
        <f t="shared" si="1"/>
        <v>61755</v>
      </c>
      <c r="K11" s="10">
        <f t="shared" si="2"/>
        <v>0.2563315425940138</v>
      </c>
    </row>
    <row r="12" spans="1:11" ht="12.75" customHeight="1">
      <c r="A12" s="8">
        <v>3</v>
      </c>
      <c r="B12" s="19" t="s">
        <v>19</v>
      </c>
      <c r="C12" s="20">
        <v>877</v>
      </c>
      <c r="D12" s="20">
        <v>734</v>
      </c>
      <c r="E12" s="6">
        <v>173</v>
      </c>
      <c r="F12" s="7">
        <v>28709</v>
      </c>
      <c r="G12" s="6">
        <v>25</v>
      </c>
      <c r="H12" s="7">
        <v>4115</v>
      </c>
      <c r="I12" s="6">
        <f t="shared" si="0"/>
        <v>198</v>
      </c>
      <c r="J12" s="7">
        <f t="shared" si="1"/>
        <v>32824</v>
      </c>
      <c r="K12" s="10">
        <f t="shared" si="2"/>
        <v>0.26975476839237056</v>
      </c>
    </row>
    <row r="13" spans="1:11" ht="12.75" customHeight="1">
      <c r="A13" s="8">
        <v>4</v>
      </c>
      <c r="B13" s="19" t="s">
        <v>20</v>
      </c>
      <c r="C13" s="20">
        <v>1058</v>
      </c>
      <c r="D13" s="20">
        <v>1082</v>
      </c>
      <c r="E13" s="6">
        <v>379</v>
      </c>
      <c r="F13" s="7">
        <v>61345</v>
      </c>
      <c r="G13" s="6">
        <v>72</v>
      </c>
      <c r="H13" s="7">
        <v>14846</v>
      </c>
      <c r="I13" s="6">
        <f t="shared" si="0"/>
        <v>451</v>
      </c>
      <c r="J13" s="7">
        <f t="shared" si="1"/>
        <v>76191</v>
      </c>
      <c r="K13" s="10">
        <f t="shared" si="2"/>
        <v>0.4168207024029575</v>
      </c>
    </row>
    <row r="14" spans="1:11" ht="12.75" customHeight="1">
      <c r="A14" s="8">
        <v>5</v>
      </c>
      <c r="B14" s="19" t="s">
        <v>21</v>
      </c>
      <c r="C14" s="20">
        <v>1490</v>
      </c>
      <c r="D14" s="20">
        <v>1619</v>
      </c>
      <c r="E14" s="6">
        <v>355</v>
      </c>
      <c r="F14" s="7">
        <v>59509</v>
      </c>
      <c r="G14" s="6">
        <v>72</v>
      </c>
      <c r="H14" s="7">
        <v>13716</v>
      </c>
      <c r="I14" s="6">
        <f t="shared" si="0"/>
        <v>427</v>
      </c>
      <c r="J14" s="7">
        <f t="shared" si="1"/>
        <v>73225</v>
      </c>
      <c r="K14" s="10">
        <f t="shared" si="2"/>
        <v>0.2637430512662137</v>
      </c>
    </row>
    <row r="15" spans="1:11" ht="12.75" customHeight="1">
      <c r="A15" s="8">
        <v>6</v>
      </c>
      <c r="B15" s="19" t="s">
        <v>22</v>
      </c>
      <c r="C15" s="20">
        <v>1056</v>
      </c>
      <c r="D15" s="20">
        <v>1073</v>
      </c>
      <c r="E15" s="6">
        <v>252</v>
      </c>
      <c r="F15" s="7">
        <v>42543</v>
      </c>
      <c r="G15" s="6">
        <v>41</v>
      </c>
      <c r="H15" s="7">
        <v>7140</v>
      </c>
      <c r="I15" s="6">
        <f t="shared" si="0"/>
        <v>293</v>
      </c>
      <c r="J15" s="7">
        <f t="shared" si="1"/>
        <v>49683</v>
      </c>
      <c r="K15" s="10">
        <f t="shared" si="2"/>
        <v>0.27306616961789376</v>
      </c>
    </row>
    <row r="16" spans="1:11" s="13" customFormat="1" ht="12.75" customHeight="1">
      <c r="A16" s="8">
        <v>7</v>
      </c>
      <c r="B16" s="19" t="s">
        <v>23</v>
      </c>
      <c r="C16" s="6">
        <v>883</v>
      </c>
      <c r="D16" s="6">
        <v>830</v>
      </c>
      <c r="E16" s="6">
        <v>301</v>
      </c>
      <c r="F16" s="7">
        <v>43894</v>
      </c>
      <c r="G16" s="6">
        <v>68</v>
      </c>
      <c r="H16" s="7">
        <v>11669</v>
      </c>
      <c r="I16" s="6">
        <f t="shared" si="0"/>
        <v>369</v>
      </c>
      <c r="J16" s="7">
        <f t="shared" si="1"/>
        <v>55563</v>
      </c>
      <c r="K16" s="10">
        <f t="shared" si="2"/>
        <v>0.44457831325301206</v>
      </c>
    </row>
    <row r="17" spans="1:11" ht="12.75" customHeight="1">
      <c r="A17" s="8">
        <v>8</v>
      </c>
      <c r="B17" s="19" t="s">
        <v>24</v>
      </c>
      <c r="C17" s="20">
        <v>950</v>
      </c>
      <c r="D17" s="20">
        <v>1041</v>
      </c>
      <c r="E17" s="6">
        <v>328</v>
      </c>
      <c r="F17" s="7">
        <v>59916</v>
      </c>
      <c r="G17" s="6">
        <v>66</v>
      </c>
      <c r="H17" s="7">
        <v>15008</v>
      </c>
      <c r="I17" s="6">
        <f t="shared" si="0"/>
        <v>394</v>
      </c>
      <c r="J17" s="7">
        <f t="shared" si="1"/>
        <v>74924</v>
      </c>
      <c r="K17" s="10">
        <f t="shared" si="2"/>
        <v>0.37848222862632086</v>
      </c>
    </row>
    <row r="18" spans="1:11" ht="12.75" customHeight="1">
      <c r="A18" s="8">
        <v>9</v>
      </c>
      <c r="B18" s="21" t="s">
        <v>25</v>
      </c>
      <c r="C18" s="22">
        <v>819</v>
      </c>
      <c r="D18" s="22">
        <v>769</v>
      </c>
      <c r="E18" s="6">
        <v>224</v>
      </c>
      <c r="F18" s="7">
        <v>30346</v>
      </c>
      <c r="G18" s="6">
        <v>39</v>
      </c>
      <c r="H18" s="7">
        <v>6134</v>
      </c>
      <c r="I18" s="6">
        <f t="shared" si="0"/>
        <v>263</v>
      </c>
      <c r="J18" s="7">
        <f t="shared" si="1"/>
        <v>36480</v>
      </c>
      <c r="K18" s="10">
        <f t="shared" si="2"/>
        <v>0.3420026007802341</v>
      </c>
    </row>
    <row r="19" spans="1:11" ht="12.75" customHeight="1">
      <c r="A19" s="8">
        <v>10</v>
      </c>
      <c r="B19" s="19" t="s">
        <v>26</v>
      </c>
      <c r="C19" s="20">
        <v>492</v>
      </c>
      <c r="D19" s="20">
        <v>501</v>
      </c>
      <c r="E19" s="6">
        <v>164</v>
      </c>
      <c r="F19" s="7">
        <v>20417</v>
      </c>
      <c r="G19" s="6">
        <v>21</v>
      </c>
      <c r="H19" s="7">
        <v>4260</v>
      </c>
      <c r="I19" s="6">
        <f t="shared" si="0"/>
        <v>185</v>
      </c>
      <c r="J19" s="7">
        <f t="shared" si="1"/>
        <v>24677</v>
      </c>
      <c r="K19" s="10">
        <f t="shared" si="2"/>
        <v>0.36926147704590817</v>
      </c>
    </row>
    <row r="20" spans="1:11" ht="12.75" customHeight="1">
      <c r="A20" s="8">
        <v>11</v>
      </c>
      <c r="B20" s="19" t="s">
        <v>27</v>
      </c>
      <c r="C20" s="20">
        <v>578</v>
      </c>
      <c r="D20" s="20">
        <v>621</v>
      </c>
      <c r="E20" s="6">
        <v>203</v>
      </c>
      <c r="F20" s="7">
        <v>32606</v>
      </c>
      <c r="G20" s="6">
        <v>38</v>
      </c>
      <c r="H20" s="7">
        <v>5531</v>
      </c>
      <c r="I20" s="6">
        <f t="shared" si="0"/>
        <v>241</v>
      </c>
      <c r="J20" s="7">
        <f t="shared" si="1"/>
        <v>38137</v>
      </c>
      <c r="K20" s="10">
        <f t="shared" si="2"/>
        <v>0.38808373590982287</v>
      </c>
    </row>
    <row r="21" spans="1:11" ht="12.75" customHeight="1">
      <c r="A21" s="8">
        <v>12</v>
      </c>
      <c r="B21" s="9" t="s">
        <v>28</v>
      </c>
      <c r="C21" s="6">
        <v>490</v>
      </c>
      <c r="D21" s="6">
        <v>495</v>
      </c>
      <c r="E21" s="6">
        <v>142</v>
      </c>
      <c r="F21" s="7">
        <v>22792</v>
      </c>
      <c r="G21" s="6">
        <v>29</v>
      </c>
      <c r="H21" s="7">
        <v>5440</v>
      </c>
      <c r="I21" s="6">
        <f t="shared" si="0"/>
        <v>171</v>
      </c>
      <c r="J21" s="7">
        <f t="shared" si="1"/>
        <v>28232</v>
      </c>
      <c r="K21" s="10">
        <f t="shared" si="2"/>
        <v>0.34545454545454546</v>
      </c>
    </row>
    <row r="22" spans="1:11" ht="12.75" customHeight="1">
      <c r="A22" s="8">
        <v>13</v>
      </c>
      <c r="B22" s="8" t="s">
        <v>29</v>
      </c>
      <c r="C22" s="6">
        <v>734</v>
      </c>
      <c r="D22" s="6">
        <v>701</v>
      </c>
      <c r="E22" s="6">
        <v>160</v>
      </c>
      <c r="F22" s="7">
        <v>22906</v>
      </c>
      <c r="G22" s="6">
        <v>32</v>
      </c>
      <c r="H22" s="7">
        <v>6548</v>
      </c>
      <c r="I22" s="6">
        <f t="shared" si="0"/>
        <v>192</v>
      </c>
      <c r="J22" s="7">
        <f t="shared" si="1"/>
        <v>29454</v>
      </c>
      <c r="K22" s="10">
        <f t="shared" si="2"/>
        <v>0.2738944365192582</v>
      </c>
    </row>
    <row r="23" spans="1:11" ht="12.75" customHeight="1">
      <c r="A23" s="8">
        <v>14</v>
      </c>
      <c r="B23" s="8" t="s">
        <v>30</v>
      </c>
      <c r="C23" s="6">
        <v>770</v>
      </c>
      <c r="D23" s="6">
        <v>762</v>
      </c>
      <c r="E23" s="6">
        <v>193</v>
      </c>
      <c r="F23" s="7">
        <v>31002</v>
      </c>
      <c r="G23" s="6">
        <v>35</v>
      </c>
      <c r="H23" s="7">
        <v>6424</v>
      </c>
      <c r="I23" s="6">
        <f t="shared" si="0"/>
        <v>228</v>
      </c>
      <c r="J23" s="7">
        <f t="shared" si="1"/>
        <v>37426</v>
      </c>
      <c r="K23" s="10">
        <f t="shared" si="2"/>
        <v>0.2992125984251969</v>
      </c>
    </row>
    <row r="24" spans="1:11" ht="12.75" customHeight="1">
      <c r="A24" s="8">
        <v>15</v>
      </c>
      <c r="B24" s="8" t="s">
        <v>31</v>
      </c>
      <c r="C24" s="6">
        <v>783</v>
      </c>
      <c r="D24" s="6">
        <v>654</v>
      </c>
      <c r="E24" s="6">
        <v>320</v>
      </c>
      <c r="F24" s="7">
        <v>50367</v>
      </c>
      <c r="G24" s="6">
        <v>62</v>
      </c>
      <c r="H24" s="7">
        <v>12171</v>
      </c>
      <c r="I24" s="6">
        <f t="shared" si="0"/>
        <v>382</v>
      </c>
      <c r="J24" s="7">
        <f t="shared" si="1"/>
        <v>62538</v>
      </c>
      <c r="K24" s="10">
        <f t="shared" si="2"/>
        <v>0.5840978593272171</v>
      </c>
    </row>
    <row r="25" spans="1:11" ht="12.75" customHeight="1">
      <c r="A25" s="8">
        <v>16</v>
      </c>
      <c r="B25" s="8" t="s">
        <v>32</v>
      </c>
      <c r="C25" s="6">
        <v>679</v>
      </c>
      <c r="D25" s="6">
        <v>861</v>
      </c>
      <c r="E25" s="6">
        <v>142</v>
      </c>
      <c r="F25" s="7">
        <v>20026</v>
      </c>
      <c r="G25" s="6">
        <v>24</v>
      </c>
      <c r="H25" s="7">
        <v>4905</v>
      </c>
      <c r="I25" s="6">
        <f t="shared" si="0"/>
        <v>166</v>
      </c>
      <c r="J25" s="7">
        <f t="shared" si="1"/>
        <v>24931</v>
      </c>
      <c r="K25" s="10">
        <f t="shared" si="2"/>
        <v>0.19279907084785133</v>
      </c>
    </row>
    <row r="26" spans="1:11" ht="12.75" customHeight="1">
      <c r="A26" s="8"/>
      <c r="B26" s="25" t="s">
        <v>15</v>
      </c>
      <c r="C26" s="23">
        <f>SUM(C10:C25)</f>
        <v>13377</v>
      </c>
      <c r="D26" s="23">
        <f>SUM(D10:D25)</f>
        <v>13372</v>
      </c>
      <c r="E26" s="23">
        <f aca="true" t="shared" si="3" ref="E26:J26">SUM(E10:E25)</f>
        <v>3726</v>
      </c>
      <c r="F26" s="26">
        <f t="shared" si="3"/>
        <v>592507</v>
      </c>
      <c r="G26" s="23">
        <f t="shared" si="3"/>
        <v>689</v>
      </c>
      <c r="H26" s="26">
        <f t="shared" si="3"/>
        <v>130176</v>
      </c>
      <c r="I26" s="23">
        <f t="shared" si="3"/>
        <v>4415</v>
      </c>
      <c r="J26" s="26">
        <f t="shared" si="3"/>
        <v>722683</v>
      </c>
      <c r="K26" s="27">
        <f t="shared" si="2"/>
        <v>0.3301675142087945</v>
      </c>
    </row>
    <row r="27" spans="5:10" ht="12.75" customHeight="1">
      <c r="E27" s="11"/>
      <c r="F27" s="12"/>
      <c r="G27" s="11"/>
      <c r="H27" s="12"/>
      <c r="I27" s="11"/>
      <c r="J27" s="12"/>
    </row>
    <row r="28" spans="5:9" ht="12.75">
      <c r="E28" s="24"/>
      <c r="G28" s="24"/>
      <c r="I28" s="24"/>
    </row>
    <row r="29" ht="12.75">
      <c r="B29" s="1" t="s">
        <v>33</v>
      </c>
    </row>
    <row r="30" spans="9:10" ht="12.75">
      <c r="I30" s="24"/>
      <c r="J30" s="24"/>
    </row>
  </sheetData>
  <mergeCells count="11">
    <mergeCell ref="C7:D8"/>
    <mergeCell ref="K7:K9"/>
    <mergeCell ref="I7:J8"/>
    <mergeCell ref="A7:A9"/>
    <mergeCell ref="B7:B9"/>
    <mergeCell ref="E7:F8"/>
    <mergeCell ref="G7:H8"/>
    <mergeCell ref="B1:J1"/>
    <mergeCell ref="B2:J2"/>
    <mergeCell ref="B3:J3"/>
    <mergeCell ref="B4:J4"/>
  </mergeCells>
  <printOptions horizontalCentered="1"/>
  <pageMargins left="0.5511811023622047" right="0.3937007874015748" top="0.44" bottom="0.2362204724409449" header="0.1968503937007874" footer="0.15748031496062992"/>
  <pageSetup horizontalDpi="600" verticalDpi="600" orientation="landscape" paperSize="9" scale="11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agro39</dc:creator>
  <cp:keywords/>
  <dc:description/>
  <cp:lastModifiedBy>aris</cp:lastModifiedBy>
  <cp:lastPrinted>2013-01-15T05:48:34Z</cp:lastPrinted>
  <dcterms:created xsi:type="dcterms:W3CDTF">2012-03-12T06:08:42Z</dcterms:created>
  <dcterms:modified xsi:type="dcterms:W3CDTF">2013-01-15T06:13:02Z</dcterms:modified>
  <cp:category/>
  <cp:version/>
  <cp:contentType/>
  <cp:contentStatus/>
</cp:coreProperties>
</file>