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98" activeTab="0"/>
  </bookViews>
  <sheets>
    <sheet name="Sheet1" sheetId="1" r:id="rId1"/>
    <sheet name="Sheet2" sheetId="2" r:id="rId2"/>
    <sheet name="Sheet3" sheetId="3" r:id="rId3"/>
  </sheets>
  <definedNames>
    <definedName name="Excel_BuiltIn_Print_Area_1">'Sheet1'!$A$1:$K$112</definedName>
    <definedName name="_xlnm.Print_Area" localSheetId="0">'Sheet1'!$A$1:$J$112</definedName>
  </definedNames>
  <calcPr fullCalcOnLoad="1"/>
</workbook>
</file>

<file path=xl/sharedStrings.xml><?xml version="1.0" encoding="utf-8"?>
<sst xmlns="http://schemas.openxmlformats.org/spreadsheetml/2006/main" count="129" uniqueCount="95">
  <si>
    <t>Итоги недели «Голубая волна» по состоянию на 23.04.12г.</t>
  </si>
  <si>
    <t xml:space="preserve">Общеобразовательные учреждения                </t>
  </si>
  <si>
    <t>Количество работников</t>
  </si>
  <si>
    <t>Приняли участие</t>
  </si>
  <si>
    <t>Протяженность в(м)</t>
  </si>
  <si>
    <t>Общая</t>
  </si>
  <si>
    <t xml:space="preserve">на 1 плавца </t>
  </si>
  <si>
    <t>На 1 работника</t>
  </si>
  <si>
    <t>Коэффициент посещения</t>
  </si>
  <si>
    <t>Коноваловская ООШ</t>
  </si>
  <si>
    <t>Гимназия №1</t>
  </si>
  <si>
    <t>Детская школа исскуств</t>
  </si>
  <si>
    <t>Б-Шигаевская ООШ</t>
  </si>
  <si>
    <t>Сутчевская СОШ</t>
  </si>
  <si>
    <t>Кугеевская ООШ</t>
  </si>
  <si>
    <t>Приволжская ООШ</t>
  </si>
  <si>
    <t>Эльбарусовская СОШ</t>
  </si>
  <si>
    <t>Шоршелская СОШ</t>
  </si>
  <si>
    <t>Итого</t>
  </si>
  <si>
    <t>Автономные учреждения</t>
  </si>
  <si>
    <t>Редакция "Наше слово"</t>
  </si>
  <si>
    <t>ПУ №11</t>
  </si>
  <si>
    <t>ПУ №28</t>
  </si>
  <si>
    <t>МарГТУ</t>
  </si>
  <si>
    <t>ФСК "Мариинский"</t>
  </si>
  <si>
    <t>Организации</t>
  </si>
  <si>
    <t>Сервисные технологии</t>
  </si>
  <si>
    <t>Октябрьское райпо</t>
  </si>
  <si>
    <t>ООО "Сундырь"</t>
  </si>
  <si>
    <t>СК "Согласие"</t>
  </si>
  <si>
    <t>Оз клуб за долголетие</t>
  </si>
  <si>
    <t>ООО "Терция"</t>
  </si>
  <si>
    <t>ОАО "Хлебозавод"</t>
  </si>
  <si>
    <t>ООО "Аркадия"</t>
  </si>
  <si>
    <t>ОАО "Ростелеком"</t>
  </si>
  <si>
    <t>ООО "Авторемзавод"</t>
  </si>
  <si>
    <t>Сбербанк</t>
  </si>
  <si>
    <t>Лесхоз</t>
  </si>
  <si>
    <t>ДРСУ</t>
  </si>
  <si>
    <t>ООО "Посад"</t>
  </si>
  <si>
    <t>ООО «Водоканал»</t>
  </si>
  <si>
    <t>МСК «Чувашия Мед»</t>
  </si>
  <si>
    <t>Чувашсетьгаз</t>
  </si>
  <si>
    <t>Аптека №17</t>
  </si>
  <si>
    <t>Росгосстрах</t>
  </si>
  <si>
    <t>Почта</t>
  </si>
  <si>
    <t>Предприниматели</t>
  </si>
  <si>
    <t>ЗАО «Марпосадкабель»</t>
  </si>
  <si>
    <t>ЭК Котельная</t>
  </si>
  <si>
    <t>Детские сады</t>
  </si>
  <si>
    <t>д/с "Рябинка"</t>
  </si>
  <si>
    <t>д/с "Аленушка"</t>
  </si>
  <si>
    <t>д/с Радуга</t>
  </si>
  <si>
    <t>Бюджетные учреждения</t>
  </si>
  <si>
    <t>МУЗ "ЦРБ"</t>
  </si>
  <si>
    <t>Райадминистрация</t>
  </si>
  <si>
    <t>Казначейство</t>
  </si>
  <si>
    <t>Пенсионный фонд</t>
  </si>
  <si>
    <t>Вет станция</t>
  </si>
  <si>
    <t>Горадминистрация</t>
  </si>
  <si>
    <t>Россельхознадзор</t>
  </si>
  <si>
    <t>РОВД</t>
  </si>
  <si>
    <t>Отдел соцзащиты</t>
  </si>
  <si>
    <t>Центр соц обслуживания</t>
  </si>
  <si>
    <t>статистика</t>
  </si>
  <si>
    <t>Служба занятости</t>
  </si>
  <si>
    <t>ОО и МП</t>
  </si>
  <si>
    <t>РДК</t>
  </si>
  <si>
    <t>ПЧ №34</t>
  </si>
  <si>
    <t>Октябрьская больница</t>
  </si>
  <si>
    <t>Централизованная бухгалтерия</t>
  </si>
  <si>
    <t>Кол-во</t>
  </si>
  <si>
    <t>Протяженность</t>
  </si>
  <si>
    <t>Итого приняло участие организаций</t>
  </si>
  <si>
    <t>в т.ч. Школ</t>
  </si>
  <si>
    <t>в т.ч. Автон учрежден</t>
  </si>
  <si>
    <t>в т.ч организаций</t>
  </si>
  <si>
    <t>в т.ч. Детские сады</t>
  </si>
  <si>
    <t>В т.ч. Бюджетные учреждения</t>
  </si>
  <si>
    <t>Список организаций не принявшие участие в неделе плавания «Голубая волна»(по состоянию на 23.04.12г.)</t>
  </si>
  <si>
    <t>ООО «Северные сети»</t>
  </si>
  <si>
    <t>Военкомат</t>
  </si>
  <si>
    <t>Все УК и ТСЖ</t>
  </si>
  <si>
    <t>Перво-Чурашевская СОШ</t>
  </si>
  <si>
    <t>Октябрьская СОШ</t>
  </si>
  <si>
    <t>Бичуринская ООШ</t>
  </si>
  <si>
    <t>Плохо приняли участие:</t>
  </si>
  <si>
    <t>ОАО «Хлебозавод»</t>
  </si>
  <si>
    <t>САМЫЙ ЛУЧШИЙ ПЛАВЮЩИЙ РУКОВОДИТЕЛЬ ПЧ №34</t>
  </si>
  <si>
    <t xml:space="preserve">Иванов Иван Иванович </t>
  </si>
  <si>
    <t>САМАЯ ВЫНОСЛИВАЯ ПЛАВАЮЩАЯ СОТРУДНИЦА ПОЛИЦИИ</t>
  </si>
  <si>
    <t>САМАЯ АКТИВНО ПЛАВАЮЩАЯ ОРГАНИЗАЦИЯ ОКТЯБРЬСКОЕ РАЙПО</t>
  </si>
  <si>
    <t>САМАЯ АКТИВНО ПЛАВАЮЩАЯ БЮДЖЕТНАЯ ОРГАНИЗАЦИЯ АДМИНИСТРАЦИЯ</t>
  </si>
  <si>
    <t>ЛУЧШИЕ ИЗ ЛУЧШИХ В ПЛАВАНИИ ЦЕНТР СОЦИАЛЬНОГО ОБСЛУЖИВАНИЯ</t>
  </si>
  <si>
    <t>Ерпылева Светлана Юрьевна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</si>
</sst>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wrapText="1"/>
    </xf>
    <xf numFmtId="10" fontId="0" fillId="0" borderId="0" xfId="0" applyNumberFormat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Fill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L110"/>
  <sheetViews>
    <sheetView tabSelected="1" zoomScale="75" zoomScaleNormal="75" zoomScaleSheetLayoutView="100" workbookViewId="0" topLeftCell="A67">
      <selection activeCell="G91" sqref="G91"/>
    </sheetView>
  </sheetViews>
  <sheetFormatPr defaultColWidth="9.140625" defaultRowHeight="12.75"/>
  <cols>
    <col min="1" max="1" width="2.57421875" style="0" customWidth="1"/>
    <col min="2" max="2" width="2.00390625" style="0" customWidth="1"/>
    <col min="3" max="3" width="4.57421875" style="0" customWidth="1"/>
    <col min="4" max="4" width="33.421875" style="0" customWidth="1"/>
    <col min="5" max="5" width="16.00390625" style="0" customWidth="1"/>
    <col min="6" max="6" width="13.57421875" style="0" customWidth="1"/>
    <col min="7" max="7" width="13.8515625" style="0" customWidth="1"/>
    <col min="8" max="8" width="12.421875" style="0" customWidth="1"/>
    <col min="9" max="9" width="13.57421875" style="0" customWidth="1"/>
    <col min="10" max="10" width="12.57421875" style="0" customWidth="1"/>
    <col min="11" max="11" width="3.57421875" style="0" customWidth="1"/>
    <col min="12" max="16384" width="11.57421875" style="0" customWidth="1"/>
  </cols>
  <sheetData>
    <row r="2" spans="3:10" ht="20.25">
      <c r="C2" s="17" t="s">
        <v>0</v>
      </c>
      <c r="D2" s="17"/>
      <c r="E2" s="17"/>
      <c r="F2" s="17"/>
      <c r="G2" s="17"/>
      <c r="H2" s="17"/>
      <c r="I2" s="17"/>
      <c r="J2" s="17"/>
    </row>
    <row r="4" spans="3:10" ht="12.75" customHeight="1">
      <c r="C4" s="18"/>
      <c r="D4" s="20" t="s">
        <v>1</v>
      </c>
      <c r="E4" s="20" t="s">
        <v>2</v>
      </c>
      <c r="F4" s="20" t="s">
        <v>3</v>
      </c>
      <c r="G4" s="16" t="s">
        <v>4</v>
      </c>
      <c r="H4" s="16"/>
      <c r="I4" s="16"/>
      <c r="J4" s="9"/>
    </row>
    <row r="5" spans="3:10" ht="30" customHeight="1">
      <c r="C5" s="18"/>
      <c r="D5" s="20"/>
      <c r="E5" s="20"/>
      <c r="F5" s="20"/>
      <c r="G5" s="12" t="s">
        <v>5</v>
      </c>
      <c r="H5" s="12" t="s">
        <v>6</v>
      </c>
      <c r="I5" s="12" t="s">
        <v>7</v>
      </c>
      <c r="J5" s="12" t="s">
        <v>8</v>
      </c>
    </row>
    <row r="6" spans="3:10" ht="12.75">
      <c r="C6" s="9">
        <v>1</v>
      </c>
      <c r="D6" s="9" t="s">
        <v>9</v>
      </c>
      <c r="E6" s="9">
        <v>18</v>
      </c>
      <c r="F6" s="9">
        <v>22</v>
      </c>
      <c r="G6" s="9">
        <v>7600</v>
      </c>
      <c r="H6" s="9">
        <v>345</v>
      </c>
      <c r="I6" s="9">
        <v>422</v>
      </c>
      <c r="J6" s="10">
        <f>F6/E6*100</f>
        <v>122.22222222222223</v>
      </c>
    </row>
    <row r="7" spans="3:10" ht="12.75">
      <c r="C7" s="9">
        <v>2</v>
      </c>
      <c r="D7" s="9" t="s">
        <v>10</v>
      </c>
      <c r="E7" s="9">
        <v>35</v>
      </c>
      <c r="F7" s="9">
        <v>37</v>
      </c>
      <c r="G7" s="9">
        <v>21450</v>
      </c>
      <c r="H7" s="9">
        <v>580</v>
      </c>
      <c r="I7" s="9">
        <v>610</v>
      </c>
      <c r="J7" s="10">
        <f aca="true" t="shared" si="0" ref="J7:J74">F7/E7*100</f>
        <v>105.71428571428572</v>
      </c>
    </row>
    <row r="8" spans="3:10" ht="12.75">
      <c r="C8" s="9">
        <v>3</v>
      </c>
      <c r="D8" s="9" t="s">
        <v>11</v>
      </c>
      <c r="E8" s="9">
        <v>12</v>
      </c>
      <c r="F8" s="9">
        <v>5</v>
      </c>
      <c r="G8" s="9">
        <v>1100</v>
      </c>
      <c r="H8" s="9">
        <v>220</v>
      </c>
      <c r="I8" s="9">
        <v>92</v>
      </c>
      <c r="J8" s="10">
        <f t="shared" si="0"/>
        <v>41.66666666666667</v>
      </c>
    </row>
    <row r="9" spans="3:10" ht="12.75">
      <c r="C9" s="9">
        <v>4</v>
      </c>
      <c r="D9" s="9" t="s">
        <v>12</v>
      </c>
      <c r="E9" s="9">
        <v>12</v>
      </c>
      <c r="F9" s="9">
        <v>19</v>
      </c>
      <c r="G9" s="9">
        <v>8400</v>
      </c>
      <c r="H9" s="9">
        <v>442</v>
      </c>
      <c r="I9" s="9">
        <v>700</v>
      </c>
      <c r="J9" s="10">
        <f t="shared" si="0"/>
        <v>158.33333333333331</v>
      </c>
    </row>
    <row r="10" spans="3:10" ht="12.75">
      <c r="C10" s="9">
        <v>5</v>
      </c>
      <c r="D10" s="9" t="s">
        <v>13</v>
      </c>
      <c r="E10" s="9">
        <v>20</v>
      </c>
      <c r="F10" s="9">
        <v>10</v>
      </c>
      <c r="G10" s="9">
        <v>4200</v>
      </c>
      <c r="H10" s="9">
        <v>420</v>
      </c>
      <c r="I10" s="9">
        <v>210</v>
      </c>
      <c r="J10" s="10">
        <f t="shared" si="0"/>
        <v>50</v>
      </c>
    </row>
    <row r="11" spans="3:10" ht="12.75">
      <c r="C11" s="9">
        <v>5</v>
      </c>
      <c r="D11" s="9" t="s">
        <v>14</v>
      </c>
      <c r="E11" s="9">
        <v>14</v>
      </c>
      <c r="F11" s="9">
        <v>22</v>
      </c>
      <c r="G11" s="9">
        <v>9550</v>
      </c>
      <c r="H11" s="9">
        <v>434</v>
      </c>
      <c r="I11" s="9">
        <v>682</v>
      </c>
      <c r="J11" s="10">
        <f t="shared" si="0"/>
        <v>157.14285714285714</v>
      </c>
    </row>
    <row r="12" spans="3:10" ht="12.75">
      <c r="C12" s="9">
        <v>6</v>
      </c>
      <c r="D12" s="9" t="s">
        <v>15</v>
      </c>
      <c r="E12" s="9">
        <v>23</v>
      </c>
      <c r="F12" s="9">
        <v>23</v>
      </c>
      <c r="G12" s="9">
        <v>8250</v>
      </c>
      <c r="H12" s="9">
        <v>359</v>
      </c>
      <c r="I12" s="9">
        <v>360</v>
      </c>
      <c r="J12" s="10">
        <f t="shared" si="0"/>
        <v>100</v>
      </c>
    </row>
    <row r="13" spans="3:10" ht="12.75">
      <c r="C13" s="9">
        <v>7</v>
      </c>
      <c r="D13" s="9" t="s">
        <v>16</v>
      </c>
      <c r="E13" s="9">
        <v>20</v>
      </c>
      <c r="F13" s="9">
        <v>22</v>
      </c>
      <c r="G13" s="9">
        <v>7800</v>
      </c>
      <c r="H13" s="9">
        <v>354</v>
      </c>
      <c r="I13" s="9">
        <v>390</v>
      </c>
      <c r="J13" s="10">
        <f t="shared" si="0"/>
        <v>110.00000000000001</v>
      </c>
    </row>
    <row r="14" spans="3:10" ht="12.75">
      <c r="C14" s="9">
        <v>8</v>
      </c>
      <c r="D14" s="9" t="s">
        <v>17</v>
      </c>
      <c r="E14" s="9">
        <v>25</v>
      </c>
      <c r="F14" s="9">
        <v>11</v>
      </c>
      <c r="G14" s="9">
        <v>4400</v>
      </c>
      <c r="H14" s="9">
        <v>440</v>
      </c>
      <c r="I14" s="9">
        <v>176</v>
      </c>
      <c r="J14" s="10">
        <f t="shared" si="0"/>
        <v>44</v>
      </c>
    </row>
    <row r="15" spans="3:10" ht="12.75">
      <c r="C15" s="9"/>
      <c r="D15" s="9" t="s">
        <v>18</v>
      </c>
      <c r="E15" s="9"/>
      <c r="F15" s="11">
        <f>SUM(F6:F14)</f>
        <v>171</v>
      </c>
      <c r="G15" s="11">
        <f>SUM(G6:G14)</f>
        <v>72750</v>
      </c>
      <c r="H15" s="11">
        <v>427</v>
      </c>
      <c r="I15" s="11"/>
      <c r="J15" s="10"/>
    </row>
    <row r="16" spans="3:10" ht="12.75">
      <c r="C16" s="1"/>
      <c r="D16" s="1"/>
      <c r="E16" s="1"/>
      <c r="F16" s="1"/>
      <c r="G16" s="1"/>
      <c r="H16" s="1"/>
      <c r="I16" s="1"/>
      <c r="J16" s="6"/>
    </row>
    <row r="17" spans="3:10" ht="12.75" customHeight="1">
      <c r="C17" s="18"/>
      <c r="D17" s="19" t="s">
        <v>19</v>
      </c>
      <c r="E17" s="20" t="s">
        <v>2</v>
      </c>
      <c r="F17" s="20" t="s">
        <v>3</v>
      </c>
      <c r="G17" s="16" t="s">
        <v>4</v>
      </c>
      <c r="H17" s="16"/>
      <c r="I17" s="16"/>
      <c r="J17" s="9"/>
    </row>
    <row r="18" spans="3:10" ht="30" customHeight="1">
      <c r="C18" s="18"/>
      <c r="D18" s="20"/>
      <c r="E18" s="20"/>
      <c r="F18" s="20"/>
      <c r="G18" s="12" t="s">
        <v>5</v>
      </c>
      <c r="H18" s="12" t="s">
        <v>6</v>
      </c>
      <c r="I18" s="12" t="s">
        <v>7</v>
      </c>
      <c r="J18" s="12" t="s">
        <v>8</v>
      </c>
    </row>
    <row r="19" spans="3:10" ht="12.75">
      <c r="C19" s="9">
        <v>1</v>
      </c>
      <c r="D19" s="9" t="s">
        <v>20</v>
      </c>
      <c r="E19" s="9">
        <v>10</v>
      </c>
      <c r="F19" s="9">
        <v>18</v>
      </c>
      <c r="G19" s="9">
        <v>7890</v>
      </c>
      <c r="H19" s="9">
        <v>438</v>
      </c>
      <c r="I19" s="9">
        <v>789</v>
      </c>
      <c r="J19" s="10">
        <f t="shared" si="0"/>
        <v>180</v>
      </c>
    </row>
    <row r="20" spans="3:10" ht="12.75">
      <c r="C20" s="9">
        <v>2</v>
      </c>
      <c r="D20" s="9" t="s">
        <v>21</v>
      </c>
      <c r="E20" s="9">
        <v>67</v>
      </c>
      <c r="F20" s="9">
        <v>30</v>
      </c>
      <c r="G20" s="9">
        <v>12000</v>
      </c>
      <c r="H20" s="9">
        <v>400</v>
      </c>
      <c r="I20" s="9">
        <v>179</v>
      </c>
      <c r="J20" s="10">
        <f t="shared" si="0"/>
        <v>44.776119402985074</v>
      </c>
    </row>
    <row r="21" spans="3:10" ht="12.75">
      <c r="C21" s="9">
        <v>3</v>
      </c>
      <c r="D21" s="9" t="s">
        <v>22</v>
      </c>
      <c r="E21" s="9">
        <v>60</v>
      </c>
      <c r="F21" s="9">
        <v>29</v>
      </c>
      <c r="G21" s="9">
        <v>9200</v>
      </c>
      <c r="H21" s="9">
        <v>317</v>
      </c>
      <c r="I21" s="9">
        <v>153</v>
      </c>
      <c r="J21" s="10">
        <f t="shared" si="0"/>
        <v>48.333333333333336</v>
      </c>
    </row>
    <row r="22" spans="3:10" ht="12.75">
      <c r="C22" s="9">
        <v>4</v>
      </c>
      <c r="D22" s="9" t="s">
        <v>23</v>
      </c>
      <c r="E22" s="9">
        <v>43</v>
      </c>
      <c r="F22" s="9">
        <v>26</v>
      </c>
      <c r="G22" s="9">
        <v>14350</v>
      </c>
      <c r="H22" s="9">
        <v>552</v>
      </c>
      <c r="I22" s="9">
        <v>333</v>
      </c>
      <c r="J22" s="10">
        <f t="shared" si="0"/>
        <v>60.46511627906976</v>
      </c>
    </row>
    <row r="23" spans="3:10" ht="12.75">
      <c r="C23" s="9">
        <v>5</v>
      </c>
      <c r="D23" s="9" t="s">
        <v>24</v>
      </c>
      <c r="E23" s="9">
        <v>20</v>
      </c>
      <c r="F23" s="9">
        <v>29</v>
      </c>
      <c r="G23" s="9">
        <v>12950</v>
      </c>
      <c r="H23" s="9">
        <v>446</v>
      </c>
      <c r="I23" s="9">
        <v>647</v>
      </c>
      <c r="J23" s="10">
        <f t="shared" si="0"/>
        <v>145</v>
      </c>
    </row>
    <row r="24" spans="3:10" ht="12.75">
      <c r="C24" s="9"/>
      <c r="D24" s="9" t="s">
        <v>18</v>
      </c>
      <c r="E24" s="9"/>
      <c r="F24" s="11">
        <f>SUM(F19:F23)</f>
        <v>132</v>
      </c>
      <c r="G24" s="11">
        <f>SUM(G19:G23)</f>
        <v>56390</v>
      </c>
      <c r="H24" s="11">
        <v>410</v>
      </c>
      <c r="I24" s="11"/>
      <c r="J24" s="10"/>
    </row>
    <row r="25" spans="3:10" ht="12.75">
      <c r="C25" s="1"/>
      <c r="D25" s="1"/>
      <c r="E25" s="1"/>
      <c r="F25" s="1"/>
      <c r="G25" s="1"/>
      <c r="H25" s="1"/>
      <c r="I25" s="1"/>
      <c r="J25" s="6"/>
    </row>
    <row r="26" spans="3:10" ht="12.75" customHeight="1">
      <c r="C26" s="18"/>
      <c r="D26" s="19" t="s">
        <v>25</v>
      </c>
      <c r="E26" s="20" t="s">
        <v>2</v>
      </c>
      <c r="F26" s="20" t="s">
        <v>3</v>
      </c>
      <c r="G26" s="16" t="s">
        <v>4</v>
      </c>
      <c r="H26" s="16"/>
      <c r="I26" s="16"/>
      <c r="J26" s="9"/>
    </row>
    <row r="27" spans="3:10" ht="30" customHeight="1">
      <c r="C27" s="18"/>
      <c r="D27" s="20"/>
      <c r="E27" s="20"/>
      <c r="F27" s="20"/>
      <c r="G27" s="12" t="s">
        <v>5</v>
      </c>
      <c r="H27" s="12" t="s">
        <v>6</v>
      </c>
      <c r="I27" s="12" t="s">
        <v>7</v>
      </c>
      <c r="J27" s="12" t="s">
        <v>8</v>
      </c>
    </row>
    <row r="28" spans="3:10" ht="12.75">
      <c r="C28" s="9">
        <v>1</v>
      </c>
      <c r="D28" s="9" t="s">
        <v>26</v>
      </c>
      <c r="E28" s="9">
        <v>50</v>
      </c>
      <c r="F28" s="9">
        <v>6</v>
      </c>
      <c r="G28" s="9">
        <v>4200</v>
      </c>
      <c r="H28" s="9">
        <v>700</v>
      </c>
      <c r="I28" s="9">
        <v>84</v>
      </c>
      <c r="J28" s="10">
        <f t="shared" si="0"/>
        <v>12</v>
      </c>
    </row>
    <row r="29" spans="3:10" ht="12.75">
      <c r="C29" s="9">
        <v>2</v>
      </c>
      <c r="D29" s="9" t="s">
        <v>27</v>
      </c>
      <c r="E29" s="9">
        <v>35</v>
      </c>
      <c r="F29" s="9">
        <v>57</v>
      </c>
      <c r="G29" s="9">
        <v>18450</v>
      </c>
      <c r="H29" s="9"/>
      <c r="I29" s="9">
        <v>738</v>
      </c>
      <c r="J29" s="10">
        <f t="shared" si="0"/>
        <v>162.85714285714286</v>
      </c>
    </row>
    <row r="30" spans="3:10" ht="12.75">
      <c r="C30" s="9">
        <v>3</v>
      </c>
      <c r="D30" s="9" t="s">
        <v>28</v>
      </c>
      <c r="E30" s="9">
        <v>13</v>
      </c>
      <c r="F30" s="9">
        <v>6</v>
      </c>
      <c r="G30" s="9">
        <v>3600</v>
      </c>
      <c r="H30" s="9">
        <v>600</v>
      </c>
      <c r="I30" s="9">
        <v>277</v>
      </c>
      <c r="J30" s="10">
        <f t="shared" si="0"/>
        <v>46.15384615384615</v>
      </c>
    </row>
    <row r="31" spans="3:10" ht="12.75">
      <c r="C31" s="9">
        <v>4</v>
      </c>
      <c r="D31" s="9" t="s">
        <v>29</v>
      </c>
      <c r="E31" s="9">
        <v>2</v>
      </c>
      <c r="F31" s="9">
        <v>2</v>
      </c>
      <c r="G31" s="9">
        <v>1200</v>
      </c>
      <c r="H31" s="9">
        <v>600</v>
      </c>
      <c r="I31" s="9">
        <v>600</v>
      </c>
      <c r="J31" s="10">
        <f t="shared" si="0"/>
        <v>100</v>
      </c>
    </row>
    <row r="32" spans="3:10" ht="12.75">
      <c r="C32" s="9">
        <v>5</v>
      </c>
      <c r="D32" s="9" t="s">
        <v>30</v>
      </c>
      <c r="E32" s="9">
        <v>20</v>
      </c>
      <c r="F32" s="9">
        <v>39</v>
      </c>
      <c r="G32" s="9">
        <v>14300</v>
      </c>
      <c r="H32" s="9">
        <v>366</v>
      </c>
      <c r="I32" s="9">
        <v>715</v>
      </c>
      <c r="J32" s="10">
        <f t="shared" si="0"/>
        <v>195</v>
      </c>
    </row>
    <row r="33" spans="3:10" ht="12.75">
      <c r="C33" s="9">
        <v>6</v>
      </c>
      <c r="D33" s="9" t="s">
        <v>31</v>
      </c>
      <c r="E33" s="9">
        <v>3</v>
      </c>
      <c r="F33" s="9">
        <v>3</v>
      </c>
      <c r="G33" s="9">
        <v>1700</v>
      </c>
      <c r="H33" s="9">
        <v>566</v>
      </c>
      <c r="I33" s="9">
        <v>566</v>
      </c>
      <c r="J33" s="10">
        <f t="shared" si="0"/>
        <v>100</v>
      </c>
    </row>
    <row r="34" spans="3:10" ht="12.75">
      <c r="C34" s="9">
        <v>7</v>
      </c>
      <c r="D34" s="9" t="s">
        <v>32</v>
      </c>
      <c r="E34" s="9">
        <v>50</v>
      </c>
      <c r="F34" s="9">
        <v>6</v>
      </c>
      <c r="G34" s="9">
        <v>2650</v>
      </c>
      <c r="H34" s="9">
        <v>442</v>
      </c>
      <c r="I34" s="9">
        <v>53</v>
      </c>
      <c r="J34" s="10">
        <f t="shared" si="0"/>
        <v>12</v>
      </c>
    </row>
    <row r="35" spans="3:10" ht="12.75">
      <c r="C35" s="9">
        <v>8</v>
      </c>
      <c r="D35" s="9" t="s">
        <v>33</v>
      </c>
      <c r="E35" s="9">
        <v>10</v>
      </c>
      <c r="F35" s="9">
        <v>2</v>
      </c>
      <c r="G35" s="9">
        <v>2000</v>
      </c>
      <c r="H35" s="9">
        <v>1000</v>
      </c>
      <c r="I35" s="9">
        <v>200</v>
      </c>
      <c r="J35" s="10">
        <f t="shared" si="0"/>
        <v>20</v>
      </c>
    </row>
    <row r="36" spans="3:10" ht="12.75">
      <c r="C36" s="9">
        <v>9</v>
      </c>
      <c r="D36" s="9" t="s">
        <v>34</v>
      </c>
      <c r="E36" s="9">
        <v>20</v>
      </c>
      <c r="F36" s="9">
        <v>18</v>
      </c>
      <c r="G36" s="9">
        <v>14700</v>
      </c>
      <c r="H36" s="9">
        <v>817</v>
      </c>
      <c r="I36" s="9">
        <v>735</v>
      </c>
      <c r="J36" s="10">
        <f t="shared" si="0"/>
        <v>90</v>
      </c>
    </row>
    <row r="37" spans="3:10" ht="12.75">
      <c r="C37" s="9">
        <v>10</v>
      </c>
      <c r="D37" s="9" t="s">
        <v>35</v>
      </c>
      <c r="E37" s="9">
        <v>15</v>
      </c>
      <c r="F37" s="9">
        <v>12</v>
      </c>
      <c r="G37" s="9">
        <v>7300</v>
      </c>
      <c r="H37" s="9">
        <v>608</v>
      </c>
      <c r="I37" s="9">
        <v>486</v>
      </c>
      <c r="J37" s="10">
        <f t="shared" si="0"/>
        <v>80</v>
      </c>
    </row>
    <row r="38" spans="3:10" ht="12.75">
      <c r="C38" s="9">
        <v>11</v>
      </c>
      <c r="D38" s="9" t="s">
        <v>36</v>
      </c>
      <c r="E38" s="9">
        <v>12</v>
      </c>
      <c r="F38" s="9">
        <v>9</v>
      </c>
      <c r="G38" s="9">
        <v>5630</v>
      </c>
      <c r="H38" s="9">
        <v>625</v>
      </c>
      <c r="I38" s="9">
        <v>469</v>
      </c>
      <c r="J38" s="10">
        <f t="shared" si="0"/>
        <v>75</v>
      </c>
    </row>
    <row r="39" spans="3:10" ht="12.75">
      <c r="C39" s="9">
        <v>12</v>
      </c>
      <c r="D39" s="9" t="s">
        <v>37</v>
      </c>
      <c r="E39" s="9">
        <v>30</v>
      </c>
      <c r="F39" s="9">
        <v>18</v>
      </c>
      <c r="G39" s="9">
        <v>4800</v>
      </c>
      <c r="H39" s="9">
        <v>267</v>
      </c>
      <c r="I39" s="9">
        <v>160</v>
      </c>
      <c r="J39" s="10">
        <f t="shared" si="0"/>
        <v>60</v>
      </c>
    </row>
    <row r="40" spans="3:10" ht="12.75">
      <c r="C40" s="9">
        <v>13</v>
      </c>
      <c r="D40" s="9" t="s">
        <v>38</v>
      </c>
      <c r="E40" s="9">
        <v>25</v>
      </c>
      <c r="F40" s="9">
        <v>13</v>
      </c>
      <c r="G40" s="9">
        <v>3150</v>
      </c>
      <c r="H40" s="9">
        <v>242</v>
      </c>
      <c r="I40" s="9">
        <v>126</v>
      </c>
      <c r="J40" s="10">
        <f t="shared" si="0"/>
        <v>52</v>
      </c>
    </row>
    <row r="41" spans="3:10" ht="12.75">
      <c r="C41" s="9">
        <v>14</v>
      </c>
      <c r="D41" s="9" t="s">
        <v>39</v>
      </c>
      <c r="E41" s="9">
        <v>38</v>
      </c>
      <c r="F41" s="9">
        <v>14</v>
      </c>
      <c r="G41" s="9">
        <v>5150</v>
      </c>
      <c r="H41" s="9">
        <v>368</v>
      </c>
      <c r="I41" s="9">
        <v>136</v>
      </c>
      <c r="J41" s="10">
        <f t="shared" si="0"/>
        <v>36.84210526315789</v>
      </c>
    </row>
    <row r="42" spans="3:10" ht="12.75">
      <c r="C42" s="9">
        <v>15</v>
      </c>
      <c r="D42" s="9" t="s">
        <v>40</v>
      </c>
      <c r="E42" s="9">
        <v>45</v>
      </c>
      <c r="F42" s="9">
        <v>15</v>
      </c>
      <c r="G42" s="9">
        <v>6500</v>
      </c>
      <c r="H42" s="9">
        <v>433</v>
      </c>
      <c r="I42" s="9">
        <v>144</v>
      </c>
      <c r="J42" s="10">
        <f t="shared" si="0"/>
        <v>33.33333333333333</v>
      </c>
    </row>
    <row r="43" spans="3:10" ht="12.75">
      <c r="C43" s="9">
        <v>16</v>
      </c>
      <c r="D43" s="9" t="s">
        <v>41</v>
      </c>
      <c r="E43" s="9">
        <v>6</v>
      </c>
      <c r="F43" s="9">
        <v>3</v>
      </c>
      <c r="G43" s="9">
        <v>1050</v>
      </c>
      <c r="H43" s="9">
        <v>350</v>
      </c>
      <c r="I43" s="9">
        <v>175</v>
      </c>
      <c r="J43" s="10">
        <f t="shared" si="0"/>
        <v>50</v>
      </c>
    </row>
    <row r="44" spans="3:10" ht="12.75">
      <c r="C44" s="9">
        <v>17</v>
      </c>
      <c r="D44" s="9" t="s">
        <v>42</v>
      </c>
      <c r="E44" s="9">
        <v>40</v>
      </c>
      <c r="F44" s="9">
        <v>5</v>
      </c>
      <c r="G44" s="9">
        <v>4100</v>
      </c>
      <c r="H44" s="9">
        <v>820</v>
      </c>
      <c r="I44" s="9">
        <v>102</v>
      </c>
      <c r="J44" s="10">
        <f t="shared" si="0"/>
        <v>12.5</v>
      </c>
    </row>
    <row r="45" spans="3:10" ht="12.75">
      <c r="C45" s="9">
        <v>18</v>
      </c>
      <c r="D45" s="9" t="s">
        <v>43</v>
      </c>
      <c r="E45" s="9">
        <v>11</v>
      </c>
      <c r="F45" s="9">
        <v>5</v>
      </c>
      <c r="G45" s="9">
        <v>1050</v>
      </c>
      <c r="H45" s="9">
        <v>210</v>
      </c>
      <c r="I45" s="9">
        <v>95</v>
      </c>
      <c r="J45" s="10">
        <f t="shared" si="0"/>
        <v>45.45454545454545</v>
      </c>
    </row>
    <row r="46" spans="3:10" ht="12.75">
      <c r="C46" s="9">
        <v>19</v>
      </c>
      <c r="D46" s="9" t="s">
        <v>44</v>
      </c>
      <c r="E46" s="9">
        <v>6</v>
      </c>
      <c r="F46" s="9">
        <v>4</v>
      </c>
      <c r="G46" s="9">
        <v>1000</v>
      </c>
      <c r="H46" s="9">
        <v>250</v>
      </c>
      <c r="I46" s="9">
        <v>166</v>
      </c>
      <c r="J46" s="10">
        <f t="shared" si="0"/>
        <v>66.66666666666666</v>
      </c>
    </row>
    <row r="47" spans="3:10" ht="12.75">
      <c r="C47" s="9">
        <v>20</v>
      </c>
      <c r="D47" s="9" t="s">
        <v>45</v>
      </c>
      <c r="E47" s="9">
        <v>9</v>
      </c>
      <c r="F47" s="9">
        <v>5</v>
      </c>
      <c r="G47" s="9">
        <v>1850</v>
      </c>
      <c r="H47" s="9">
        <v>370</v>
      </c>
      <c r="I47" s="9">
        <v>206</v>
      </c>
      <c r="J47" s="10">
        <f t="shared" si="0"/>
        <v>55.55555555555556</v>
      </c>
    </row>
    <row r="48" spans="3:10" ht="12.75">
      <c r="C48" s="9">
        <v>21</v>
      </c>
      <c r="D48" s="9" t="s">
        <v>46</v>
      </c>
      <c r="E48" s="9">
        <v>20</v>
      </c>
      <c r="F48" s="9">
        <v>4</v>
      </c>
      <c r="G48" s="9">
        <v>4100</v>
      </c>
      <c r="H48" s="9">
        <v>1025</v>
      </c>
      <c r="I48" s="9"/>
      <c r="J48" s="10">
        <f t="shared" si="0"/>
        <v>20</v>
      </c>
    </row>
    <row r="49" spans="3:10" ht="12.75">
      <c r="C49" s="9">
        <v>22</v>
      </c>
      <c r="D49" s="9" t="s">
        <v>47</v>
      </c>
      <c r="E49" s="9">
        <v>84</v>
      </c>
      <c r="F49" s="9">
        <v>7</v>
      </c>
      <c r="G49" s="9">
        <v>7000</v>
      </c>
      <c r="H49" s="9">
        <v>1000</v>
      </c>
      <c r="I49" s="9">
        <v>83</v>
      </c>
      <c r="J49" s="10">
        <f t="shared" si="0"/>
        <v>8.333333333333332</v>
      </c>
    </row>
    <row r="50" spans="3:10" ht="12.75">
      <c r="C50" s="9">
        <v>23</v>
      </c>
      <c r="D50" s="9" t="s">
        <v>48</v>
      </c>
      <c r="E50" s="9">
        <v>11</v>
      </c>
      <c r="F50" s="9">
        <v>11</v>
      </c>
      <c r="G50" s="9">
        <v>1000</v>
      </c>
      <c r="H50" s="9">
        <v>100</v>
      </c>
      <c r="I50" s="9">
        <v>100</v>
      </c>
      <c r="J50" s="10">
        <f t="shared" si="0"/>
        <v>100</v>
      </c>
    </row>
    <row r="51" spans="3:10" ht="12.75">
      <c r="C51" s="9"/>
      <c r="D51" s="9" t="s">
        <v>18</v>
      </c>
      <c r="E51" s="9"/>
      <c r="F51" s="11">
        <f>SUM(F28:F50)</f>
        <v>264</v>
      </c>
      <c r="G51" s="11">
        <f>SUM(G28:G50)</f>
        <v>116480</v>
      </c>
      <c r="H51" s="11"/>
      <c r="I51" s="11"/>
      <c r="J51" s="10"/>
    </row>
    <row r="52" spans="3:10" ht="12.75">
      <c r="C52" s="1"/>
      <c r="D52" s="1"/>
      <c r="E52" s="1"/>
      <c r="F52" s="1"/>
      <c r="G52" s="1"/>
      <c r="H52" s="1"/>
      <c r="I52" s="1"/>
      <c r="J52" s="6"/>
    </row>
    <row r="53" spans="3:10" ht="12.75" customHeight="1">
      <c r="C53" s="18"/>
      <c r="D53" s="19" t="s">
        <v>49</v>
      </c>
      <c r="E53" s="20" t="s">
        <v>2</v>
      </c>
      <c r="F53" s="20" t="s">
        <v>3</v>
      </c>
      <c r="G53" s="16" t="s">
        <v>4</v>
      </c>
      <c r="H53" s="16"/>
      <c r="I53" s="16"/>
      <c r="J53" s="9"/>
    </row>
    <row r="54" spans="3:10" ht="44.25" customHeight="1">
      <c r="C54" s="18"/>
      <c r="D54" s="20"/>
      <c r="E54" s="20"/>
      <c r="F54" s="20"/>
      <c r="G54" s="12" t="s">
        <v>5</v>
      </c>
      <c r="H54" s="12" t="s">
        <v>6</v>
      </c>
      <c r="I54" s="12" t="s">
        <v>7</v>
      </c>
      <c r="J54" s="12" t="s">
        <v>8</v>
      </c>
    </row>
    <row r="55" spans="3:10" ht="12.75">
      <c r="C55" s="9">
        <v>1</v>
      </c>
      <c r="D55" s="9" t="s">
        <v>50</v>
      </c>
      <c r="E55" s="9">
        <v>37</v>
      </c>
      <c r="F55" s="9">
        <v>37</v>
      </c>
      <c r="G55" s="9">
        <v>10600</v>
      </c>
      <c r="H55" s="9">
        <v>286</v>
      </c>
      <c r="I55" s="9">
        <v>286</v>
      </c>
      <c r="J55" s="10">
        <f t="shared" si="0"/>
        <v>100</v>
      </c>
    </row>
    <row r="56" spans="3:10" ht="12.75">
      <c r="C56" s="9">
        <v>2</v>
      </c>
      <c r="D56" s="9" t="s">
        <v>51</v>
      </c>
      <c r="E56" s="9">
        <v>36</v>
      </c>
      <c r="F56" s="9">
        <v>36</v>
      </c>
      <c r="G56" s="9">
        <v>13875</v>
      </c>
      <c r="H56" s="9">
        <v>385</v>
      </c>
      <c r="I56" s="9">
        <v>385</v>
      </c>
      <c r="J56" s="10">
        <f t="shared" si="0"/>
        <v>100</v>
      </c>
    </row>
    <row r="57" spans="3:10" ht="12.75">
      <c r="C57" s="9">
        <v>3</v>
      </c>
      <c r="D57" s="9" t="s">
        <v>52</v>
      </c>
      <c r="E57" s="9">
        <v>15</v>
      </c>
      <c r="F57" s="9">
        <v>13</v>
      </c>
      <c r="G57" s="9">
        <v>3300</v>
      </c>
      <c r="H57" s="9">
        <v>254</v>
      </c>
      <c r="I57" s="9">
        <v>220</v>
      </c>
      <c r="J57" s="10">
        <f t="shared" si="0"/>
        <v>86.66666666666667</v>
      </c>
    </row>
    <row r="58" spans="3:10" ht="12.75">
      <c r="C58" s="9"/>
      <c r="D58" s="9" t="s">
        <v>18</v>
      </c>
      <c r="E58" s="9"/>
      <c r="F58" s="11">
        <f>SUM(F55:F57)</f>
        <v>86</v>
      </c>
      <c r="G58" s="11">
        <f>SUM(G55:G57)</f>
        <v>27775</v>
      </c>
      <c r="H58" s="11"/>
      <c r="I58" s="11"/>
      <c r="J58" s="10"/>
    </row>
    <row r="59" spans="3:10" ht="12.75">
      <c r="C59" s="1"/>
      <c r="D59" s="1"/>
      <c r="E59" s="1"/>
      <c r="F59" s="1"/>
      <c r="G59" s="1"/>
      <c r="H59" s="1"/>
      <c r="I59" s="1"/>
      <c r="J59" s="6"/>
    </row>
    <row r="60" spans="3:10" ht="12.75" customHeight="1">
      <c r="C60" s="18"/>
      <c r="D60" s="19" t="s">
        <v>53</v>
      </c>
      <c r="E60" s="20" t="s">
        <v>2</v>
      </c>
      <c r="F60" s="20" t="s">
        <v>3</v>
      </c>
      <c r="G60" s="16" t="s">
        <v>4</v>
      </c>
      <c r="H60" s="16"/>
      <c r="I60" s="16"/>
      <c r="J60" s="9"/>
    </row>
    <row r="61" spans="3:10" ht="30" customHeight="1">
      <c r="C61" s="18"/>
      <c r="D61" s="20"/>
      <c r="E61" s="20"/>
      <c r="F61" s="20"/>
      <c r="G61" s="12" t="s">
        <v>5</v>
      </c>
      <c r="H61" s="12" t="s">
        <v>6</v>
      </c>
      <c r="I61" s="12" t="s">
        <v>7</v>
      </c>
      <c r="J61" s="12" t="s">
        <v>8</v>
      </c>
    </row>
    <row r="62" spans="3:10" ht="12.75">
      <c r="C62" s="9">
        <v>1</v>
      </c>
      <c r="D62" s="9" t="s">
        <v>54</v>
      </c>
      <c r="E62" s="9">
        <v>180</v>
      </c>
      <c r="F62" s="9">
        <v>21</v>
      </c>
      <c r="G62" s="9">
        <v>11100</v>
      </c>
      <c r="H62" s="9">
        <v>528</v>
      </c>
      <c r="I62" s="9">
        <v>62</v>
      </c>
      <c r="J62" s="10">
        <f t="shared" si="0"/>
        <v>11.666666666666666</v>
      </c>
    </row>
    <row r="63" spans="3:10" ht="12.75">
      <c r="C63" s="9">
        <v>2</v>
      </c>
      <c r="D63" s="9" t="s">
        <v>55</v>
      </c>
      <c r="E63" s="9">
        <v>35</v>
      </c>
      <c r="F63" s="9">
        <v>45</v>
      </c>
      <c r="G63" s="9">
        <v>33845</v>
      </c>
      <c r="H63" s="9">
        <v>752</v>
      </c>
      <c r="I63" s="9">
        <v>967</v>
      </c>
      <c r="J63" s="10">
        <f t="shared" si="0"/>
        <v>128.57142857142858</v>
      </c>
    </row>
    <row r="64" spans="3:10" ht="12.75">
      <c r="C64" s="9">
        <v>3</v>
      </c>
      <c r="D64" s="9" t="s">
        <v>56</v>
      </c>
      <c r="E64" s="9">
        <v>10</v>
      </c>
      <c r="F64" s="9">
        <v>5</v>
      </c>
      <c r="G64" s="9">
        <v>2600</v>
      </c>
      <c r="H64" s="9">
        <v>520</v>
      </c>
      <c r="I64" s="9">
        <v>260</v>
      </c>
      <c r="J64" s="10">
        <f t="shared" si="0"/>
        <v>50</v>
      </c>
    </row>
    <row r="65" spans="3:10" ht="12.75">
      <c r="C65" s="9">
        <v>4</v>
      </c>
      <c r="D65" s="9" t="s">
        <v>57</v>
      </c>
      <c r="E65" s="9">
        <v>24</v>
      </c>
      <c r="F65" s="9">
        <v>23</v>
      </c>
      <c r="G65" s="9">
        <v>15050</v>
      </c>
      <c r="H65" s="9">
        <v>654</v>
      </c>
      <c r="I65" s="9">
        <v>627</v>
      </c>
      <c r="J65" s="10">
        <f t="shared" si="0"/>
        <v>95.83333333333334</v>
      </c>
    </row>
    <row r="66" spans="3:10" ht="12.75">
      <c r="C66" s="9">
        <v>5</v>
      </c>
      <c r="D66" s="9" t="s">
        <v>58</v>
      </c>
      <c r="E66" s="9">
        <v>11</v>
      </c>
      <c r="F66" s="9">
        <v>15</v>
      </c>
      <c r="G66" s="9">
        <v>6100</v>
      </c>
      <c r="H66" s="9">
        <v>407</v>
      </c>
      <c r="I66" s="9">
        <v>554</v>
      </c>
      <c r="J66" s="10">
        <f t="shared" si="0"/>
        <v>136.36363636363635</v>
      </c>
    </row>
    <row r="67" spans="3:10" ht="12.75">
      <c r="C67" s="9">
        <v>6</v>
      </c>
      <c r="D67" s="9" t="s">
        <v>59</v>
      </c>
      <c r="E67" s="9">
        <v>13</v>
      </c>
      <c r="F67" s="9">
        <v>13</v>
      </c>
      <c r="G67" s="9">
        <v>3050</v>
      </c>
      <c r="H67" s="9">
        <v>234</v>
      </c>
      <c r="I67" s="9">
        <v>234</v>
      </c>
      <c r="J67" s="10">
        <f t="shared" si="0"/>
        <v>100</v>
      </c>
    </row>
    <row r="68" spans="3:10" ht="12.75">
      <c r="C68" s="9">
        <v>7</v>
      </c>
      <c r="D68" s="9" t="s">
        <v>60</v>
      </c>
      <c r="E68" s="9">
        <v>2</v>
      </c>
      <c r="F68" s="9">
        <v>4</v>
      </c>
      <c r="G68" s="9">
        <v>2750</v>
      </c>
      <c r="H68" s="9">
        <v>687</v>
      </c>
      <c r="I68" s="9">
        <v>1374</v>
      </c>
      <c r="J68" s="10">
        <f t="shared" si="0"/>
        <v>200</v>
      </c>
    </row>
    <row r="69" spans="3:10" ht="12.75">
      <c r="C69" s="9">
        <v>8</v>
      </c>
      <c r="D69" s="9" t="s">
        <v>61</v>
      </c>
      <c r="E69" s="9">
        <v>78</v>
      </c>
      <c r="F69" s="9">
        <v>52</v>
      </c>
      <c r="G69" s="9">
        <v>14900</v>
      </c>
      <c r="H69" s="9">
        <v>286</v>
      </c>
      <c r="I69" s="9">
        <v>191</v>
      </c>
      <c r="J69" s="10">
        <f t="shared" si="0"/>
        <v>66.66666666666666</v>
      </c>
    </row>
    <row r="70" spans="3:10" ht="12.75">
      <c r="C70" s="9">
        <v>9</v>
      </c>
      <c r="D70" s="9" t="s">
        <v>62</v>
      </c>
      <c r="E70" s="9">
        <v>8</v>
      </c>
      <c r="F70" s="9">
        <v>8</v>
      </c>
      <c r="G70" s="9">
        <v>3725</v>
      </c>
      <c r="H70" s="9">
        <v>465</v>
      </c>
      <c r="I70" s="9">
        <v>465</v>
      </c>
      <c r="J70" s="10">
        <f t="shared" si="0"/>
        <v>100</v>
      </c>
    </row>
    <row r="71" spans="3:10" ht="12.75">
      <c r="C71" s="9">
        <v>10</v>
      </c>
      <c r="D71" s="9" t="s">
        <v>63</v>
      </c>
      <c r="E71" s="9">
        <v>8</v>
      </c>
      <c r="F71" s="9">
        <v>18</v>
      </c>
      <c r="G71" s="9">
        <v>8150</v>
      </c>
      <c r="H71" s="9">
        <v>453</v>
      </c>
      <c r="I71" s="9">
        <v>1019</v>
      </c>
      <c r="J71" s="10">
        <f t="shared" si="0"/>
        <v>225</v>
      </c>
    </row>
    <row r="72" spans="3:10" ht="12.75">
      <c r="C72" s="9">
        <v>11</v>
      </c>
      <c r="D72" s="9" t="s">
        <v>64</v>
      </c>
      <c r="E72" s="9">
        <v>2</v>
      </c>
      <c r="F72" s="9">
        <v>2</v>
      </c>
      <c r="G72" s="9">
        <v>650</v>
      </c>
      <c r="H72" s="9">
        <v>325</v>
      </c>
      <c r="I72" s="9">
        <v>325</v>
      </c>
      <c r="J72" s="10">
        <f t="shared" si="0"/>
        <v>100</v>
      </c>
    </row>
    <row r="73" spans="3:10" ht="12.75">
      <c r="C73" s="9">
        <v>12</v>
      </c>
      <c r="D73" s="9" t="s">
        <v>65</v>
      </c>
      <c r="E73" s="9">
        <v>7</v>
      </c>
      <c r="F73" s="9">
        <v>5</v>
      </c>
      <c r="G73" s="9">
        <v>1200</v>
      </c>
      <c r="H73" s="9">
        <v>240</v>
      </c>
      <c r="I73" s="9">
        <v>171</v>
      </c>
      <c r="J73" s="10">
        <f t="shared" si="0"/>
        <v>71.42857142857143</v>
      </c>
    </row>
    <row r="74" spans="3:10" ht="12.75">
      <c r="C74" s="9">
        <v>13</v>
      </c>
      <c r="D74" s="9" t="s">
        <v>66</v>
      </c>
      <c r="E74" s="9">
        <v>27</v>
      </c>
      <c r="F74" s="9">
        <v>22</v>
      </c>
      <c r="G74" s="9">
        <v>7700</v>
      </c>
      <c r="H74" s="9">
        <v>350</v>
      </c>
      <c r="I74" s="9">
        <v>285</v>
      </c>
      <c r="J74" s="10">
        <f t="shared" si="0"/>
        <v>81.48148148148148</v>
      </c>
    </row>
    <row r="75" spans="3:10" ht="12.75">
      <c r="C75" s="9">
        <v>14</v>
      </c>
      <c r="D75" s="9" t="s">
        <v>67</v>
      </c>
      <c r="E75" s="9">
        <v>26</v>
      </c>
      <c r="F75" s="9">
        <v>21</v>
      </c>
      <c r="G75" s="9">
        <v>8450</v>
      </c>
      <c r="H75" s="9">
        <v>402</v>
      </c>
      <c r="I75" s="9">
        <v>325</v>
      </c>
      <c r="J75" s="10">
        <f>F75/E75*100</f>
        <v>80.76923076923077</v>
      </c>
    </row>
    <row r="76" spans="3:10" ht="12.75">
      <c r="C76" s="9">
        <v>15</v>
      </c>
      <c r="D76" s="9" t="s">
        <v>68</v>
      </c>
      <c r="E76" s="9">
        <v>34</v>
      </c>
      <c r="F76" s="9">
        <v>12</v>
      </c>
      <c r="G76" s="9">
        <v>8900</v>
      </c>
      <c r="H76" s="9">
        <v>742</v>
      </c>
      <c r="I76" s="9">
        <v>261</v>
      </c>
      <c r="J76" s="10">
        <f>F76/E76*100</f>
        <v>35.294117647058826</v>
      </c>
    </row>
    <row r="77" spans="3:10" ht="12.75">
      <c r="C77" s="9">
        <v>16</v>
      </c>
      <c r="D77" s="9" t="s">
        <v>69</v>
      </c>
      <c r="E77" s="9">
        <v>15</v>
      </c>
      <c r="F77" s="9">
        <v>5</v>
      </c>
      <c r="G77" s="9">
        <v>950</v>
      </c>
      <c r="H77" s="9">
        <v>190</v>
      </c>
      <c r="I77" s="9">
        <v>63</v>
      </c>
      <c r="J77" s="10">
        <f>F77/E77*100</f>
        <v>33.33333333333333</v>
      </c>
    </row>
    <row r="78" spans="3:10" ht="12.75">
      <c r="C78" s="9">
        <v>17</v>
      </c>
      <c r="D78" s="9" t="s">
        <v>70</v>
      </c>
      <c r="E78" s="9">
        <v>6</v>
      </c>
      <c r="F78" s="9">
        <v>3</v>
      </c>
      <c r="G78" s="9">
        <v>600</v>
      </c>
      <c r="H78" s="9">
        <v>200</v>
      </c>
      <c r="I78" s="9">
        <v>100</v>
      </c>
      <c r="J78" s="10">
        <f>F78/E78*100</f>
        <v>50</v>
      </c>
    </row>
    <row r="79" spans="3:10" ht="12.75">
      <c r="C79" s="13"/>
      <c r="D79" s="13" t="s">
        <v>18</v>
      </c>
      <c r="E79" s="9"/>
      <c r="F79" s="11">
        <f>SUM(F62:F78)</f>
        <v>274</v>
      </c>
      <c r="G79" s="11">
        <f>SUM(G62:G78)</f>
        <v>129720</v>
      </c>
      <c r="H79" s="14"/>
      <c r="I79" s="14"/>
      <c r="J79" s="15"/>
    </row>
    <row r="80" ht="12.75">
      <c r="J80" s="7"/>
    </row>
    <row r="81" spans="6:10" ht="12.75">
      <c r="F81" t="s">
        <v>71</v>
      </c>
      <c r="G81" t="s">
        <v>72</v>
      </c>
      <c r="J81" s="7"/>
    </row>
    <row r="82" spans="4:10" ht="12.75">
      <c r="D82" s="3" t="s">
        <v>73</v>
      </c>
      <c r="E82" s="3"/>
      <c r="F82" s="3">
        <f>F79+F58+F51+F24+F15</f>
        <v>927</v>
      </c>
      <c r="G82" s="3">
        <f>G79+G58+G51+G24+G15</f>
        <v>403115</v>
      </c>
      <c r="H82" s="3"/>
      <c r="I82" s="3"/>
      <c r="J82" s="8"/>
    </row>
    <row r="83" spans="4:10" ht="12.75">
      <c r="D83" t="s">
        <v>74</v>
      </c>
      <c r="F83" s="2">
        <f>C14</f>
        <v>8</v>
      </c>
      <c r="G83" s="2">
        <f>G15</f>
        <v>72750</v>
      </c>
      <c r="H83" s="2"/>
      <c r="I83" s="2"/>
      <c r="J83" s="7"/>
    </row>
    <row r="84" spans="4:10" ht="12.75">
      <c r="D84" t="s">
        <v>75</v>
      </c>
      <c r="F84" s="2">
        <f>C23</f>
        <v>5</v>
      </c>
      <c r="G84" s="2">
        <f>G24</f>
        <v>56390</v>
      </c>
      <c r="H84" s="2"/>
      <c r="I84" s="2"/>
      <c r="J84" s="7"/>
    </row>
    <row r="85" spans="4:10" ht="12.75">
      <c r="D85" t="s">
        <v>76</v>
      </c>
      <c r="F85" s="2">
        <f>C50</f>
        <v>23</v>
      </c>
      <c r="G85" s="2">
        <f>G51</f>
        <v>116480</v>
      </c>
      <c r="H85" s="2"/>
      <c r="I85" s="2"/>
      <c r="J85" s="7"/>
    </row>
    <row r="86" spans="4:10" ht="12.75">
      <c r="D86" t="s">
        <v>77</v>
      </c>
      <c r="F86" s="2">
        <f>C57</f>
        <v>3</v>
      </c>
      <c r="G86" s="2">
        <f>G58</f>
        <v>27775</v>
      </c>
      <c r="H86" s="2"/>
      <c r="I86" s="2"/>
      <c r="J86" s="7"/>
    </row>
    <row r="87" spans="4:10" ht="12.75">
      <c r="D87" t="s">
        <v>78</v>
      </c>
      <c r="F87" s="2">
        <f>C77</f>
        <v>16</v>
      </c>
      <c r="G87" s="2">
        <f>G79</f>
        <v>129720</v>
      </c>
      <c r="H87" s="2"/>
      <c r="I87" s="2"/>
      <c r="J87" s="7"/>
    </row>
    <row r="88" spans="6:10" ht="12.75">
      <c r="F88" s="2"/>
      <c r="G88" s="2"/>
      <c r="H88" s="2"/>
      <c r="I88" s="2"/>
      <c r="J88" s="2"/>
    </row>
    <row r="89" spans="4:12" ht="12.75" customHeight="1">
      <c r="D89" s="21" t="s">
        <v>79</v>
      </c>
      <c r="E89" s="21"/>
      <c r="F89" s="21"/>
      <c r="G89" s="21"/>
      <c r="H89" s="21"/>
      <c r="I89" s="21"/>
      <c r="J89" s="21"/>
      <c r="K89" s="21"/>
      <c r="L89" s="4"/>
    </row>
    <row r="90" spans="4:12" ht="12.75">
      <c r="D90" s="21"/>
      <c r="E90" s="21"/>
      <c r="F90" s="21"/>
      <c r="G90" s="21"/>
      <c r="H90" s="21"/>
      <c r="I90" s="21"/>
      <c r="J90" s="21"/>
      <c r="K90" s="21"/>
      <c r="L90" s="4"/>
    </row>
    <row r="91" spans="3:4" ht="12.75">
      <c r="C91">
        <v>1</v>
      </c>
      <c r="D91" t="s">
        <v>80</v>
      </c>
    </row>
    <row r="92" spans="3:4" ht="12.75">
      <c r="C92">
        <v>2</v>
      </c>
      <c r="D92" t="s">
        <v>81</v>
      </c>
    </row>
    <row r="93" spans="3:4" ht="12.75">
      <c r="C93">
        <v>3</v>
      </c>
      <c r="D93" t="s">
        <v>82</v>
      </c>
    </row>
    <row r="94" spans="3:4" ht="12.75">
      <c r="C94">
        <v>4</v>
      </c>
      <c r="D94" t="s">
        <v>83</v>
      </c>
    </row>
    <row r="95" spans="3:4" ht="12.75">
      <c r="C95">
        <v>5</v>
      </c>
      <c r="D95" t="s">
        <v>84</v>
      </c>
    </row>
    <row r="96" spans="3:4" ht="12.75">
      <c r="C96">
        <v>6</v>
      </c>
      <c r="D96" t="s">
        <v>85</v>
      </c>
    </row>
    <row r="98" ht="12.75">
      <c r="D98" t="s">
        <v>86</v>
      </c>
    </row>
    <row r="99" spans="3:4" ht="12.75">
      <c r="C99">
        <v>1</v>
      </c>
      <c r="D99" t="s">
        <v>54</v>
      </c>
    </row>
    <row r="100" spans="3:4" ht="12.75">
      <c r="C100">
        <v>2</v>
      </c>
      <c r="D100" t="s">
        <v>47</v>
      </c>
    </row>
    <row r="101" spans="3:4" ht="12.75">
      <c r="C101">
        <v>3</v>
      </c>
      <c r="D101" t="s">
        <v>87</v>
      </c>
    </row>
    <row r="104" ht="12.75">
      <c r="D104" t="s">
        <v>88</v>
      </c>
    </row>
    <row r="105" spans="4:10" ht="12.75">
      <c r="D105" t="s">
        <v>89</v>
      </c>
      <c r="J105">
        <v>1500</v>
      </c>
    </row>
    <row r="106" ht="12.75">
      <c r="D106" t="s">
        <v>90</v>
      </c>
    </row>
    <row r="107" spans="4:10" ht="12.75">
      <c r="D107" t="s">
        <v>94</v>
      </c>
      <c r="J107">
        <v>1450</v>
      </c>
    </row>
    <row r="108" spans="4:10" ht="12.75">
      <c r="D108" t="s">
        <v>91</v>
      </c>
      <c r="J108" s="5">
        <v>1.63</v>
      </c>
    </row>
    <row r="109" spans="4:10" ht="12.75">
      <c r="D109" t="s">
        <v>92</v>
      </c>
      <c r="J109" s="5">
        <v>1.29</v>
      </c>
    </row>
    <row r="110" spans="4:10" ht="12.75">
      <c r="D110" t="s">
        <v>93</v>
      </c>
      <c r="J110" s="5">
        <v>2.25</v>
      </c>
    </row>
  </sheetData>
  <sheetProtection selectLockedCells="1" selectUnlockedCells="1"/>
  <mergeCells count="27">
    <mergeCell ref="D89:K90"/>
    <mergeCell ref="C4:C5"/>
    <mergeCell ref="D4:D5"/>
    <mergeCell ref="E4:E5"/>
    <mergeCell ref="F4:F5"/>
    <mergeCell ref="G4:I4"/>
    <mergeCell ref="G17:I17"/>
    <mergeCell ref="C17:C18"/>
    <mergeCell ref="D17:D18"/>
    <mergeCell ref="E17:E18"/>
    <mergeCell ref="F17:F18"/>
    <mergeCell ref="F53:F54"/>
    <mergeCell ref="G53:I53"/>
    <mergeCell ref="C26:C27"/>
    <mergeCell ref="D26:D27"/>
    <mergeCell ref="E26:E27"/>
    <mergeCell ref="F26:F27"/>
    <mergeCell ref="G60:I60"/>
    <mergeCell ref="C2:J2"/>
    <mergeCell ref="C60:C61"/>
    <mergeCell ref="D60:D61"/>
    <mergeCell ref="E60:E61"/>
    <mergeCell ref="F60:F61"/>
    <mergeCell ref="G26:I26"/>
    <mergeCell ref="C53:C54"/>
    <mergeCell ref="D53:D54"/>
    <mergeCell ref="E53:E54"/>
  </mergeCells>
  <printOptions/>
  <pageMargins left="0.7875" right="0.7875" top="0.5180555555555556" bottom="0.49722222222222223" header="0.5118055555555555" footer="0.5118055555555555"/>
  <pageSetup firstPageNumber="1" useFirstPageNumber="1" horizontalDpi="300" verticalDpi="300" orientation="landscape" paperSize="9" scale="83" r:id="rId1"/>
  <rowBreaks count="2" manualBreakCount="2">
    <brk id="41" max="255" man="1"/>
    <brk id="7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50" zoomScaleSheetLayoutView="10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scale="75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50" zoomScaleSheetLayoutView="10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scale="7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info2</cp:lastModifiedBy>
  <cp:lastPrinted>2012-04-23T03:46:22Z</cp:lastPrinted>
  <dcterms:modified xsi:type="dcterms:W3CDTF">2012-04-25T07:41:45Z</dcterms:modified>
  <cp:category/>
  <cp:version/>
  <cp:contentType/>
  <cp:contentStatus/>
</cp:coreProperties>
</file>