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ров. зерн и збоб." sheetId="1" r:id="rId1"/>
  </sheets>
  <definedNames>
    <definedName name="_xlnm.Print_Area" localSheetId="0">'Яров. зерн и збоб.'!$A$1:$S$36</definedName>
  </definedNames>
  <calcPr fullCalcOnLoad="1"/>
</workbook>
</file>

<file path=xl/sharedStrings.xml><?xml version="1.0" encoding="utf-8"?>
<sst xmlns="http://schemas.openxmlformats.org/spreadsheetml/2006/main" count="48" uniqueCount="43">
  <si>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</si>
  <si>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</si>
  <si>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</si>
  <si>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</si>
  <si>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</si>
  <si>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</si>
  <si>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</si>
  <si>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</si>
  <si>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</si>
  <si>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</si>
  <si>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</si>
  <si>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</si>
  <si>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</si>
  <si>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</si>
  <si>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</si>
  <si>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</si>
  <si>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</si>
  <si>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</si>
  <si>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</si>
  <si>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</si>
  <si>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</si>
  <si>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</si>
  <si>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</si>
  <si>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</si>
  <si>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</si>
  <si>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</si>
  <si>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</si>
  <si>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</si>
  <si>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Поступ. семян на проверку, тонн</t>
  </si>
  <si>
    <t>Проверено, тонн.</t>
  </si>
  <si>
    <t>Кондиционных, тонн</t>
  </si>
  <si>
    <t>Неконди- ционных, тонн</t>
  </si>
  <si>
    <t>по  влаж.</t>
  </si>
  <si>
    <t>по заселен. вредит.тонн</t>
  </si>
  <si>
    <t xml:space="preserve">    А.М. Титова</t>
  </si>
  <si>
    <t>Зам. Руководителя филиала ФГУ "Россельхозцентр" по Чувашской Республике</t>
  </si>
  <si>
    <t xml:space="preserve">             по всхож.</t>
  </si>
  <si>
    <t>Шашкарова, 51-41-68</t>
  </si>
  <si>
    <t>% к плану</t>
  </si>
  <si>
    <t>н.н.до 10 %</t>
  </si>
  <si>
    <t>н.н.до20 %</t>
  </si>
  <si>
    <t>Качество семян яровых зерновых и зернобобовых культур по состоянию на 1 декабря  2009 года</t>
  </si>
  <si>
    <t>Было на 1.12. 2008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</si>
</sst>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1" fontId="7" fillId="2" borderId="2" xfId="19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" fontId="7" fillId="2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1" fontId="8" fillId="2" borderId="2" xfId="19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1" fontId="8" fillId="2" borderId="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1" fontId="7" fillId="2" borderId="9" xfId="19" applyNumberFormat="1" applyFont="1" applyFill="1" applyBorder="1" applyAlignment="1">
      <alignment horizontal="center"/>
    </xf>
    <xf numFmtId="172" fontId="8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8" fillId="2" borderId="4" xfId="19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1" fontId="7" fillId="2" borderId="21" xfId="0" applyNumberFormat="1" applyFont="1" applyFill="1" applyBorder="1" applyAlignment="1">
      <alignment horizontal="center"/>
    </xf>
    <xf numFmtId="172" fontId="7" fillId="2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2714625" y="2324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2714625" y="2324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abSelected="1" view="pageBreakPreview" zoomScale="75" zoomScaleNormal="75" zoomScaleSheetLayoutView="75" workbookViewId="0" topLeftCell="A1">
      <selection activeCell="M28" sqref="M28"/>
    </sheetView>
  </sheetViews>
  <sheetFormatPr defaultColWidth="9.140625" defaultRowHeight="12.75"/>
  <cols>
    <col min="1" max="1" width="27.57421875" style="0" customWidth="1"/>
    <col min="2" max="2" width="13.140625" style="0" customWidth="1"/>
    <col min="3" max="3" width="13.421875" style="0" customWidth="1"/>
    <col min="4" max="4" width="13.8515625" style="0" customWidth="1"/>
    <col min="5" max="5" width="8.421875" style="0" customWidth="1"/>
    <col min="6" max="6" width="10.57421875" style="0" customWidth="1"/>
    <col min="7" max="7" width="10.8515625" style="0" customWidth="1"/>
    <col min="8" max="8" width="11.28125" style="0" customWidth="1"/>
    <col min="9" max="10" width="11.57421875" style="0" customWidth="1"/>
    <col min="11" max="11" width="10.7109375" style="0" customWidth="1"/>
    <col min="12" max="17" width="7.8515625" style="0" customWidth="1"/>
    <col min="18" max="18" width="11.8515625" style="0" customWidth="1"/>
  </cols>
  <sheetData>
    <row r="2" spans="1:19" ht="16.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3"/>
    </row>
    <row r="3" spans="1:19" ht="17.25" thickBot="1">
      <c r="A3" s="2"/>
      <c r="B3" s="2"/>
      <c r="C3" s="3"/>
      <c r="D3" s="3"/>
      <c r="E3" s="4"/>
      <c r="F3" s="4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44" t="s">
        <v>26</v>
      </c>
      <c r="B4" s="47" t="s">
        <v>27</v>
      </c>
      <c r="C4" s="47" t="s">
        <v>28</v>
      </c>
      <c r="D4" s="52" t="s">
        <v>38</v>
      </c>
      <c r="E4" s="47" t="s">
        <v>29</v>
      </c>
      <c r="F4" s="52" t="s">
        <v>38</v>
      </c>
      <c r="G4" s="52" t="s">
        <v>30</v>
      </c>
      <c r="H4" s="52" t="s">
        <v>24</v>
      </c>
      <c r="I4" s="52" t="s">
        <v>31</v>
      </c>
      <c r="J4" s="52" t="s">
        <v>24</v>
      </c>
      <c r="K4" s="55" t="s">
        <v>25</v>
      </c>
      <c r="L4" s="55" t="s">
        <v>24</v>
      </c>
      <c r="M4" s="21" t="s">
        <v>36</v>
      </c>
      <c r="N4" s="14"/>
      <c r="O4" s="15"/>
      <c r="P4" s="15"/>
      <c r="Q4" s="58" t="s">
        <v>32</v>
      </c>
      <c r="R4" s="59"/>
      <c r="S4" s="60" t="s">
        <v>33</v>
      </c>
    </row>
    <row r="5" spans="1:19" ht="16.5">
      <c r="A5" s="45"/>
      <c r="B5" s="48"/>
      <c r="C5" s="50"/>
      <c r="D5" s="53"/>
      <c r="E5" s="50"/>
      <c r="F5" s="53"/>
      <c r="G5" s="53"/>
      <c r="H5" s="53"/>
      <c r="I5" s="53"/>
      <c r="J5" s="53"/>
      <c r="K5" s="56"/>
      <c r="L5" s="56"/>
      <c r="M5" s="63" t="s">
        <v>1</v>
      </c>
      <c r="N5" s="5"/>
      <c r="O5" s="5"/>
      <c r="P5" s="5"/>
      <c r="Q5" s="63" t="s">
        <v>1</v>
      </c>
      <c r="R5" s="7"/>
      <c r="S5" s="61"/>
    </row>
    <row r="6" spans="1:19" ht="37.5" customHeight="1">
      <c r="A6" s="46"/>
      <c r="B6" s="49"/>
      <c r="C6" s="51"/>
      <c r="D6" s="54"/>
      <c r="E6" s="51"/>
      <c r="F6" s="54"/>
      <c r="G6" s="54"/>
      <c r="H6" s="54"/>
      <c r="I6" s="54"/>
      <c r="J6" s="54"/>
      <c r="K6" s="57"/>
      <c r="L6" s="57"/>
      <c r="M6" s="64"/>
      <c r="N6" s="6" t="s">
        <v>0</v>
      </c>
      <c r="O6" s="24" t="s">
        <v>39</v>
      </c>
      <c r="P6" s="24" t="s">
        <v>40</v>
      </c>
      <c r="Q6" s="64"/>
      <c r="R6" s="6" t="s">
        <v>0</v>
      </c>
      <c r="S6" s="62"/>
    </row>
    <row r="7" spans="1:19" ht="16.5">
      <c r="A7" s="22" t="s">
        <v>2</v>
      </c>
      <c r="B7" s="38">
        <v>2312</v>
      </c>
      <c r="C7" s="6">
        <v>1410</v>
      </c>
      <c r="D7" s="25">
        <f>C7/B7*100</f>
        <v>60.98615916955017</v>
      </c>
      <c r="E7" s="6">
        <v>1410</v>
      </c>
      <c r="F7" s="25">
        <f>E7/B7*100</f>
        <v>60.98615916955017</v>
      </c>
      <c r="G7" s="6">
        <v>610</v>
      </c>
      <c r="H7" s="23">
        <f>G7/E7*100</f>
        <v>43.262411347517734</v>
      </c>
      <c r="I7" s="6">
        <f>E7-G7</f>
        <v>800</v>
      </c>
      <c r="J7" s="23">
        <f>I7/E7*100</f>
        <v>56.73758865248227</v>
      </c>
      <c r="K7" s="24">
        <v>800</v>
      </c>
      <c r="L7" s="25">
        <f>K7/E7*100</f>
        <v>56.73758865248227</v>
      </c>
      <c r="M7" s="6">
        <v>0</v>
      </c>
      <c r="N7" s="31">
        <f>M7/E7*100</f>
        <v>0</v>
      </c>
      <c r="O7" s="31">
        <v>0</v>
      </c>
      <c r="P7" s="31">
        <v>0</v>
      </c>
      <c r="Q7" s="6">
        <v>3</v>
      </c>
      <c r="R7" s="25">
        <f>Q7/E7*100</f>
        <v>0.2127659574468085</v>
      </c>
      <c r="S7" s="26">
        <v>0</v>
      </c>
    </row>
    <row r="8" spans="1:19" ht="16.5">
      <c r="A8" s="27" t="s">
        <v>3</v>
      </c>
      <c r="B8" s="34">
        <v>1548</v>
      </c>
      <c r="C8" s="28">
        <v>1819</v>
      </c>
      <c r="D8" s="25">
        <f aca="true" t="shared" si="0" ref="D8:D29">C8/B8*100</f>
        <v>117.50645994832041</v>
      </c>
      <c r="E8" s="6">
        <v>1819</v>
      </c>
      <c r="F8" s="25">
        <f aca="true" t="shared" si="1" ref="F8:F28">E8/B8*100</f>
        <v>117.50645994832041</v>
      </c>
      <c r="G8" s="28">
        <v>600</v>
      </c>
      <c r="H8" s="23">
        <f aca="true" t="shared" si="2" ref="H8:H28">G8/E8*100</f>
        <v>32.985156679494224</v>
      </c>
      <c r="I8" s="6">
        <f aca="true" t="shared" si="3" ref="I8:I29">E8-G8</f>
        <v>1219</v>
      </c>
      <c r="J8" s="23">
        <f aca="true" t="shared" si="4" ref="J8:J29">I8/E8*100</f>
        <v>67.01484332050576</v>
      </c>
      <c r="K8" s="28">
        <v>1219</v>
      </c>
      <c r="L8" s="25">
        <f aca="true" t="shared" si="5" ref="L8:L29">K8/E8*100</f>
        <v>67.01484332050576</v>
      </c>
      <c r="M8" s="28">
        <v>0</v>
      </c>
      <c r="N8" s="25">
        <f aca="true" t="shared" si="6" ref="N8:N28">M8/E8*100</f>
        <v>0</v>
      </c>
      <c r="O8" s="25">
        <v>0</v>
      </c>
      <c r="P8" s="25">
        <v>0</v>
      </c>
      <c r="Q8" s="25">
        <v>0</v>
      </c>
      <c r="R8" s="25">
        <f aca="true" t="shared" si="7" ref="R8:R28">Q8/E8*100</f>
        <v>0</v>
      </c>
      <c r="S8" s="26">
        <v>0</v>
      </c>
    </row>
    <row r="9" spans="1:19" ht="16.5">
      <c r="A9" s="27" t="s">
        <v>4</v>
      </c>
      <c r="B9" s="34">
        <v>4053</v>
      </c>
      <c r="C9" s="28">
        <v>3786</v>
      </c>
      <c r="D9" s="25">
        <f t="shared" si="0"/>
        <v>93.41228719467061</v>
      </c>
      <c r="E9" s="6">
        <v>3786</v>
      </c>
      <c r="F9" s="25">
        <f t="shared" si="1"/>
        <v>93.41228719467061</v>
      </c>
      <c r="G9" s="28">
        <v>1844</v>
      </c>
      <c r="H9" s="23">
        <f t="shared" si="2"/>
        <v>48.70575805599577</v>
      </c>
      <c r="I9" s="6">
        <f t="shared" si="3"/>
        <v>1942</v>
      </c>
      <c r="J9" s="23">
        <f t="shared" si="4"/>
        <v>51.29424194400423</v>
      </c>
      <c r="K9" s="28">
        <v>1904</v>
      </c>
      <c r="L9" s="25">
        <f t="shared" si="5"/>
        <v>50.290544109878496</v>
      </c>
      <c r="M9" s="28">
        <v>38</v>
      </c>
      <c r="N9" s="25">
        <f t="shared" si="6"/>
        <v>1.0036978341257263</v>
      </c>
      <c r="O9" s="25">
        <v>38</v>
      </c>
      <c r="P9" s="25">
        <v>0</v>
      </c>
      <c r="Q9" s="25">
        <v>0</v>
      </c>
      <c r="R9" s="25">
        <f t="shared" si="7"/>
        <v>0</v>
      </c>
      <c r="S9" s="26">
        <v>0</v>
      </c>
    </row>
    <row r="10" spans="1:19" ht="16.5">
      <c r="A10" s="27" t="s">
        <v>5</v>
      </c>
      <c r="B10" s="34">
        <v>3554</v>
      </c>
      <c r="C10" s="28">
        <v>3387</v>
      </c>
      <c r="D10" s="25">
        <f t="shared" si="0"/>
        <v>95.30106921778277</v>
      </c>
      <c r="E10" s="6">
        <v>3387</v>
      </c>
      <c r="F10" s="25">
        <f t="shared" si="1"/>
        <v>95.30106921778277</v>
      </c>
      <c r="G10" s="28">
        <v>1913</v>
      </c>
      <c r="H10" s="23">
        <f t="shared" si="2"/>
        <v>56.48066135222911</v>
      </c>
      <c r="I10" s="6">
        <f t="shared" si="3"/>
        <v>1474</v>
      </c>
      <c r="J10" s="23">
        <f t="shared" si="4"/>
        <v>43.51933864777089</v>
      </c>
      <c r="K10" s="28">
        <v>1467</v>
      </c>
      <c r="L10" s="25">
        <f t="shared" si="5"/>
        <v>43.312666076173606</v>
      </c>
      <c r="M10" s="28">
        <v>0</v>
      </c>
      <c r="N10" s="25">
        <f t="shared" si="6"/>
        <v>0</v>
      </c>
      <c r="O10" s="25">
        <v>0</v>
      </c>
      <c r="P10" s="25">
        <v>0</v>
      </c>
      <c r="Q10" s="25">
        <v>0</v>
      </c>
      <c r="R10" s="25">
        <f t="shared" si="7"/>
        <v>0</v>
      </c>
      <c r="S10" s="26">
        <v>8</v>
      </c>
    </row>
    <row r="11" spans="1:19" ht="16.5">
      <c r="A11" s="27" t="s">
        <v>6</v>
      </c>
      <c r="B11" s="34">
        <v>1540</v>
      </c>
      <c r="C11" s="28">
        <v>1940</v>
      </c>
      <c r="D11" s="25">
        <f t="shared" si="0"/>
        <v>125.97402597402598</v>
      </c>
      <c r="E11" s="6">
        <v>1940</v>
      </c>
      <c r="F11" s="25">
        <f t="shared" si="1"/>
        <v>125.97402597402598</v>
      </c>
      <c r="G11" s="28">
        <v>1160</v>
      </c>
      <c r="H11" s="23">
        <f t="shared" si="2"/>
        <v>59.79381443298969</v>
      </c>
      <c r="I11" s="6">
        <f t="shared" si="3"/>
        <v>780</v>
      </c>
      <c r="J11" s="23">
        <f t="shared" si="4"/>
        <v>40.20618556701031</v>
      </c>
      <c r="K11" s="28">
        <v>780</v>
      </c>
      <c r="L11" s="25">
        <f t="shared" si="5"/>
        <v>40.20618556701031</v>
      </c>
      <c r="M11" s="28">
        <v>0</v>
      </c>
      <c r="N11" s="25">
        <f t="shared" si="6"/>
        <v>0</v>
      </c>
      <c r="O11" s="25">
        <v>0</v>
      </c>
      <c r="P11" s="25">
        <v>0</v>
      </c>
      <c r="Q11" s="25">
        <v>0</v>
      </c>
      <c r="R11" s="25">
        <f t="shared" si="7"/>
        <v>0</v>
      </c>
      <c r="S11" s="26">
        <v>0</v>
      </c>
    </row>
    <row r="12" spans="1:19" ht="16.5">
      <c r="A12" s="27" t="s">
        <v>7</v>
      </c>
      <c r="B12" s="34">
        <v>1863</v>
      </c>
      <c r="C12" s="28">
        <v>1544</v>
      </c>
      <c r="D12" s="25">
        <f t="shared" si="0"/>
        <v>82.87707997852925</v>
      </c>
      <c r="E12" s="6">
        <v>1544</v>
      </c>
      <c r="F12" s="25">
        <f t="shared" si="1"/>
        <v>82.87707997852925</v>
      </c>
      <c r="G12" s="28">
        <v>846</v>
      </c>
      <c r="H12" s="23">
        <f t="shared" si="2"/>
        <v>54.79274611398963</v>
      </c>
      <c r="I12" s="6">
        <f t="shared" si="3"/>
        <v>698</v>
      </c>
      <c r="J12" s="23">
        <f t="shared" si="4"/>
        <v>45.20725388601036</v>
      </c>
      <c r="K12" s="28">
        <v>396</v>
      </c>
      <c r="L12" s="25">
        <f t="shared" si="5"/>
        <v>25.647668393782386</v>
      </c>
      <c r="M12" s="28">
        <v>0</v>
      </c>
      <c r="N12" s="25">
        <f t="shared" si="6"/>
        <v>0</v>
      </c>
      <c r="O12" s="25">
        <v>0</v>
      </c>
      <c r="P12" s="25">
        <v>0</v>
      </c>
      <c r="Q12" s="25">
        <v>205</v>
      </c>
      <c r="R12" s="25">
        <f t="shared" si="7"/>
        <v>13.27720207253886</v>
      </c>
      <c r="S12" s="26">
        <v>175</v>
      </c>
    </row>
    <row r="13" spans="1:19" ht="16.5">
      <c r="A13" s="27" t="s">
        <v>8</v>
      </c>
      <c r="B13" s="34">
        <v>2681</v>
      </c>
      <c r="C13" s="28">
        <v>1683</v>
      </c>
      <c r="D13" s="25">
        <f t="shared" si="0"/>
        <v>62.775083923908994</v>
      </c>
      <c r="E13" s="6">
        <v>1683</v>
      </c>
      <c r="F13" s="25">
        <f t="shared" si="1"/>
        <v>62.775083923908994</v>
      </c>
      <c r="G13" s="28">
        <v>436</v>
      </c>
      <c r="H13" s="23">
        <f t="shared" si="2"/>
        <v>25.90612002376708</v>
      </c>
      <c r="I13" s="6">
        <f t="shared" si="3"/>
        <v>1247</v>
      </c>
      <c r="J13" s="23">
        <f t="shared" si="4"/>
        <v>74.09387997623291</v>
      </c>
      <c r="K13" s="28">
        <v>1202</v>
      </c>
      <c r="L13" s="25">
        <f t="shared" si="5"/>
        <v>71.42008318478906</v>
      </c>
      <c r="M13" s="28">
        <v>100</v>
      </c>
      <c r="N13" s="25">
        <f t="shared" si="6"/>
        <v>5.941770647653001</v>
      </c>
      <c r="O13" s="25">
        <v>35</v>
      </c>
      <c r="P13" s="25">
        <v>65</v>
      </c>
      <c r="Q13" s="25">
        <v>0</v>
      </c>
      <c r="R13" s="25">
        <f t="shared" si="7"/>
        <v>0</v>
      </c>
      <c r="S13" s="26">
        <v>0</v>
      </c>
    </row>
    <row r="14" spans="1:19" ht="16.5">
      <c r="A14" s="27" t="s">
        <v>9</v>
      </c>
      <c r="B14" s="34">
        <v>2790</v>
      </c>
      <c r="C14" s="28">
        <v>2790</v>
      </c>
      <c r="D14" s="25">
        <f t="shared" si="0"/>
        <v>100</v>
      </c>
      <c r="E14" s="6">
        <v>2790</v>
      </c>
      <c r="F14" s="25">
        <f t="shared" si="1"/>
        <v>100</v>
      </c>
      <c r="G14" s="28">
        <v>1361</v>
      </c>
      <c r="H14" s="23">
        <f t="shared" si="2"/>
        <v>48.78136200716846</v>
      </c>
      <c r="I14" s="6">
        <f t="shared" si="3"/>
        <v>1429</v>
      </c>
      <c r="J14" s="23">
        <f t="shared" si="4"/>
        <v>51.21863799283154</v>
      </c>
      <c r="K14" s="28">
        <v>1340</v>
      </c>
      <c r="L14" s="25">
        <f t="shared" si="5"/>
        <v>48.028673835125446</v>
      </c>
      <c r="M14" s="28">
        <v>0</v>
      </c>
      <c r="N14" s="25">
        <f t="shared" si="6"/>
        <v>0</v>
      </c>
      <c r="O14" s="25">
        <v>0</v>
      </c>
      <c r="P14" s="25">
        <v>0</v>
      </c>
      <c r="Q14" s="25">
        <v>0</v>
      </c>
      <c r="R14" s="25">
        <f t="shared" si="7"/>
        <v>0</v>
      </c>
      <c r="S14" s="26">
        <v>365</v>
      </c>
    </row>
    <row r="15" spans="1:19" ht="16.5">
      <c r="A15" s="27" t="s">
        <v>10</v>
      </c>
      <c r="B15" s="34">
        <v>1855</v>
      </c>
      <c r="C15" s="28">
        <v>1855</v>
      </c>
      <c r="D15" s="25">
        <f t="shared" si="0"/>
        <v>100</v>
      </c>
      <c r="E15" s="6">
        <v>1855</v>
      </c>
      <c r="F15" s="25">
        <f t="shared" si="1"/>
        <v>100</v>
      </c>
      <c r="G15" s="28">
        <v>275</v>
      </c>
      <c r="H15" s="23">
        <f t="shared" si="2"/>
        <v>14.824797843665769</v>
      </c>
      <c r="I15" s="6">
        <f t="shared" si="3"/>
        <v>1580</v>
      </c>
      <c r="J15" s="23">
        <f t="shared" si="4"/>
        <v>85.17520215633422</v>
      </c>
      <c r="K15" s="28">
        <v>1580</v>
      </c>
      <c r="L15" s="25">
        <f t="shared" si="5"/>
        <v>85.17520215633422</v>
      </c>
      <c r="M15" s="28">
        <v>0</v>
      </c>
      <c r="N15" s="25">
        <f t="shared" si="6"/>
        <v>0</v>
      </c>
      <c r="O15" s="25">
        <v>0</v>
      </c>
      <c r="P15" s="25">
        <v>0</v>
      </c>
      <c r="Q15" s="25">
        <v>0</v>
      </c>
      <c r="R15" s="25">
        <f t="shared" si="7"/>
        <v>0</v>
      </c>
      <c r="S15" s="26">
        <v>85</v>
      </c>
    </row>
    <row r="16" spans="1:19" ht="16.5">
      <c r="A16" s="27" t="s">
        <v>11</v>
      </c>
      <c r="B16" s="34">
        <v>1483</v>
      </c>
      <c r="C16" s="28">
        <v>1604</v>
      </c>
      <c r="D16" s="25">
        <f t="shared" si="0"/>
        <v>108.15913688469318</v>
      </c>
      <c r="E16" s="6">
        <v>1604</v>
      </c>
      <c r="F16" s="25">
        <f t="shared" si="1"/>
        <v>108.15913688469318</v>
      </c>
      <c r="G16" s="28">
        <v>1175</v>
      </c>
      <c r="H16" s="23">
        <f t="shared" si="2"/>
        <v>73.25436408977556</v>
      </c>
      <c r="I16" s="6">
        <f t="shared" si="3"/>
        <v>429</v>
      </c>
      <c r="J16" s="23">
        <f t="shared" si="4"/>
        <v>26.74563591022444</v>
      </c>
      <c r="K16" s="28">
        <v>429</v>
      </c>
      <c r="L16" s="25">
        <f t="shared" si="5"/>
        <v>26.74563591022444</v>
      </c>
      <c r="M16" s="28">
        <v>0</v>
      </c>
      <c r="N16" s="25">
        <f t="shared" si="6"/>
        <v>0</v>
      </c>
      <c r="O16" s="25">
        <v>0</v>
      </c>
      <c r="P16" s="25">
        <v>0</v>
      </c>
      <c r="Q16" s="25">
        <v>0</v>
      </c>
      <c r="R16" s="25">
        <f t="shared" si="7"/>
        <v>0</v>
      </c>
      <c r="S16" s="26">
        <v>0</v>
      </c>
    </row>
    <row r="17" spans="1:19" ht="16.5">
      <c r="A17" s="27" t="s">
        <v>12</v>
      </c>
      <c r="B17" s="34">
        <v>506</v>
      </c>
      <c r="C17" s="28">
        <v>630</v>
      </c>
      <c r="D17" s="25">
        <f t="shared" si="0"/>
        <v>124.50592885375494</v>
      </c>
      <c r="E17" s="6">
        <v>630</v>
      </c>
      <c r="F17" s="25">
        <f t="shared" si="1"/>
        <v>124.50592885375494</v>
      </c>
      <c r="G17" s="28">
        <v>428</v>
      </c>
      <c r="H17" s="23">
        <f t="shared" si="2"/>
        <v>67.93650793650794</v>
      </c>
      <c r="I17" s="6">
        <f t="shared" si="3"/>
        <v>202</v>
      </c>
      <c r="J17" s="23">
        <f t="shared" si="4"/>
        <v>32.06349206349206</v>
      </c>
      <c r="K17" s="28">
        <v>202</v>
      </c>
      <c r="L17" s="25">
        <f t="shared" si="5"/>
        <v>32.06349206349206</v>
      </c>
      <c r="M17" s="28">
        <v>0</v>
      </c>
      <c r="N17" s="25">
        <f t="shared" si="6"/>
        <v>0</v>
      </c>
      <c r="O17" s="25">
        <v>0</v>
      </c>
      <c r="P17" s="25">
        <v>0</v>
      </c>
      <c r="Q17" s="25">
        <v>0</v>
      </c>
      <c r="R17" s="25">
        <f t="shared" si="7"/>
        <v>0</v>
      </c>
      <c r="S17" s="26">
        <v>0</v>
      </c>
    </row>
    <row r="18" spans="1:19" ht="16.5">
      <c r="A18" s="27" t="s">
        <v>13</v>
      </c>
      <c r="B18" s="34">
        <v>2707</v>
      </c>
      <c r="C18" s="28">
        <v>2707</v>
      </c>
      <c r="D18" s="25">
        <f t="shared" si="0"/>
        <v>100</v>
      </c>
      <c r="E18" s="6">
        <v>2707</v>
      </c>
      <c r="F18" s="25">
        <f t="shared" si="1"/>
        <v>100</v>
      </c>
      <c r="G18" s="28">
        <v>1826</v>
      </c>
      <c r="H18" s="23">
        <f t="shared" si="2"/>
        <v>67.45474695234577</v>
      </c>
      <c r="I18" s="6">
        <f t="shared" si="3"/>
        <v>881</v>
      </c>
      <c r="J18" s="23">
        <f t="shared" si="4"/>
        <v>32.545253047654235</v>
      </c>
      <c r="K18" s="28">
        <v>881</v>
      </c>
      <c r="L18" s="25">
        <f t="shared" si="5"/>
        <v>32.545253047654235</v>
      </c>
      <c r="M18" s="28">
        <v>18</v>
      </c>
      <c r="N18" s="25">
        <f t="shared" si="6"/>
        <v>0.6649427410417437</v>
      </c>
      <c r="O18" s="25">
        <v>0</v>
      </c>
      <c r="P18" s="25">
        <v>18</v>
      </c>
      <c r="Q18" s="25">
        <v>44</v>
      </c>
      <c r="R18" s="25">
        <f t="shared" si="7"/>
        <v>1.625415589213151</v>
      </c>
      <c r="S18" s="26">
        <v>12</v>
      </c>
    </row>
    <row r="19" spans="1:19" ht="16.5">
      <c r="A19" s="27" t="s">
        <v>14</v>
      </c>
      <c r="B19" s="34">
        <v>2112</v>
      </c>
      <c r="C19" s="28">
        <v>2067</v>
      </c>
      <c r="D19" s="25">
        <f t="shared" si="0"/>
        <v>97.86931818181817</v>
      </c>
      <c r="E19" s="6">
        <v>2067</v>
      </c>
      <c r="F19" s="25">
        <f t="shared" si="1"/>
        <v>97.86931818181817</v>
      </c>
      <c r="G19" s="28">
        <v>679</v>
      </c>
      <c r="H19" s="23">
        <f t="shared" si="2"/>
        <v>32.84954039671021</v>
      </c>
      <c r="I19" s="6">
        <f t="shared" si="3"/>
        <v>1388</v>
      </c>
      <c r="J19" s="23">
        <f t="shared" si="4"/>
        <v>67.15045960328979</v>
      </c>
      <c r="K19" s="28">
        <v>1388</v>
      </c>
      <c r="L19" s="25">
        <f t="shared" si="5"/>
        <v>67.15045960328979</v>
      </c>
      <c r="M19" s="28">
        <v>0</v>
      </c>
      <c r="N19" s="25">
        <f t="shared" si="6"/>
        <v>0</v>
      </c>
      <c r="O19" s="25">
        <v>0</v>
      </c>
      <c r="P19" s="25">
        <v>0</v>
      </c>
      <c r="Q19" s="25">
        <v>120</v>
      </c>
      <c r="R19" s="25">
        <f t="shared" si="7"/>
        <v>5.805515239477503</v>
      </c>
      <c r="S19" s="26">
        <v>0</v>
      </c>
    </row>
    <row r="20" spans="1:19" ht="16.5">
      <c r="A20" s="27" t="s">
        <v>15</v>
      </c>
      <c r="B20" s="34">
        <v>2848</v>
      </c>
      <c r="C20" s="28">
        <v>1751</v>
      </c>
      <c r="D20" s="25">
        <f t="shared" si="0"/>
        <v>61.48174157303371</v>
      </c>
      <c r="E20" s="6">
        <v>1751</v>
      </c>
      <c r="F20" s="25">
        <f t="shared" si="1"/>
        <v>61.48174157303371</v>
      </c>
      <c r="G20" s="28">
        <v>320</v>
      </c>
      <c r="H20" s="23">
        <f t="shared" si="2"/>
        <v>18.275271273557966</v>
      </c>
      <c r="I20" s="6">
        <f t="shared" si="3"/>
        <v>1431</v>
      </c>
      <c r="J20" s="23">
        <f t="shared" si="4"/>
        <v>81.72472872644204</v>
      </c>
      <c r="K20" s="28">
        <v>1431</v>
      </c>
      <c r="L20" s="25">
        <f t="shared" si="5"/>
        <v>81.72472872644204</v>
      </c>
      <c r="M20" s="28">
        <v>15</v>
      </c>
      <c r="N20" s="25">
        <f t="shared" si="6"/>
        <v>0.8566533409480296</v>
      </c>
      <c r="O20" s="25">
        <v>0</v>
      </c>
      <c r="P20" s="25">
        <v>15</v>
      </c>
      <c r="Q20" s="25">
        <v>410</v>
      </c>
      <c r="R20" s="25">
        <f t="shared" si="7"/>
        <v>23.415191319246144</v>
      </c>
      <c r="S20" s="26">
        <v>0</v>
      </c>
    </row>
    <row r="21" spans="1:19" ht="16.5">
      <c r="A21" s="27" t="s">
        <v>16</v>
      </c>
      <c r="B21" s="34">
        <v>3173</v>
      </c>
      <c r="C21" s="28">
        <v>2764</v>
      </c>
      <c r="D21" s="25">
        <f t="shared" si="0"/>
        <v>87.10999054522533</v>
      </c>
      <c r="E21" s="6">
        <v>2764</v>
      </c>
      <c r="F21" s="25">
        <f t="shared" si="1"/>
        <v>87.10999054522533</v>
      </c>
      <c r="G21" s="28">
        <v>1258</v>
      </c>
      <c r="H21" s="23">
        <f t="shared" si="2"/>
        <v>45.513748191027496</v>
      </c>
      <c r="I21" s="6">
        <f t="shared" si="3"/>
        <v>1506</v>
      </c>
      <c r="J21" s="23">
        <f t="shared" si="4"/>
        <v>54.48625180897251</v>
      </c>
      <c r="K21" s="28">
        <v>1506</v>
      </c>
      <c r="L21" s="25">
        <f t="shared" si="5"/>
        <v>54.48625180897251</v>
      </c>
      <c r="M21" s="28">
        <v>0</v>
      </c>
      <c r="N21" s="25">
        <f t="shared" si="6"/>
        <v>0</v>
      </c>
      <c r="O21" s="25">
        <v>0</v>
      </c>
      <c r="P21" s="25">
        <v>0</v>
      </c>
      <c r="Q21" s="25">
        <v>0</v>
      </c>
      <c r="R21" s="25">
        <f t="shared" si="7"/>
        <v>0</v>
      </c>
      <c r="S21" s="26">
        <v>36</v>
      </c>
    </row>
    <row r="22" spans="1:19" ht="16.5">
      <c r="A22" s="27" t="s">
        <v>17</v>
      </c>
      <c r="B22" s="34">
        <v>1979</v>
      </c>
      <c r="C22" s="36">
        <v>3056</v>
      </c>
      <c r="D22" s="25">
        <f t="shared" si="0"/>
        <v>154.42142496210207</v>
      </c>
      <c r="E22" s="6">
        <v>3056</v>
      </c>
      <c r="F22" s="25">
        <f t="shared" si="1"/>
        <v>154.42142496210207</v>
      </c>
      <c r="G22" s="28">
        <v>1972</v>
      </c>
      <c r="H22" s="23">
        <f t="shared" si="2"/>
        <v>64.52879581151832</v>
      </c>
      <c r="I22" s="6">
        <f t="shared" si="3"/>
        <v>1084</v>
      </c>
      <c r="J22" s="23">
        <f t="shared" si="4"/>
        <v>35.47120418848168</v>
      </c>
      <c r="K22" s="28">
        <v>1084</v>
      </c>
      <c r="L22" s="25">
        <f t="shared" si="5"/>
        <v>35.47120418848168</v>
      </c>
      <c r="M22" s="28">
        <v>17</v>
      </c>
      <c r="N22" s="25">
        <f t="shared" si="6"/>
        <v>0.556282722513089</v>
      </c>
      <c r="O22" s="25">
        <v>17</v>
      </c>
      <c r="P22" s="25">
        <v>0</v>
      </c>
      <c r="Q22" s="25">
        <v>0</v>
      </c>
      <c r="R22" s="25">
        <f t="shared" si="7"/>
        <v>0</v>
      </c>
      <c r="S22" s="26">
        <v>0</v>
      </c>
    </row>
    <row r="23" spans="1:19" ht="16.5">
      <c r="A23" s="27" t="s">
        <v>18</v>
      </c>
      <c r="B23" s="34">
        <v>2548</v>
      </c>
      <c r="C23" s="37">
        <v>1751</v>
      </c>
      <c r="D23" s="25">
        <f t="shared" si="0"/>
        <v>68.72056514913658</v>
      </c>
      <c r="E23" s="6">
        <v>1751</v>
      </c>
      <c r="F23" s="25">
        <f t="shared" si="1"/>
        <v>68.72056514913658</v>
      </c>
      <c r="G23" s="28">
        <v>1206</v>
      </c>
      <c r="H23" s="23">
        <f t="shared" si="2"/>
        <v>68.87492861222158</v>
      </c>
      <c r="I23" s="6">
        <f t="shared" si="3"/>
        <v>545</v>
      </c>
      <c r="J23" s="23">
        <f t="shared" si="4"/>
        <v>31.125071387778412</v>
      </c>
      <c r="K23" s="28">
        <v>545</v>
      </c>
      <c r="L23" s="25">
        <f t="shared" si="5"/>
        <v>31.125071387778412</v>
      </c>
      <c r="M23" s="28">
        <v>0</v>
      </c>
      <c r="N23" s="25">
        <f t="shared" si="6"/>
        <v>0</v>
      </c>
      <c r="O23" s="25">
        <v>0</v>
      </c>
      <c r="P23" s="25">
        <v>0</v>
      </c>
      <c r="Q23" s="25">
        <v>0</v>
      </c>
      <c r="R23" s="25">
        <f t="shared" si="7"/>
        <v>0</v>
      </c>
      <c r="S23" s="26">
        <v>0</v>
      </c>
    </row>
    <row r="24" spans="1:19" ht="16.5">
      <c r="A24" s="27" t="s">
        <v>19</v>
      </c>
      <c r="B24" s="34">
        <v>655</v>
      </c>
      <c r="C24" s="28">
        <v>771</v>
      </c>
      <c r="D24" s="25">
        <f t="shared" si="0"/>
        <v>117.70992366412214</v>
      </c>
      <c r="E24" s="6">
        <v>771</v>
      </c>
      <c r="F24" s="25">
        <f t="shared" si="1"/>
        <v>117.70992366412214</v>
      </c>
      <c r="G24" s="28">
        <v>611</v>
      </c>
      <c r="H24" s="23">
        <f t="shared" si="2"/>
        <v>79.24773022049287</v>
      </c>
      <c r="I24" s="6">
        <f t="shared" si="3"/>
        <v>160</v>
      </c>
      <c r="J24" s="23">
        <f t="shared" si="4"/>
        <v>20.752269779507134</v>
      </c>
      <c r="K24" s="28">
        <v>130</v>
      </c>
      <c r="L24" s="25">
        <f t="shared" si="5"/>
        <v>16.861219195849547</v>
      </c>
      <c r="M24" s="28">
        <v>51</v>
      </c>
      <c r="N24" s="25">
        <f t="shared" si="6"/>
        <v>6.614785992217899</v>
      </c>
      <c r="O24" s="25">
        <v>51</v>
      </c>
      <c r="P24" s="25">
        <v>0</v>
      </c>
      <c r="Q24" s="25">
        <v>0</v>
      </c>
      <c r="R24" s="25">
        <f t="shared" si="7"/>
        <v>0</v>
      </c>
      <c r="S24" s="26">
        <v>0</v>
      </c>
    </row>
    <row r="25" spans="1:19" ht="16.5">
      <c r="A25" s="27" t="s">
        <v>20</v>
      </c>
      <c r="B25" s="34">
        <v>2591</v>
      </c>
      <c r="C25" s="28">
        <v>2428</v>
      </c>
      <c r="D25" s="25">
        <f t="shared" si="0"/>
        <v>93.70899266692396</v>
      </c>
      <c r="E25" s="6">
        <v>2428</v>
      </c>
      <c r="F25" s="25">
        <f t="shared" si="1"/>
        <v>93.70899266692396</v>
      </c>
      <c r="G25" s="28">
        <v>1178</v>
      </c>
      <c r="H25" s="23">
        <f t="shared" si="2"/>
        <v>48.51729818780889</v>
      </c>
      <c r="I25" s="6">
        <f t="shared" si="3"/>
        <v>1250</v>
      </c>
      <c r="J25" s="23">
        <f t="shared" si="4"/>
        <v>51.4827018121911</v>
      </c>
      <c r="K25" s="28">
        <v>1250</v>
      </c>
      <c r="L25" s="25">
        <f t="shared" si="5"/>
        <v>51.4827018121911</v>
      </c>
      <c r="M25" s="28">
        <v>0</v>
      </c>
      <c r="N25" s="25">
        <f t="shared" si="6"/>
        <v>0</v>
      </c>
      <c r="O25" s="25">
        <v>0</v>
      </c>
      <c r="P25" s="25">
        <v>0</v>
      </c>
      <c r="Q25" s="25">
        <v>0</v>
      </c>
      <c r="R25" s="25">
        <v>0</v>
      </c>
      <c r="S25" s="26">
        <v>0</v>
      </c>
    </row>
    <row r="26" spans="1:19" ht="16.5">
      <c r="A26" s="27" t="s">
        <v>21</v>
      </c>
      <c r="B26" s="34">
        <v>3907</v>
      </c>
      <c r="C26" s="28">
        <v>3323</v>
      </c>
      <c r="D26" s="25">
        <f t="shared" si="0"/>
        <v>85.05246992577426</v>
      </c>
      <c r="E26" s="6">
        <v>3323</v>
      </c>
      <c r="F26" s="25">
        <f t="shared" si="1"/>
        <v>85.05246992577426</v>
      </c>
      <c r="G26" s="28">
        <v>2218</v>
      </c>
      <c r="H26" s="23">
        <f t="shared" si="2"/>
        <v>66.74691543785735</v>
      </c>
      <c r="I26" s="6">
        <f t="shared" si="3"/>
        <v>1105</v>
      </c>
      <c r="J26" s="23">
        <f t="shared" si="4"/>
        <v>33.25308456214265</v>
      </c>
      <c r="K26" s="28">
        <v>1105</v>
      </c>
      <c r="L26" s="25">
        <f t="shared" si="5"/>
        <v>33.25308456214265</v>
      </c>
      <c r="M26" s="28">
        <v>45</v>
      </c>
      <c r="N26" s="25">
        <f t="shared" si="6"/>
        <v>1.354198013842913</v>
      </c>
      <c r="O26" s="25">
        <v>45</v>
      </c>
      <c r="P26" s="25">
        <v>0</v>
      </c>
      <c r="Q26" s="25">
        <v>0</v>
      </c>
      <c r="R26" s="25">
        <f t="shared" si="7"/>
        <v>0</v>
      </c>
      <c r="S26" s="26">
        <v>0</v>
      </c>
    </row>
    <row r="27" spans="1:19" ht="16.5">
      <c r="A27" s="27" t="s">
        <v>22</v>
      </c>
      <c r="B27" s="34">
        <v>2512</v>
      </c>
      <c r="C27" s="28">
        <v>1915</v>
      </c>
      <c r="D27" s="25">
        <f t="shared" si="0"/>
        <v>76.23407643312102</v>
      </c>
      <c r="E27" s="6">
        <v>1915</v>
      </c>
      <c r="F27" s="25">
        <f t="shared" si="1"/>
        <v>76.23407643312102</v>
      </c>
      <c r="G27" s="28">
        <v>716</v>
      </c>
      <c r="H27" s="23">
        <f t="shared" si="2"/>
        <v>37.38903394255875</v>
      </c>
      <c r="I27" s="6">
        <f t="shared" si="3"/>
        <v>1199</v>
      </c>
      <c r="J27" s="23">
        <f t="shared" si="4"/>
        <v>62.61096605744125</v>
      </c>
      <c r="K27" s="28">
        <v>1169</v>
      </c>
      <c r="L27" s="25">
        <f t="shared" si="5"/>
        <v>61.0443864229765</v>
      </c>
      <c r="M27" s="28">
        <v>30</v>
      </c>
      <c r="N27" s="25">
        <f t="shared" si="6"/>
        <v>1.5665796344647518</v>
      </c>
      <c r="O27" s="29">
        <v>30</v>
      </c>
      <c r="P27" s="29">
        <v>0</v>
      </c>
      <c r="Q27" s="29">
        <v>0</v>
      </c>
      <c r="R27" s="25">
        <f t="shared" si="7"/>
        <v>0</v>
      </c>
      <c r="S27" s="26">
        <v>0</v>
      </c>
    </row>
    <row r="28" spans="1:19" ht="16.5">
      <c r="A28" s="16" t="s">
        <v>23</v>
      </c>
      <c r="B28" s="33">
        <f>SUM(B7:B27)</f>
        <v>49217</v>
      </c>
      <c r="C28" s="8">
        <f>SUM(C7:C27)</f>
        <v>44981</v>
      </c>
      <c r="D28" s="35">
        <f t="shared" si="0"/>
        <v>91.39321779060081</v>
      </c>
      <c r="E28" s="10">
        <f>SUM(E7:E27)</f>
        <v>44981</v>
      </c>
      <c r="F28" s="12">
        <f t="shared" si="1"/>
        <v>91.39321779060081</v>
      </c>
      <c r="G28" s="11">
        <f>SUM(G7:G27)</f>
        <v>22632</v>
      </c>
      <c r="H28" s="9">
        <f t="shared" si="2"/>
        <v>50.31457726595674</v>
      </c>
      <c r="I28" s="10">
        <f t="shared" si="3"/>
        <v>22349</v>
      </c>
      <c r="J28" s="9">
        <f t="shared" si="4"/>
        <v>49.68542273404326</v>
      </c>
      <c r="K28" s="8">
        <f>SUM(K7:K27)</f>
        <v>21808</v>
      </c>
      <c r="L28" s="12">
        <f t="shared" si="5"/>
        <v>48.48269269247015</v>
      </c>
      <c r="M28" s="8">
        <f>SUM(M7:M27)</f>
        <v>314</v>
      </c>
      <c r="N28" s="12">
        <f t="shared" si="6"/>
        <v>0.6980725195082368</v>
      </c>
      <c r="O28" s="12">
        <f>SUM(O7:O27)</f>
        <v>216</v>
      </c>
      <c r="P28" s="12">
        <f>SUM(P7:P27)</f>
        <v>98</v>
      </c>
      <c r="Q28" s="12">
        <f>SUM(Q7:Q27)</f>
        <v>782</v>
      </c>
      <c r="R28" s="12">
        <f t="shared" si="7"/>
        <v>1.7385118161001312</v>
      </c>
      <c r="S28" s="17">
        <f>SUM(S7:S27)</f>
        <v>681</v>
      </c>
    </row>
    <row r="29" spans="1:19" ht="19.5" customHeight="1" thickBot="1">
      <c r="A29" s="39" t="s">
        <v>42</v>
      </c>
      <c r="B29" s="40">
        <v>48254</v>
      </c>
      <c r="C29" s="18">
        <v>47958</v>
      </c>
      <c r="D29" s="41">
        <f t="shared" si="0"/>
        <v>99.38657935093464</v>
      </c>
      <c r="E29" s="18">
        <v>47623</v>
      </c>
      <c r="F29" s="19">
        <f>E29/B29*100</f>
        <v>98.6923363866208</v>
      </c>
      <c r="G29" s="18">
        <v>19150</v>
      </c>
      <c r="H29" s="30">
        <f>G29/E29*100</f>
        <v>40.211662432018144</v>
      </c>
      <c r="I29" s="18">
        <f t="shared" si="3"/>
        <v>28473</v>
      </c>
      <c r="J29" s="30">
        <f t="shared" si="4"/>
        <v>59.788337567981856</v>
      </c>
      <c r="K29" s="18">
        <v>27624</v>
      </c>
      <c r="L29" s="19">
        <f t="shared" si="5"/>
        <v>58.00558553640048</v>
      </c>
      <c r="M29" s="18">
        <v>1693</v>
      </c>
      <c r="N29" s="19">
        <f>M29/E29*100</f>
        <v>3.5550049345904293</v>
      </c>
      <c r="O29" s="19">
        <v>1693</v>
      </c>
      <c r="P29" s="19">
        <v>0</v>
      </c>
      <c r="Q29" s="19">
        <v>924</v>
      </c>
      <c r="R29" s="42">
        <f>Q29/E29*100</f>
        <v>1.9402389601663061</v>
      </c>
      <c r="S29" s="20">
        <v>808</v>
      </c>
    </row>
    <row r="32" spans="1:19" ht="16.5">
      <c r="A32" s="32" t="s">
        <v>35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 t="s">
        <v>34</v>
      </c>
      <c r="S32" s="32"/>
    </row>
    <row r="33" spans="1:18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5" ht="12.75">
      <c r="A35" t="s">
        <v>37</v>
      </c>
    </row>
  </sheetData>
  <mergeCells count="17">
    <mergeCell ref="A2:R2"/>
    <mergeCell ref="L4:L6"/>
    <mergeCell ref="Q4:R4"/>
    <mergeCell ref="S4:S6"/>
    <mergeCell ref="M5:M6"/>
    <mergeCell ref="Q5:Q6"/>
    <mergeCell ref="J4:J6"/>
    <mergeCell ref="K4:K6"/>
    <mergeCell ref="B4:B6"/>
    <mergeCell ref="E4:E6"/>
    <mergeCell ref="G4:G6"/>
    <mergeCell ref="H4:H6"/>
    <mergeCell ref="I4:I6"/>
    <mergeCell ref="A4:A6"/>
    <mergeCell ref="C4:C6"/>
    <mergeCell ref="D4:D6"/>
    <mergeCell ref="F4:F6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2009-12-01T06:15:13Z</cp:lastPrinted>
  <dcterms:created xsi:type="dcterms:W3CDTF">1996-10-08T23:32:33Z</dcterms:created>
  <dcterms:modified xsi:type="dcterms:W3CDTF">2009-12-01T07:06:18Z</dcterms:modified>
  <cp:category/>
  <cp:version/>
  <cp:contentType/>
  <cp:contentStatus/>
</cp:coreProperties>
</file>