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Яров. зерн.и збоб. на 12 мая " sheetId="1" r:id="rId1"/>
  </sheets>
  <definedNames>
    <definedName name="_xlnm.Print_Area" localSheetId="0">'Яров. зерн.и збоб. на 12 мая '!$A$1:$S$39</definedName>
  </definedNames>
  <calcPr fullCalcOnLoad="1"/>
</workbook>
</file>

<file path=xl/sharedStrings.xml><?xml version="1.0" encoding="utf-8"?>
<sst xmlns="http://schemas.openxmlformats.org/spreadsheetml/2006/main" count="49" uniqueCount="44">
  <si>
    <t>%</t>
  </si>
  <si>
    <t>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</si>
  <si>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</si>
  <si>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</si>
  <si>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</si>
  <si>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</si>
  <si>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</si>
  <si>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</si>
  <si>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</si>
  <si>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</si>
  <si>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</si>
  <si>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</si>
  <si>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</si>
  <si>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</si>
  <si>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</si>
  <si>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</si>
  <si>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</si>
  <si>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</si>
  <si>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</si>
  <si>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</si>
  <si>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</si>
  <si>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</si>
  <si>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</si>
  <si>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</si>
  <si>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% к проверке</t>
  </si>
  <si>
    <t>По засоренности, тонн</t>
  </si>
  <si>
    <t>Наименование районов</t>
  </si>
  <si>
    <t>План засыпки, тонн</t>
  </si>
  <si>
    <t>Поступ. семян на проверку, тонн</t>
  </si>
  <si>
    <t>Проверено, тонн.</t>
  </si>
  <si>
    <t>Кондиционных, тонн</t>
  </si>
  <si>
    <t>Неконди- ционных, тонн</t>
  </si>
  <si>
    <t>по  влаж.</t>
  </si>
  <si>
    <t xml:space="preserve">    А.М. Титова</t>
  </si>
  <si>
    <t xml:space="preserve">             по всхож.</t>
  </si>
  <si>
    <t>% к плану</t>
  </si>
  <si>
    <t>н.н.до 10 %</t>
  </si>
  <si>
    <t>н.н.до20 %</t>
  </si>
  <si>
    <t>Заместитель руководителя филиала ФГУ "Россельхозцентр" по Чувашской Республике</t>
  </si>
  <si>
    <t>по заселен. вредит. тонн</t>
  </si>
  <si>
    <t>в том числе</t>
  </si>
  <si>
    <t>Было на  15.04. 2009 г.</t>
  </si>
  <si>
    <t>Качество семян яровых зерновых и зернобобовых культур по состоянию на 12 мая 2010 года</t>
  </si>
  <si>
    <t>Шашкарова, 51-41-68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</si>
</sst>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0"/>
    <numFmt numFmtId="180" formatCode="0.00000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i/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1" fontId="6" fillId="2" borderId="2" xfId="19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1" fontId="7" fillId="2" borderId="2" xfId="19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1" fontId="6" fillId="2" borderId="7" xfId="19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2" borderId="4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wrapText="1"/>
    </xf>
    <xf numFmtId="172" fontId="6" fillId="2" borderId="7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2" fontId="7" fillId="2" borderId="2" xfId="0" applyNumberFormat="1" applyFont="1" applyFill="1" applyBorder="1" applyAlignment="1">
      <alignment horizontal="center"/>
    </xf>
    <xf numFmtId="0" fontId="7" fillId="2" borderId="4" xfId="19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wrapText="1"/>
    </xf>
    <xf numFmtId="1" fontId="6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2314575" y="2266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04775" cy="219075"/>
    <xdr:sp>
      <xdr:nvSpPr>
        <xdr:cNvPr id="2" name="TextBox 2"/>
        <xdr:cNvSpPr txBox="1">
          <a:spLocks noChangeArrowheads="1"/>
        </xdr:cNvSpPr>
      </xdr:nvSpPr>
      <xdr:spPr>
        <a:xfrm>
          <a:off x="2314575" y="2266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04775" cy="219075"/>
    <xdr:sp>
      <xdr:nvSpPr>
        <xdr:cNvPr id="3" name="TextBox 3"/>
        <xdr:cNvSpPr txBox="1">
          <a:spLocks noChangeArrowheads="1"/>
        </xdr:cNvSpPr>
      </xdr:nvSpPr>
      <xdr:spPr>
        <a:xfrm>
          <a:off x="2314575" y="2266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04775" cy="219075"/>
    <xdr:sp>
      <xdr:nvSpPr>
        <xdr:cNvPr id="4" name="TextBox 4"/>
        <xdr:cNvSpPr txBox="1">
          <a:spLocks noChangeArrowheads="1"/>
        </xdr:cNvSpPr>
      </xdr:nvSpPr>
      <xdr:spPr>
        <a:xfrm>
          <a:off x="2314575" y="2266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04775" cy="219075"/>
    <xdr:sp>
      <xdr:nvSpPr>
        <xdr:cNvPr id="5" name="TextBox 5"/>
        <xdr:cNvSpPr txBox="1">
          <a:spLocks noChangeArrowheads="1"/>
        </xdr:cNvSpPr>
      </xdr:nvSpPr>
      <xdr:spPr>
        <a:xfrm>
          <a:off x="2314575" y="2266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04775" cy="219075"/>
    <xdr:sp>
      <xdr:nvSpPr>
        <xdr:cNvPr id="6" name="TextBox 6"/>
        <xdr:cNvSpPr txBox="1">
          <a:spLocks noChangeArrowheads="1"/>
        </xdr:cNvSpPr>
      </xdr:nvSpPr>
      <xdr:spPr>
        <a:xfrm>
          <a:off x="2314575" y="2266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04775" cy="219075"/>
    <xdr:sp>
      <xdr:nvSpPr>
        <xdr:cNvPr id="7" name="TextBox 7"/>
        <xdr:cNvSpPr txBox="1">
          <a:spLocks noChangeArrowheads="1"/>
        </xdr:cNvSpPr>
      </xdr:nvSpPr>
      <xdr:spPr>
        <a:xfrm>
          <a:off x="2314575" y="2266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04775" cy="219075"/>
    <xdr:sp>
      <xdr:nvSpPr>
        <xdr:cNvPr id="8" name="TextBox 8"/>
        <xdr:cNvSpPr txBox="1">
          <a:spLocks noChangeArrowheads="1"/>
        </xdr:cNvSpPr>
      </xdr:nvSpPr>
      <xdr:spPr>
        <a:xfrm>
          <a:off x="2314575" y="2266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view="pageBreakPreview" zoomScale="75" zoomScaleSheetLayoutView="75" workbookViewId="0" topLeftCell="A4">
      <selection activeCell="A32" sqref="A32"/>
    </sheetView>
  </sheetViews>
  <sheetFormatPr defaultColWidth="9.140625" defaultRowHeight="12.75"/>
  <cols>
    <col min="1" max="1" width="23.7109375" style="0" customWidth="1"/>
    <col min="2" max="2" width="11.00390625" style="0" customWidth="1"/>
    <col min="3" max="3" width="11.57421875" style="0" customWidth="1"/>
    <col min="5" max="5" width="9.8515625" style="0" customWidth="1"/>
    <col min="7" max="7" width="10.28125" style="0" customWidth="1"/>
    <col min="8" max="8" width="11.8515625" style="0" customWidth="1"/>
    <col min="9" max="9" width="11.28125" style="0" customWidth="1"/>
    <col min="10" max="10" width="10.8515625" style="0" customWidth="1"/>
    <col min="12" max="12" width="11.00390625" style="0" customWidth="1"/>
    <col min="16" max="16" width="8.421875" style="0" customWidth="1"/>
    <col min="19" max="19" width="12.57421875" style="0" customWidth="1"/>
  </cols>
  <sheetData>
    <row r="2" spans="1:19" ht="16.5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9"/>
    </row>
    <row r="3" spans="1:19" ht="17.2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38"/>
    </row>
    <row r="4" spans="1:19" ht="16.5" customHeight="1">
      <c r="A4" s="55" t="s">
        <v>26</v>
      </c>
      <c r="B4" s="58" t="s">
        <v>27</v>
      </c>
      <c r="C4" s="58" t="s">
        <v>28</v>
      </c>
      <c r="D4" s="45" t="s">
        <v>35</v>
      </c>
      <c r="E4" s="58" t="s">
        <v>29</v>
      </c>
      <c r="F4" s="45" t="s">
        <v>35</v>
      </c>
      <c r="G4" s="45" t="s">
        <v>30</v>
      </c>
      <c r="H4" s="45" t="s">
        <v>24</v>
      </c>
      <c r="I4" s="45" t="s">
        <v>31</v>
      </c>
      <c r="J4" s="45" t="s">
        <v>24</v>
      </c>
      <c r="K4" s="48" t="s">
        <v>25</v>
      </c>
      <c r="L4" s="48" t="s">
        <v>24</v>
      </c>
      <c r="M4" s="14" t="s">
        <v>34</v>
      </c>
      <c r="N4" s="10"/>
      <c r="O4" s="39" t="s">
        <v>40</v>
      </c>
      <c r="P4" s="51"/>
      <c r="Q4" s="39" t="s">
        <v>32</v>
      </c>
      <c r="R4" s="40"/>
      <c r="S4" s="41" t="s">
        <v>39</v>
      </c>
    </row>
    <row r="5" spans="1:19" ht="16.5">
      <c r="A5" s="56"/>
      <c r="B5" s="59"/>
      <c r="C5" s="61"/>
      <c r="D5" s="46"/>
      <c r="E5" s="61"/>
      <c r="F5" s="46"/>
      <c r="G5" s="46"/>
      <c r="H5" s="46"/>
      <c r="I5" s="46"/>
      <c r="J5" s="46"/>
      <c r="K5" s="49"/>
      <c r="L5" s="49"/>
      <c r="M5" s="52" t="s">
        <v>1</v>
      </c>
      <c r="N5" s="1"/>
      <c r="O5" s="1"/>
      <c r="P5" s="1"/>
      <c r="Q5" s="43" t="s">
        <v>1</v>
      </c>
      <c r="R5" s="3"/>
      <c r="S5" s="41"/>
    </row>
    <row r="6" spans="1:19" ht="33">
      <c r="A6" s="57"/>
      <c r="B6" s="60"/>
      <c r="C6" s="62"/>
      <c r="D6" s="47"/>
      <c r="E6" s="62"/>
      <c r="F6" s="47"/>
      <c r="G6" s="47"/>
      <c r="H6" s="47"/>
      <c r="I6" s="47"/>
      <c r="J6" s="47"/>
      <c r="K6" s="50"/>
      <c r="L6" s="50"/>
      <c r="M6" s="53"/>
      <c r="N6" s="6" t="s">
        <v>0</v>
      </c>
      <c r="O6" s="27" t="s">
        <v>36</v>
      </c>
      <c r="P6" s="27" t="s">
        <v>37</v>
      </c>
      <c r="Q6" s="44"/>
      <c r="R6" s="6" t="s">
        <v>0</v>
      </c>
      <c r="S6" s="42"/>
    </row>
    <row r="7" spans="1:19" ht="16.5">
      <c r="A7" s="15" t="s">
        <v>2</v>
      </c>
      <c r="B7" s="35">
        <v>1245</v>
      </c>
      <c r="C7" s="2">
        <v>1435</v>
      </c>
      <c r="D7" s="18">
        <f>C7/B7*100</f>
        <v>115.26104417670682</v>
      </c>
      <c r="E7" s="2">
        <v>1435</v>
      </c>
      <c r="F7" s="18">
        <f>E7/B7*100</f>
        <v>115.26104417670682</v>
      </c>
      <c r="G7" s="2">
        <v>1305</v>
      </c>
      <c r="H7" s="16">
        <f>G7/E7*100</f>
        <v>90.94076655052264</v>
      </c>
      <c r="I7" s="2">
        <f>E7-G7</f>
        <v>130</v>
      </c>
      <c r="J7" s="16">
        <f>I7/E7*100</f>
        <v>9.059233449477352</v>
      </c>
      <c r="K7" s="17">
        <v>130</v>
      </c>
      <c r="L7" s="18">
        <f>K7/E7*100</f>
        <v>9.059233449477352</v>
      </c>
      <c r="M7" s="2">
        <v>30</v>
      </c>
      <c r="N7" s="18">
        <f>M7/E7*100</f>
        <v>2.0905923344947737</v>
      </c>
      <c r="O7" s="18">
        <v>0</v>
      </c>
      <c r="P7" s="18">
        <v>0</v>
      </c>
      <c r="Q7" s="2">
        <v>0</v>
      </c>
      <c r="R7" s="31">
        <f>Q7/E7*100</f>
        <v>0</v>
      </c>
      <c r="S7" s="21">
        <v>0</v>
      </c>
    </row>
    <row r="8" spans="1:19" ht="16.5">
      <c r="A8" s="19" t="s">
        <v>3</v>
      </c>
      <c r="B8" s="28">
        <v>2230</v>
      </c>
      <c r="C8" s="20">
        <v>1850</v>
      </c>
      <c r="D8" s="18">
        <f aca="true" t="shared" si="0" ref="D8:D29">C8/B8*100</f>
        <v>82.95964125560538</v>
      </c>
      <c r="E8" s="2">
        <v>1850</v>
      </c>
      <c r="F8" s="18">
        <f aca="true" t="shared" si="1" ref="F8:F28">E8/B8*100</f>
        <v>82.95964125560538</v>
      </c>
      <c r="G8" s="20">
        <v>1664</v>
      </c>
      <c r="H8" s="16">
        <f aca="true" t="shared" si="2" ref="H8:H28">G8/E8*100</f>
        <v>89.94594594594595</v>
      </c>
      <c r="I8" s="2">
        <f aca="true" t="shared" si="3" ref="I8:I29">E8-G8</f>
        <v>186</v>
      </c>
      <c r="J8" s="16">
        <f aca="true" t="shared" si="4" ref="J8:J29">I8/E8*100</f>
        <v>10.054054054054054</v>
      </c>
      <c r="K8" s="20">
        <v>186</v>
      </c>
      <c r="L8" s="18">
        <f aca="true" t="shared" si="5" ref="L8:L29">K8/E8*100</f>
        <v>10.054054054054054</v>
      </c>
      <c r="M8" s="20">
        <v>0</v>
      </c>
      <c r="N8" s="18">
        <f aca="true" t="shared" si="6" ref="N8:N28">M8/E8*100</f>
        <v>0</v>
      </c>
      <c r="O8" s="18">
        <v>0</v>
      </c>
      <c r="P8" s="18">
        <v>0</v>
      </c>
      <c r="Q8" s="18">
        <v>0</v>
      </c>
      <c r="R8" s="18">
        <f aca="true" t="shared" si="7" ref="R8:R28">Q8/E8*100</f>
        <v>0</v>
      </c>
      <c r="S8" s="21">
        <v>0</v>
      </c>
    </row>
    <row r="9" spans="1:19" ht="16.5">
      <c r="A9" s="19" t="s">
        <v>4</v>
      </c>
      <c r="B9" s="28">
        <v>3839</v>
      </c>
      <c r="C9" s="20">
        <v>4415</v>
      </c>
      <c r="D9" s="18">
        <f t="shared" si="0"/>
        <v>115.00390726751759</v>
      </c>
      <c r="E9" s="2">
        <v>4415</v>
      </c>
      <c r="F9" s="18">
        <f t="shared" si="1"/>
        <v>115.00390726751759</v>
      </c>
      <c r="G9" s="20">
        <v>4193</v>
      </c>
      <c r="H9" s="16">
        <f t="shared" si="2"/>
        <v>94.97168742921858</v>
      </c>
      <c r="I9" s="2">
        <f t="shared" si="3"/>
        <v>222</v>
      </c>
      <c r="J9" s="16">
        <f t="shared" si="4"/>
        <v>5.028312570781427</v>
      </c>
      <c r="K9" s="20">
        <v>186</v>
      </c>
      <c r="L9" s="18">
        <f t="shared" si="5"/>
        <v>4.2129105322763305</v>
      </c>
      <c r="M9" s="20">
        <v>36</v>
      </c>
      <c r="N9" s="18">
        <f t="shared" si="6"/>
        <v>0.8154020385050963</v>
      </c>
      <c r="O9" s="18">
        <v>36</v>
      </c>
      <c r="P9" s="18">
        <v>0</v>
      </c>
      <c r="Q9" s="18">
        <v>0</v>
      </c>
      <c r="R9" s="18">
        <f t="shared" si="7"/>
        <v>0</v>
      </c>
      <c r="S9" s="21">
        <v>0</v>
      </c>
    </row>
    <row r="10" spans="1:19" ht="16.5">
      <c r="A10" s="19" t="s">
        <v>5</v>
      </c>
      <c r="B10" s="28">
        <v>3238</v>
      </c>
      <c r="C10" s="20">
        <v>3462</v>
      </c>
      <c r="D10" s="18">
        <f t="shared" si="0"/>
        <v>106.91785052501544</v>
      </c>
      <c r="E10" s="2">
        <v>3462</v>
      </c>
      <c r="F10" s="18">
        <f t="shared" si="1"/>
        <v>106.91785052501544</v>
      </c>
      <c r="G10" s="20">
        <v>3180</v>
      </c>
      <c r="H10" s="16">
        <f t="shared" si="2"/>
        <v>91.85441941074524</v>
      </c>
      <c r="I10" s="2">
        <f t="shared" si="3"/>
        <v>282</v>
      </c>
      <c r="J10" s="16">
        <f t="shared" si="4"/>
        <v>8.145580589254767</v>
      </c>
      <c r="K10" s="20">
        <v>282</v>
      </c>
      <c r="L10" s="18">
        <f t="shared" si="5"/>
        <v>8.145580589254767</v>
      </c>
      <c r="M10" s="20">
        <v>0</v>
      </c>
      <c r="N10" s="18">
        <f t="shared" si="6"/>
        <v>0</v>
      </c>
      <c r="O10" s="18">
        <v>0</v>
      </c>
      <c r="P10" s="18">
        <v>0</v>
      </c>
      <c r="Q10" s="18">
        <v>0</v>
      </c>
      <c r="R10" s="18">
        <f t="shared" si="7"/>
        <v>0</v>
      </c>
      <c r="S10" s="21">
        <v>0</v>
      </c>
    </row>
    <row r="11" spans="1:19" ht="16.5">
      <c r="A11" s="19" t="s">
        <v>6</v>
      </c>
      <c r="B11" s="28">
        <v>2207</v>
      </c>
      <c r="C11" s="20">
        <v>2029</v>
      </c>
      <c r="D11" s="18">
        <f t="shared" si="0"/>
        <v>91.93475305845038</v>
      </c>
      <c r="E11" s="2">
        <v>2029</v>
      </c>
      <c r="F11" s="18">
        <f t="shared" si="1"/>
        <v>91.93475305845038</v>
      </c>
      <c r="G11" s="20">
        <v>1954</v>
      </c>
      <c r="H11" s="16">
        <f t="shared" si="2"/>
        <v>96.30359783144407</v>
      </c>
      <c r="I11" s="2">
        <f t="shared" si="3"/>
        <v>75</v>
      </c>
      <c r="J11" s="16">
        <f t="shared" si="4"/>
        <v>3.6964021685559385</v>
      </c>
      <c r="K11" s="20">
        <v>75</v>
      </c>
      <c r="L11" s="18">
        <f t="shared" si="5"/>
        <v>3.6964021685559385</v>
      </c>
      <c r="M11" s="20">
        <v>0</v>
      </c>
      <c r="N11" s="18">
        <f t="shared" si="6"/>
        <v>0</v>
      </c>
      <c r="O11" s="18">
        <v>0</v>
      </c>
      <c r="P11" s="18">
        <v>0</v>
      </c>
      <c r="Q11" s="18">
        <v>0</v>
      </c>
      <c r="R11" s="18">
        <f t="shared" si="7"/>
        <v>0</v>
      </c>
      <c r="S11" s="21">
        <v>0</v>
      </c>
    </row>
    <row r="12" spans="1:19" ht="16.5">
      <c r="A12" s="19" t="s">
        <v>7</v>
      </c>
      <c r="B12" s="28">
        <v>1863</v>
      </c>
      <c r="C12" s="20">
        <v>2756</v>
      </c>
      <c r="D12" s="18">
        <f t="shared" si="0"/>
        <v>147.93344068706386</v>
      </c>
      <c r="E12" s="2">
        <v>2756</v>
      </c>
      <c r="F12" s="18">
        <f t="shared" si="1"/>
        <v>147.93344068706386</v>
      </c>
      <c r="G12" s="20">
        <v>2490</v>
      </c>
      <c r="H12" s="16">
        <f t="shared" si="2"/>
        <v>90.34833091436865</v>
      </c>
      <c r="I12" s="2">
        <f t="shared" si="3"/>
        <v>266</v>
      </c>
      <c r="J12" s="16">
        <f t="shared" si="4"/>
        <v>9.65166908563135</v>
      </c>
      <c r="K12" s="20">
        <v>191</v>
      </c>
      <c r="L12" s="18">
        <f t="shared" si="5"/>
        <v>6.930333817126271</v>
      </c>
      <c r="M12" s="20">
        <v>0</v>
      </c>
      <c r="N12" s="18">
        <f t="shared" si="6"/>
        <v>0</v>
      </c>
      <c r="O12" s="18">
        <v>0</v>
      </c>
      <c r="P12" s="18">
        <v>0</v>
      </c>
      <c r="Q12" s="18">
        <v>0</v>
      </c>
      <c r="R12" s="18">
        <f t="shared" si="7"/>
        <v>0</v>
      </c>
      <c r="S12" s="21">
        <v>76</v>
      </c>
    </row>
    <row r="13" spans="1:19" ht="16.5">
      <c r="A13" s="19" t="s">
        <v>8</v>
      </c>
      <c r="B13" s="28">
        <v>1556</v>
      </c>
      <c r="C13" s="20">
        <v>1896</v>
      </c>
      <c r="D13" s="18">
        <f t="shared" si="0"/>
        <v>121.8508997429306</v>
      </c>
      <c r="E13" s="2">
        <v>1896</v>
      </c>
      <c r="F13" s="18">
        <f t="shared" si="1"/>
        <v>121.8508997429306</v>
      </c>
      <c r="G13" s="20">
        <v>1697</v>
      </c>
      <c r="H13" s="16">
        <f t="shared" si="2"/>
        <v>89.5042194092827</v>
      </c>
      <c r="I13" s="2">
        <f t="shared" si="3"/>
        <v>199</v>
      </c>
      <c r="J13" s="16">
        <f t="shared" si="4"/>
        <v>10.495780590717299</v>
      </c>
      <c r="K13" s="20">
        <v>199</v>
      </c>
      <c r="L13" s="18">
        <f t="shared" si="5"/>
        <v>10.495780590717299</v>
      </c>
      <c r="M13" s="20">
        <v>20</v>
      </c>
      <c r="N13" s="18">
        <f t="shared" si="6"/>
        <v>1.0548523206751055</v>
      </c>
      <c r="O13" s="18">
        <v>0</v>
      </c>
      <c r="P13" s="18">
        <v>20</v>
      </c>
      <c r="Q13" s="18">
        <v>0</v>
      </c>
      <c r="R13" s="18">
        <f t="shared" si="7"/>
        <v>0</v>
      </c>
      <c r="S13" s="21">
        <v>0</v>
      </c>
    </row>
    <row r="14" spans="1:19" ht="16.5">
      <c r="A14" s="19" t="s">
        <v>9</v>
      </c>
      <c r="B14" s="28">
        <v>2701</v>
      </c>
      <c r="C14" s="20">
        <v>2832</v>
      </c>
      <c r="D14" s="18">
        <f t="shared" si="0"/>
        <v>104.85005553498705</v>
      </c>
      <c r="E14" s="2">
        <v>2832</v>
      </c>
      <c r="F14" s="18">
        <f t="shared" si="1"/>
        <v>104.85005553498705</v>
      </c>
      <c r="G14" s="20">
        <v>2686</v>
      </c>
      <c r="H14" s="16">
        <f t="shared" si="2"/>
        <v>94.84463276836158</v>
      </c>
      <c r="I14" s="2">
        <f t="shared" si="3"/>
        <v>146</v>
      </c>
      <c r="J14" s="16">
        <f t="shared" si="4"/>
        <v>5.155367231638418</v>
      </c>
      <c r="K14" s="20">
        <v>127</v>
      </c>
      <c r="L14" s="18">
        <f>K14/E14*100</f>
        <v>4.484463276836158</v>
      </c>
      <c r="M14" s="20">
        <v>0</v>
      </c>
      <c r="N14" s="18">
        <f t="shared" si="6"/>
        <v>0</v>
      </c>
      <c r="O14" s="18">
        <v>0</v>
      </c>
      <c r="P14" s="18">
        <v>0</v>
      </c>
      <c r="Q14" s="18">
        <v>0</v>
      </c>
      <c r="R14" s="18">
        <f t="shared" si="7"/>
        <v>0</v>
      </c>
      <c r="S14" s="21">
        <v>114</v>
      </c>
    </row>
    <row r="15" spans="1:19" ht="16.5">
      <c r="A15" s="19" t="s">
        <v>10</v>
      </c>
      <c r="B15" s="28">
        <v>1855</v>
      </c>
      <c r="C15" s="20">
        <v>2147</v>
      </c>
      <c r="D15" s="18">
        <f t="shared" si="0"/>
        <v>115.74123989218327</v>
      </c>
      <c r="E15" s="2">
        <v>2147</v>
      </c>
      <c r="F15" s="18">
        <f t="shared" si="1"/>
        <v>115.74123989218327</v>
      </c>
      <c r="G15" s="20">
        <v>2047</v>
      </c>
      <c r="H15" s="16">
        <f>G15/E15*100</f>
        <v>95.34233814625058</v>
      </c>
      <c r="I15" s="2">
        <f t="shared" si="3"/>
        <v>100</v>
      </c>
      <c r="J15" s="16">
        <f t="shared" si="4"/>
        <v>4.657661853749418</v>
      </c>
      <c r="K15" s="20">
        <v>100</v>
      </c>
      <c r="L15" s="18">
        <f t="shared" si="5"/>
        <v>4.657661853749418</v>
      </c>
      <c r="M15" s="20">
        <v>0</v>
      </c>
      <c r="N15" s="18">
        <f t="shared" si="6"/>
        <v>0</v>
      </c>
      <c r="O15" s="18">
        <v>0</v>
      </c>
      <c r="P15" s="18">
        <v>0</v>
      </c>
      <c r="Q15" s="18">
        <v>0</v>
      </c>
      <c r="R15" s="18">
        <f t="shared" si="7"/>
        <v>0</v>
      </c>
      <c r="S15" s="21">
        <v>0</v>
      </c>
    </row>
    <row r="16" spans="1:19" ht="16.5">
      <c r="A16" s="19" t="s">
        <v>11</v>
      </c>
      <c r="B16" s="28">
        <v>1666</v>
      </c>
      <c r="C16" s="20">
        <v>1601</v>
      </c>
      <c r="D16" s="18">
        <f t="shared" si="0"/>
        <v>96.0984393757503</v>
      </c>
      <c r="E16" s="2">
        <v>1601</v>
      </c>
      <c r="F16" s="18">
        <f t="shared" si="1"/>
        <v>96.0984393757503</v>
      </c>
      <c r="G16" s="20">
        <v>1391</v>
      </c>
      <c r="H16" s="16">
        <f t="shared" si="2"/>
        <v>86.88319800124921</v>
      </c>
      <c r="I16" s="2">
        <f t="shared" si="3"/>
        <v>210</v>
      </c>
      <c r="J16" s="16">
        <f t="shared" si="4"/>
        <v>13.116801998750779</v>
      </c>
      <c r="K16" s="20">
        <v>200</v>
      </c>
      <c r="L16" s="18">
        <f t="shared" si="5"/>
        <v>12.492192379762649</v>
      </c>
      <c r="M16" s="20">
        <v>0</v>
      </c>
      <c r="N16" s="18">
        <f t="shared" si="6"/>
        <v>0</v>
      </c>
      <c r="O16" s="18">
        <v>0</v>
      </c>
      <c r="P16" s="18">
        <v>0</v>
      </c>
      <c r="Q16" s="18">
        <v>0</v>
      </c>
      <c r="R16" s="18">
        <f t="shared" si="7"/>
        <v>0</v>
      </c>
      <c r="S16" s="21">
        <v>10</v>
      </c>
    </row>
    <row r="17" spans="1:19" ht="16.5">
      <c r="A17" s="19" t="s">
        <v>12</v>
      </c>
      <c r="B17" s="28">
        <v>466</v>
      </c>
      <c r="C17" s="20">
        <v>788</v>
      </c>
      <c r="D17" s="18">
        <f t="shared" si="0"/>
        <v>169.09871244635193</v>
      </c>
      <c r="E17" s="2">
        <v>788</v>
      </c>
      <c r="F17" s="18">
        <f t="shared" si="1"/>
        <v>169.09871244635193</v>
      </c>
      <c r="G17" s="20">
        <v>651</v>
      </c>
      <c r="H17" s="16">
        <f t="shared" si="2"/>
        <v>82.61421319796955</v>
      </c>
      <c r="I17" s="2">
        <f t="shared" si="3"/>
        <v>137</v>
      </c>
      <c r="J17" s="16">
        <f t="shared" si="4"/>
        <v>17.385786802030456</v>
      </c>
      <c r="K17" s="20">
        <v>137</v>
      </c>
      <c r="L17" s="18">
        <f t="shared" si="5"/>
        <v>17.385786802030456</v>
      </c>
      <c r="M17" s="20">
        <v>0</v>
      </c>
      <c r="N17" s="18">
        <f t="shared" si="6"/>
        <v>0</v>
      </c>
      <c r="O17" s="18">
        <v>0</v>
      </c>
      <c r="P17" s="18">
        <v>0</v>
      </c>
      <c r="Q17" s="18">
        <v>0</v>
      </c>
      <c r="R17" s="18">
        <f t="shared" si="7"/>
        <v>0</v>
      </c>
      <c r="S17" s="21">
        <v>0</v>
      </c>
    </row>
    <row r="18" spans="1:19" ht="16.5">
      <c r="A18" s="19" t="s">
        <v>13</v>
      </c>
      <c r="B18" s="28">
        <v>2570</v>
      </c>
      <c r="C18" s="20">
        <v>2795</v>
      </c>
      <c r="D18" s="18">
        <f t="shared" si="0"/>
        <v>108.75486381322956</v>
      </c>
      <c r="E18" s="2">
        <v>2795</v>
      </c>
      <c r="F18" s="18">
        <f t="shared" si="1"/>
        <v>108.75486381322956</v>
      </c>
      <c r="G18" s="20">
        <v>2617</v>
      </c>
      <c r="H18" s="16">
        <f t="shared" si="2"/>
        <v>93.6314847942755</v>
      </c>
      <c r="I18" s="2">
        <f t="shared" si="3"/>
        <v>178</v>
      </c>
      <c r="J18" s="16">
        <f t="shared" si="4"/>
        <v>6.368515205724508</v>
      </c>
      <c r="K18" s="20">
        <v>153</v>
      </c>
      <c r="L18" s="18">
        <f t="shared" si="5"/>
        <v>5.474060822898032</v>
      </c>
      <c r="M18" s="20">
        <v>25</v>
      </c>
      <c r="N18" s="18">
        <f t="shared" si="6"/>
        <v>0.8944543828264758</v>
      </c>
      <c r="O18" s="18">
        <v>0</v>
      </c>
      <c r="P18" s="18">
        <v>25</v>
      </c>
      <c r="Q18" s="18">
        <v>0</v>
      </c>
      <c r="R18" s="18">
        <f t="shared" si="7"/>
        <v>0</v>
      </c>
      <c r="S18" s="21">
        <v>12</v>
      </c>
    </row>
    <row r="19" spans="1:19" ht="16.5">
      <c r="A19" s="19" t="s">
        <v>14</v>
      </c>
      <c r="B19" s="28">
        <v>2150</v>
      </c>
      <c r="C19" s="20">
        <v>2152</v>
      </c>
      <c r="D19" s="18">
        <f t="shared" si="0"/>
        <v>100.09302325581395</v>
      </c>
      <c r="E19" s="2">
        <v>2152</v>
      </c>
      <c r="F19" s="18">
        <f t="shared" si="1"/>
        <v>100.09302325581395</v>
      </c>
      <c r="G19" s="20">
        <v>1770</v>
      </c>
      <c r="H19" s="16">
        <f t="shared" si="2"/>
        <v>82.24907063197026</v>
      </c>
      <c r="I19" s="2">
        <f t="shared" si="3"/>
        <v>382</v>
      </c>
      <c r="J19" s="16">
        <f t="shared" si="4"/>
        <v>17.750929368029738</v>
      </c>
      <c r="K19" s="20">
        <v>382</v>
      </c>
      <c r="L19" s="18">
        <f t="shared" si="5"/>
        <v>17.750929368029738</v>
      </c>
      <c r="M19" s="20">
        <v>0</v>
      </c>
      <c r="N19" s="18">
        <f t="shared" si="6"/>
        <v>0</v>
      </c>
      <c r="O19" s="18">
        <v>0</v>
      </c>
      <c r="P19" s="18">
        <v>0</v>
      </c>
      <c r="Q19" s="18">
        <v>0</v>
      </c>
      <c r="R19" s="18">
        <f t="shared" si="7"/>
        <v>0</v>
      </c>
      <c r="S19" s="21">
        <v>0</v>
      </c>
    </row>
    <row r="20" spans="1:19" ht="16.5">
      <c r="A20" s="19" t="s">
        <v>15</v>
      </c>
      <c r="B20" s="28">
        <v>2278</v>
      </c>
      <c r="C20" s="20">
        <v>2174</v>
      </c>
      <c r="D20" s="18">
        <f t="shared" si="0"/>
        <v>95.43459174714663</v>
      </c>
      <c r="E20" s="2">
        <v>2174</v>
      </c>
      <c r="F20" s="18">
        <f t="shared" si="1"/>
        <v>95.43459174714663</v>
      </c>
      <c r="G20" s="20">
        <v>2094</v>
      </c>
      <c r="H20" s="16">
        <f t="shared" si="2"/>
        <v>96.32014719411224</v>
      </c>
      <c r="I20" s="2">
        <f t="shared" si="3"/>
        <v>80</v>
      </c>
      <c r="J20" s="16">
        <f t="shared" si="4"/>
        <v>3.6798528058877644</v>
      </c>
      <c r="K20" s="20">
        <v>80</v>
      </c>
      <c r="L20" s="18">
        <f t="shared" si="5"/>
        <v>3.6798528058877644</v>
      </c>
      <c r="M20" s="20">
        <v>0</v>
      </c>
      <c r="N20" s="18">
        <f t="shared" si="6"/>
        <v>0</v>
      </c>
      <c r="O20" s="18">
        <v>0</v>
      </c>
      <c r="P20" s="18">
        <v>0</v>
      </c>
      <c r="Q20" s="18">
        <v>0</v>
      </c>
      <c r="R20" s="18">
        <f t="shared" si="7"/>
        <v>0</v>
      </c>
      <c r="S20" s="21">
        <v>0</v>
      </c>
    </row>
    <row r="21" spans="1:19" ht="16.5">
      <c r="A21" s="19" t="s">
        <v>16</v>
      </c>
      <c r="B21" s="28">
        <v>2911</v>
      </c>
      <c r="C21" s="20">
        <v>3218</v>
      </c>
      <c r="D21" s="18">
        <f t="shared" si="0"/>
        <v>110.54620405358983</v>
      </c>
      <c r="E21" s="2">
        <v>3218</v>
      </c>
      <c r="F21" s="18">
        <f t="shared" si="1"/>
        <v>110.54620405358983</v>
      </c>
      <c r="G21" s="20">
        <v>2977</v>
      </c>
      <c r="H21" s="16">
        <f t="shared" si="2"/>
        <v>92.51087632069608</v>
      </c>
      <c r="I21" s="2">
        <f t="shared" si="3"/>
        <v>241</v>
      </c>
      <c r="J21" s="16">
        <f t="shared" si="4"/>
        <v>7.489123679303915</v>
      </c>
      <c r="K21" s="20">
        <v>241</v>
      </c>
      <c r="L21" s="18">
        <f t="shared" si="5"/>
        <v>7.489123679303915</v>
      </c>
      <c r="M21" s="20">
        <v>0</v>
      </c>
      <c r="N21" s="18">
        <f t="shared" si="6"/>
        <v>0</v>
      </c>
      <c r="O21" s="18">
        <v>0</v>
      </c>
      <c r="P21" s="18">
        <v>0</v>
      </c>
      <c r="Q21" s="18">
        <v>0</v>
      </c>
      <c r="R21" s="18">
        <f t="shared" si="7"/>
        <v>0</v>
      </c>
      <c r="S21" s="21">
        <v>0</v>
      </c>
    </row>
    <row r="22" spans="1:19" ht="16.5">
      <c r="A22" s="19" t="s">
        <v>17</v>
      </c>
      <c r="B22" s="28">
        <v>1970</v>
      </c>
      <c r="C22" s="32">
        <v>2387</v>
      </c>
      <c r="D22" s="18">
        <f t="shared" si="0"/>
        <v>121.16751269035532</v>
      </c>
      <c r="E22" s="2">
        <v>2387</v>
      </c>
      <c r="F22" s="18">
        <f t="shared" si="1"/>
        <v>121.16751269035532</v>
      </c>
      <c r="G22" s="20">
        <v>2239</v>
      </c>
      <c r="H22" s="16">
        <f t="shared" si="2"/>
        <v>93.79974863845831</v>
      </c>
      <c r="I22" s="2">
        <f t="shared" si="3"/>
        <v>148</v>
      </c>
      <c r="J22" s="16">
        <f t="shared" si="4"/>
        <v>6.200251361541684</v>
      </c>
      <c r="K22" s="20">
        <v>148</v>
      </c>
      <c r="L22" s="18">
        <f t="shared" si="5"/>
        <v>6.200251361541684</v>
      </c>
      <c r="M22" s="20">
        <v>0</v>
      </c>
      <c r="N22" s="18">
        <f t="shared" si="6"/>
        <v>0</v>
      </c>
      <c r="O22" s="18">
        <v>0</v>
      </c>
      <c r="P22" s="18">
        <v>0</v>
      </c>
      <c r="Q22" s="18">
        <v>0</v>
      </c>
      <c r="R22" s="18">
        <f t="shared" si="7"/>
        <v>0</v>
      </c>
      <c r="S22" s="21">
        <v>0</v>
      </c>
    </row>
    <row r="23" spans="1:19" ht="16.5">
      <c r="A23" s="19" t="s">
        <v>18</v>
      </c>
      <c r="B23" s="28">
        <v>2156</v>
      </c>
      <c r="C23" s="33">
        <v>1907</v>
      </c>
      <c r="D23" s="18">
        <f t="shared" si="0"/>
        <v>88.4508348794063</v>
      </c>
      <c r="E23" s="2">
        <v>1907</v>
      </c>
      <c r="F23" s="18">
        <f t="shared" si="1"/>
        <v>88.4508348794063</v>
      </c>
      <c r="G23" s="20">
        <v>1374</v>
      </c>
      <c r="H23" s="16">
        <f t="shared" si="2"/>
        <v>72.05034084950184</v>
      </c>
      <c r="I23" s="2">
        <f t="shared" si="3"/>
        <v>533</v>
      </c>
      <c r="J23" s="16">
        <f t="shared" si="4"/>
        <v>27.949659150498164</v>
      </c>
      <c r="K23" s="20">
        <v>533</v>
      </c>
      <c r="L23" s="18">
        <f t="shared" si="5"/>
        <v>27.949659150498164</v>
      </c>
      <c r="M23" s="20">
        <v>23</v>
      </c>
      <c r="N23" s="18">
        <f t="shared" si="6"/>
        <v>1.2060828526481384</v>
      </c>
      <c r="O23" s="18">
        <v>23</v>
      </c>
      <c r="P23" s="18">
        <v>0</v>
      </c>
      <c r="Q23" s="18">
        <v>0</v>
      </c>
      <c r="R23" s="18">
        <f t="shared" si="7"/>
        <v>0</v>
      </c>
      <c r="S23" s="21">
        <v>0</v>
      </c>
    </row>
    <row r="24" spans="1:19" ht="16.5">
      <c r="A24" s="19" t="s">
        <v>19</v>
      </c>
      <c r="B24" s="28">
        <v>791</v>
      </c>
      <c r="C24" s="20">
        <v>679</v>
      </c>
      <c r="D24" s="18">
        <f t="shared" si="0"/>
        <v>85.84070796460178</v>
      </c>
      <c r="E24" s="2">
        <v>679</v>
      </c>
      <c r="F24" s="18">
        <f t="shared" si="1"/>
        <v>85.84070796460178</v>
      </c>
      <c r="G24" s="20">
        <v>562</v>
      </c>
      <c r="H24" s="16">
        <f t="shared" si="2"/>
        <v>82.76877761413843</v>
      </c>
      <c r="I24" s="2">
        <f t="shared" si="3"/>
        <v>117</v>
      </c>
      <c r="J24" s="16">
        <f t="shared" si="4"/>
        <v>17.23122238586156</v>
      </c>
      <c r="K24" s="20">
        <v>117</v>
      </c>
      <c r="L24" s="18">
        <f t="shared" si="5"/>
        <v>17.23122238586156</v>
      </c>
      <c r="M24" s="20">
        <v>0</v>
      </c>
      <c r="N24" s="18">
        <f t="shared" si="6"/>
        <v>0</v>
      </c>
      <c r="O24" s="18">
        <v>0</v>
      </c>
      <c r="P24" s="18">
        <v>0</v>
      </c>
      <c r="Q24" s="18">
        <v>0</v>
      </c>
      <c r="R24" s="18">
        <f t="shared" si="7"/>
        <v>0</v>
      </c>
      <c r="S24" s="21">
        <v>0</v>
      </c>
    </row>
    <row r="25" spans="1:19" ht="16.5">
      <c r="A25" s="19" t="s">
        <v>20</v>
      </c>
      <c r="B25" s="28">
        <v>2601</v>
      </c>
      <c r="C25" s="20">
        <v>3534</v>
      </c>
      <c r="D25" s="18">
        <f t="shared" si="0"/>
        <v>135.8708189158016</v>
      </c>
      <c r="E25" s="2">
        <v>3534</v>
      </c>
      <c r="F25" s="18">
        <f t="shared" si="1"/>
        <v>135.8708189158016</v>
      </c>
      <c r="G25" s="20">
        <v>3015</v>
      </c>
      <c r="H25" s="16">
        <f t="shared" si="2"/>
        <v>85.31409168081494</v>
      </c>
      <c r="I25" s="2">
        <f t="shared" si="3"/>
        <v>519</v>
      </c>
      <c r="J25" s="16">
        <f t="shared" si="4"/>
        <v>14.68590831918506</v>
      </c>
      <c r="K25" s="20">
        <v>519</v>
      </c>
      <c r="L25" s="18">
        <f>K25/E25*100</f>
        <v>14.68590831918506</v>
      </c>
      <c r="M25" s="20">
        <v>0</v>
      </c>
      <c r="N25" s="18">
        <f t="shared" si="6"/>
        <v>0</v>
      </c>
      <c r="O25" s="18">
        <v>0</v>
      </c>
      <c r="P25" s="18">
        <v>0</v>
      </c>
      <c r="Q25" s="18">
        <v>0</v>
      </c>
      <c r="R25" s="18">
        <v>0</v>
      </c>
      <c r="S25" s="21">
        <v>0</v>
      </c>
    </row>
    <row r="26" spans="1:19" ht="16.5">
      <c r="A26" s="19" t="s">
        <v>21</v>
      </c>
      <c r="B26" s="28">
        <v>3907</v>
      </c>
      <c r="C26" s="20">
        <v>4049</v>
      </c>
      <c r="D26" s="18">
        <f t="shared" si="0"/>
        <v>103.6345021755823</v>
      </c>
      <c r="E26" s="2">
        <v>4049</v>
      </c>
      <c r="F26" s="18">
        <f t="shared" si="1"/>
        <v>103.6345021755823</v>
      </c>
      <c r="G26" s="20">
        <v>3778</v>
      </c>
      <c r="H26" s="16">
        <f t="shared" si="2"/>
        <v>93.30698938009385</v>
      </c>
      <c r="I26" s="2">
        <f>E26-G26</f>
        <v>271</v>
      </c>
      <c r="J26" s="16">
        <f t="shared" si="4"/>
        <v>6.69301061990615</v>
      </c>
      <c r="K26" s="20">
        <v>271</v>
      </c>
      <c r="L26" s="18">
        <f t="shared" si="5"/>
        <v>6.69301061990615</v>
      </c>
      <c r="M26" s="20">
        <v>0</v>
      </c>
      <c r="N26" s="18">
        <f t="shared" si="6"/>
        <v>0</v>
      </c>
      <c r="O26" s="18">
        <v>0</v>
      </c>
      <c r="P26" s="18">
        <v>0</v>
      </c>
      <c r="Q26" s="18">
        <v>0</v>
      </c>
      <c r="R26" s="18">
        <f t="shared" si="7"/>
        <v>0</v>
      </c>
      <c r="S26" s="21">
        <v>19</v>
      </c>
    </row>
    <row r="27" spans="1:19" ht="16.5">
      <c r="A27" s="19" t="s">
        <v>22</v>
      </c>
      <c r="B27" s="28">
        <v>1944</v>
      </c>
      <c r="C27" s="20">
        <v>2469</v>
      </c>
      <c r="D27" s="18">
        <f t="shared" si="0"/>
        <v>127.00617283950618</v>
      </c>
      <c r="E27" s="2">
        <v>2469</v>
      </c>
      <c r="F27" s="18">
        <f t="shared" si="1"/>
        <v>127.00617283950618</v>
      </c>
      <c r="G27" s="20">
        <v>2200</v>
      </c>
      <c r="H27" s="16">
        <f t="shared" si="2"/>
        <v>89.10490076954233</v>
      </c>
      <c r="I27" s="2">
        <f t="shared" si="3"/>
        <v>269</v>
      </c>
      <c r="J27" s="16">
        <f t="shared" si="4"/>
        <v>10.895099230457674</v>
      </c>
      <c r="K27" s="20">
        <v>239</v>
      </c>
      <c r="L27" s="18">
        <f t="shared" si="5"/>
        <v>9.680032401782098</v>
      </c>
      <c r="M27" s="20">
        <v>30</v>
      </c>
      <c r="N27" s="18">
        <f t="shared" si="6"/>
        <v>1.2150668286755772</v>
      </c>
      <c r="O27" s="21">
        <v>30</v>
      </c>
      <c r="P27" s="21">
        <v>0</v>
      </c>
      <c r="Q27" s="21">
        <v>0</v>
      </c>
      <c r="R27" s="18">
        <f t="shared" si="7"/>
        <v>0</v>
      </c>
      <c r="S27" s="21">
        <v>0</v>
      </c>
    </row>
    <row r="28" spans="1:19" ht="16.5">
      <c r="A28" s="11" t="s">
        <v>23</v>
      </c>
      <c r="B28" s="29">
        <f>SUM(B7:B27)</f>
        <v>46144</v>
      </c>
      <c r="C28" s="4">
        <f>SUM(C7:C27)</f>
        <v>50575</v>
      </c>
      <c r="D28" s="24">
        <f t="shared" si="0"/>
        <v>109.60254854368931</v>
      </c>
      <c r="E28" s="6">
        <f>SUM(E7:E27)</f>
        <v>50575</v>
      </c>
      <c r="F28" s="8">
        <f t="shared" si="1"/>
        <v>109.60254854368931</v>
      </c>
      <c r="G28" s="7">
        <f>SUM(G7:G27)</f>
        <v>45884</v>
      </c>
      <c r="H28" s="5">
        <f t="shared" si="2"/>
        <v>90.72466633712308</v>
      </c>
      <c r="I28" s="6">
        <f t="shared" si="3"/>
        <v>4691</v>
      </c>
      <c r="J28" s="5">
        <f t="shared" si="4"/>
        <v>9.275333662876916</v>
      </c>
      <c r="K28" s="4">
        <f>SUM(K7:K27)</f>
        <v>4496</v>
      </c>
      <c r="L28" s="8">
        <f t="shared" si="5"/>
        <v>8.889767671774592</v>
      </c>
      <c r="M28" s="4">
        <f>SUM(M7:M27)</f>
        <v>164</v>
      </c>
      <c r="N28" s="8">
        <f t="shared" si="6"/>
        <v>0.32427088482451805</v>
      </c>
      <c r="O28" s="8">
        <f>SUM(O7:O27)</f>
        <v>89</v>
      </c>
      <c r="P28" s="8">
        <f>SUM(P7:P27)</f>
        <v>45</v>
      </c>
      <c r="Q28" s="8">
        <f>SUM(Q7:Q27)</f>
        <v>0</v>
      </c>
      <c r="R28" s="8">
        <f t="shared" si="7"/>
        <v>0</v>
      </c>
      <c r="S28" s="34">
        <f>SUM(S7:S27)</f>
        <v>231</v>
      </c>
    </row>
    <row r="29" spans="1:19" ht="18" customHeight="1" thickBot="1">
      <c r="A29" s="25" t="s">
        <v>41</v>
      </c>
      <c r="B29" s="36">
        <v>48254</v>
      </c>
      <c r="C29" s="12">
        <v>50897</v>
      </c>
      <c r="D29" s="13">
        <f t="shared" si="0"/>
        <v>105.47726613337754</v>
      </c>
      <c r="E29" s="12">
        <v>50897</v>
      </c>
      <c r="F29" s="13">
        <f>E29/B29*100</f>
        <v>105.47726613337754</v>
      </c>
      <c r="G29" s="12">
        <v>41330</v>
      </c>
      <c r="H29" s="22">
        <f>G29/E29*100</f>
        <v>81.20321433483309</v>
      </c>
      <c r="I29" s="12">
        <f t="shared" si="3"/>
        <v>9567</v>
      </c>
      <c r="J29" s="22">
        <f t="shared" si="4"/>
        <v>18.796785665166908</v>
      </c>
      <c r="K29" s="12">
        <v>9120</v>
      </c>
      <c r="L29" s="13">
        <f t="shared" si="5"/>
        <v>17.91854136786058</v>
      </c>
      <c r="M29" s="12">
        <v>1698</v>
      </c>
      <c r="N29" s="13">
        <f>M29/E29*100</f>
        <v>3.3361494783582533</v>
      </c>
      <c r="O29" s="13">
        <v>1698</v>
      </c>
      <c r="P29" s="13">
        <v>0</v>
      </c>
      <c r="Q29" s="13">
        <v>244</v>
      </c>
      <c r="R29" s="26">
        <f>Q29/E29*100</f>
        <v>0.4793995716839893</v>
      </c>
      <c r="S29" s="37">
        <v>51</v>
      </c>
    </row>
    <row r="30" spans="14:16" ht="12.75">
      <c r="N30" s="30"/>
      <c r="O30" s="30"/>
      <c r="P30" s="30"/>
    </row>
    <row r="32" spans="1:19" ht="16.5">
      <c r="A32" s="23" t="s">
        <v>38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 t="s">
        <v>33</v>
      </c>
      <c r="S32" s="23"/>
    </row>
    <row r="36" ht="12.75">
      <c r="A36" t="s">
        <v>43</v>
      </c>
    </row>
  </sheetData>
  <mergeCells count="18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Q4:R4"/>
    <mergeCell ref="S4:S6"/>
    <mergeCell ref="Q5:Q6"/>
    <mergeCell ref="J4:J6"/>
    <mergeCell ref="K4:K6"/>
    <mergeCell ref="L4:L6"/>
    <mergeCell ref="O4:P4"/>
    <mergeCell ref="M5:M6"/>
  </mergeCells>
  <printOptions/>
  <pageMargins left="0.75" right="0.75" top="1" bottom="1" header="0.5" footer="0.5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Шашкарова</cp:lastModifiedBy>
  <cp:lastPrinted>2010-05-12T10:43:17Z</cp:lastPrinted>
  <dcterms:created xsi:type="dcterms:W3CDTF">1996-10-08T23:32:33Z</dcterms:created>
  <dcterms:modified xsi:type="dcterms:W3CDTF">2010-05-13T07:24:31Z</dcterms:modified>
  <cp:category/>
  <cp:version/>
  <cp:contentType/>
  <cp:contentStatus/>
</cp:coreProperties>
</file>