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95" activeTab="0"/>
  </bookViews>
  <sheets>
    <sheet name="Яровые" sheetId="1" r:id="rId1"/>
  </sheets>
  <definedNames>
    <definedName name="_xlnm.Print_Area" localSheetId="0">'Яровые'!$A$1:$U$36</definedName>
  </definedNames>
  <calcPr fullCalcOnLoad="1"/>
</workbook>
</file>

<file path=xl/sharedStrings.xml><?xml version="1.0" encoding="utf-8"?>
<sst xmlns="http://schemas.openxmlformats.org/spreadsheetml/2006/main" count="48" uniqueCount="43">
  <si>
    <t>%</t>
  </si>
  <si>
    <t>тонн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</si>
  <si>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</si>
  <si>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</si>
  <si>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</si>
  <si>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</si>
  <si>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</si>
  <si>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</si>
  <si>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</si>
  <si>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</si>
  <si>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</si>
  <si>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</si>
  <si>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</si>
  <si>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</si>
  <si>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</si>
  <si>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</si>
  <si>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</si>
  <si>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</si>
  <si>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</si>
  <si>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</si>
  <si>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</si>
  <si>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</si>
  <si>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</si>
  <si>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</si>
  <si>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% к проверке</t>
  </si>
  <si>
    <t>По засоренности, тонн</t>
  </si>
  <si>
    <t>Наименование районов</t>
  </si>
  <si>
    <t>План засыпки, тонн</t>
  </si>
  <si>
    <t>Проверено, тонн.</t>
  </si>
  <si>
    <t>Кондиционных, тонн</t>
  </si>
  <si>
    <t>Неконди- ционных, тонн</t>
  </si>
  <si>
    <t>по  влаж.</t>
  </si>
  <si>
    <t xml:space="preserve">       по всхож.</t>
  </si>
  <si>
    <t>Поступ. семян на проверку, тонн</t>
  </si>
  <si>
    <t>в том числе</t>
  </si>
  <si>
    <t>Наличие семян, тонн</t>
  </si>
  <si>
    <t>% к налич.</t>
  </si>
  <si>
    <t>% к плану засыпки</t>
  </si>
  <si>
    <t>н.н.до 10 %, тонн</t>
  </si>
  <si>
    <t>н.н. 10-20 %, тонн</t>
  </si>
  <si>
    <t>по заселен. вредит.,   тонн</t>
  </si>
  <si>
    <t>Было на 01.04. 2010 г.</t>
  </si>
  <si>
    <t xml:space="preserve">   Количество и качество семян яровых зерновых и зернобобовых культур по состоянию на 01 апреля 2011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</si>
</sst>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0.000000"/>
    <numFmt numFmtId="181" formatCode="0.0000000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i/>
      <sz val="13"/>
      <name val="Arial Cyr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3" xfId="0" applyFont="1" applyFill="1" applyBorder="1" applyAlignment="1">
      <alignment/>
    </xf>
    <xf numFmtId="1" fontId="7" fillId="2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7" fillId="2" borderId="4" xfId="19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7" fillId="2" borderId="8" xfId="0" applyFont="1" applyFill="1" applyBorder="1" applyAlignment="1">
      <alignment/>
    </xf>
    <xf numFmtId="0" fontId="7" fillId="2" borderId="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1" fontId="8" fillId="2" borderId="1" xfId="19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1" fontId="8" fillId="2" borderId="12" xfId="0" applyNumberFormat="1" applyFont="1" applyFill="1" applyBorder="1" applyAlignment="1">
      <alignment horizontal="center"/>
    </xf>
    <xf numFmtId="1" fontId="7" fillId="2" borderId="2" xfId="19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1" fontId="7" fillId="2" borderId="6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/>
    </xf>
    <xf numFmtId="0" fontId="8" fillId="2" borderId="1" xfId="0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/>
    </xf>
    <xf numFmtId="1" fontId="7" fillId="2" borderId="9" xfId="0" applyNumberFormat="1" applyFont="1" applyFill="1" applyBorder="1" applyAlignment="1">
      <alignment horizontal="center"/>
    </xf>
    <xf numFmtId="1" fontId="7" fillId="2" borderId="16" xfId="0" applyNumberFormat="1" applyFont="1" applyFill="1" applyBorder="1" applyAlignment="1">
      <alignment horizontal="center"/>
    </xf>
    <xf numFmtId="1" fontId="7" fillId="2" borderId="17" xfId="0" applyNumberFormat="1" applyFont="1" applyFill="1" applyBorder="1" applyAlignment="1">
      <alignment horizontal="center"/>
    </xf>
    <xf numFmtId="0" fontId="8" fillId="2" borderId="1" xfId="19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1" fontId="8" fillId="2" borderId="11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18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7" fillId="0" borderId="18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3"/>
  <sheetViews>
    <sheetView tabSelected="1" zoomScale="75" zoomScaleNormal="75" zoomScaleSheetLayoutView="75" workbookViewId="0" topLeftCell="A1">
      <selection activeCell="O36" sqref="O36"/>
    </sheetView>
  </sheetViews>
  <sheetFormatPr defaultColWidth="9.140625" defaultRowHeight="12.75"/>
  <cols>
    <col min="1" max="1" width="26.00390625" style="0" customWidth="1"/>
    <col min="2" max="2" width="12.28125" style="0" customWidth="1"/>
    <col min="3" max="3" width="10.57421875" style="0" customWidth="1"/>
    <col min="4" max="4" width="10.421875" style="0" customWidth="1"/>
    <col min="5" max="5" width="12.140625" style="0" customWidth="1"/>
    <col min="7" max="7" width="9.28125" style="0" customWidth="1"/>
    <col min="9" max="9" width="10.57421875" style="0" customWidth="1"/>
    <col min="10" max="11" width="12.00390625" style="0" customWidth="1"/>
    <col min="12" max="12" width="11.8515625" style="0" customWidth="1"/>
    <col min="14" max="14" width="12.421875" style="0" customWidth="1"/>
    <col min="21" max="21" width="11.57421875" style="0" customWidth="1"/>
  </cols>
  <sheetData>
    <row r="2" spans="1:21" ht="16.5">
      <c r="A2" s="58" t="s">
        <v>42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8"/>
    </row>
    <row r="3" spans="1:21" ht="17.25" thickBot="1">
      <c r="A3" s="2"/>
      <c r="B3" s="2"/>
      <c r="C3" s="2"/>
      <c r="D3" s="2"/>
      <c r="E3" s="3"/>
      <c r="F3" s="3"/>
      <c r="G3" s="4"/>
      <c r="H3" s="4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</row>
    <row r="4" spans="1:21" ht="15.75" customHeight="1">
      <c r="A4" s="59" t="s">
        <v>26</v>
      </c>
      <c r="B4" s="62" t="s">
        <v>27</v>
      </c>
      <c r="C4" s="62" t="s">
        <v>35</v>
      </c>
      <c r="D4" s="55" t="s">
        <v>37</v>
      </c>
      <c r="E4" s="62" t="s">
        <v>33</v>
      </c>
      <c r="F4" s="55" t="s">
        <v>36</v>
      </c>
      <c r="G4" s="62" t="s">
        <v>28</v>
      </c>
      <c r="H4" s="55" t="s">
        <v>36</v>
      </c>
      <c r="I4" s="55" t="s">
        <v>29</v>
      </c>
      <c r="J4" s="55" t="s">
        <v>24</v>
      </c>
      <c r="K4" s="55" t="s">
        <v>30</v>
      </c>
      <c r="L4" s="55" t="s">
        <v>24</v>
      </c>
      <c r="M4" s="41" t="s">
        <v>25</v>
      </c>
      <c r="N4" s="41" t="s">
        <v>24</v>
      </c>
      <c r="O4" s="11" t="s">
        <v>32</v>
      </c>
      <c r="P4" s="9"/>
      <c r="Q4" s="44" t="s">
        <v>34</v>
      </c>
      <c r="R4" s="45"/>
      <c r="S4" s="44" t="s">
        <v>31</v>
      </c>
      <c r="T4" s="46"/>
      <c r="U4" s="47" t="s">
        <v>40</v>
      </c>
    </row>
    <row r="5" spans="1:21" ht="18.75" customHeight="1">
      <c r="A5" s="60"/>
      <c r="B5" s="63"/>
      <c r="C5" s="63"/>
      <c r="D5" s="56"/>
      <c r="E5" s="65"/>
      <c r="F5" s="56"/>
      <c r="G5" s="65"/>
      <c r="H5" s="56"/>
      <c r="I5" s="56"/>
      <c r="J5" s="56"/>
      <c r="K5" s="56"/>
      <c r="L5" s="56"/>
      <c r="M5" s="42"/>
      <c r="N5" s="42"/>
      <c r="O5" s="50" t="s">
        <v>1</v>
      </c>
      <c r="P5" s="16"/>
      <c r="Q5" s="52" t="s">
        <v>38</v>
      </c>
      <c r="R5" s="52" t="s">
        <v>39</v>
      </c>
      <c r="S5" s="50" t="s">
        <v>1</v>
      </c>
      <c r="T5" s="6"/>
      <c r="U5" s="48"/>
    </row>
    <row r="6" spans="1:21" ht="31.5" customHeight="1">
      <c r="A6" s="61"/>
      <c r="B6" s="64"/>
      <c r="C6" s="64"/>
      <c r="D6" s="57"/>
      <c r="E6" s="66"/>
      <c r="F6" s="57"/>
      <c r="G6" s="66"/>
      <c r="H6" s="57"/>
      <c r="I6" s="57"/>
      <c r="J6" s="57"/>
      <c r="K6" s="57"/>
      <c r="L6" s="57"/>
      <c r="M6" s="43"/>
      <c r="N6" s="43"/>
      <c r="O6" s="51"/>
      <c r="P6" s="7" t="s">
        <v>0</v>
      </c>
      <c r="Q6" s="53"/>
      <c r="R6" s="54"/>
      <c r="S6" s="51"/>
      <c r="T6" s="7" t="s">
        <v>0</v>
      </c>
      <c r="U6" s="49"/>
    </row>
    <row r="7" spans="1:21" s="17" customFormat="1" ht="19.5" customHeight="1">
      <c r="A7" s="31" t="s">
        <v>2</v>
      </c>
      <c r="B7" s="20">
        <v>2013</v>
      </c>
      <c r="C7" s="20">
        <v>1336</v>
      </c>
      <c r="D7" s="39">
        <f>C7/B7*100</f>
        <v>66.3686040735221</v>
      </c>
      <c r="E7" s="5">
        <v>1336</v>
      </c>
      <c r="F7" s="12">
        <f>E7/C7*100</f>
        <v>100</v>
      </c>
      <c r="G7" s="5">
        <v>1336</v>
      </c>
      <c r="H7" s="12">
        <f>G7/C7*100</f>
        <v>100</v>
      </c>
      <c r="I7" s="5">
        <v>1121</v>
      </c>
      <c r="J7" s="21">
        <f>I7/G7*100</f>
        <v>83.90718562874252</v>
      </c>
      <c r="K7" s="5">
        <f>G7-I7</f>
        <v>215</v>
      </c>
      <c r="L7" s="21">
        <f>K7/G7*100</f>
        <v>16.092814371257486</v>
      </c>
      <c r="M7" s="32">
        <v>215</v>
      </c>
      <c r="N7" s="12">
        <f>M7/G7*100</f>
        <v>16.092814371257486</v>
      </c>
      <c r="O7" s="5">
        <v>0</v>
      </c>
      <c r="P7" s="12">
        <f>O7/G7*100</f>
        <v>0</v>
      </c>
      <c r="Q7" s="12">
        <v>0</v>
      </c>
      <c r="R7" s="12">
        <v>0</v>
      </c>
      <c r="S7" s="5">
        <v>0</v>
      </c>
      <c r="T7" s="12">
        <v>0</v>
      </c>
      <c r="U7" s="12">
        <v>0</v>
      </c>
    </row>
    <row r="8" spans="1:21" s="17" customFormat="1" ht="19.5" customHeight="1">
      <c r="A8" s="22" t="s">
        <v>3</v>
      </c>
      <c r="B8" s="20">
        <v>1811</v>
      </c>
      <c r="C8" s="20">
        <v>1873</v>
      </c>
      <c r="D8" s="39">
        <f aca="true" t="shared" si="0" ref="D8:D29">C8/B8*100</f>
        <v>103.42352291551629</v>
      </c>
      <c r="E8" s="5">
        <v>1873</v>
      </c>
      <c r="F8" s="5">
        <f aca="true" t="shared" si="1" ref="F8:F29">E8/C8*100</f>
        <v>100</v>
      </c>
      <c r="G8" s="5">
        <v>1873</v>
      </c>
      <c r="H8" s="12">
        <f aca="true" t="shared" si="2" ref="H8:H29">G8/C8*100</f>
        <v>100</v>
      </c>
      <c r="I8" s="23">
        <v>1414</v>
      </c>
      <c r="J8" s="21">
        <f aca="true" t="shared" si="3" ref="J8:J29">I8/G8*100</f>
        <v>75.49386011745862</v>
      </c>
      <c r="K8" s="5">
        <f>G8-I8</f>
        <v>459</v>
      </c>
      <c r="L8" s="21">
        <f aca="true" t="shared" si="4" ref="L8:L29">K8/G8*100</f>
        <v>24.506139882541376</v>
      </c>
      <c r="M8" s="23">
        <v>459</v>
      </c>
      <c r="N8" s="12">
        <f aca="true" t="shared" si="5" ref="N8:N29">M8/G8*100</f>
        <v>24.506139882541376</v>
      </c>
      <c r="O8" s="23">
        <v>0</v>
      </c>
      <c r="P8" s="12">
        <f>O8/G8*100</f>
        <v>0</v>
      </c>
      <c r="Q8" s="12">
        <v>0</v>
      </c>
      <c r="R8" s="12">
        <v>0</v>
      </c>
      <c r="S8" s="12">
        <v>0</v>
      </c>
      <c r="T8" s="12">
        <f>S8/G8*100</f>
        <v>0</v>
      </c>
      <c r="U8" s="12">
        <v>0</v>
      </c>
    </row>
    <row r="9" spans="1:21" s="17" customFormat="1" ht="22.5" customHeight="1">
      <c r="A9" s="22" t="s">
        <v>4</v>
      </c>
      <c r="B9" s="20">
        <v>3709</v>
      </c>
      <c r="C9" s="20">
        <v>3950</v>
      </c>
      <c r="D9" s="39">
        <f t="shared" si="0"/>
        <v>106.49770827716365</v>
      </c>
      <c r="E9" s="5">
        <v>3950</v>
      </c>
      <c r="F9" s="12">
        <f t="shared" si="1"/>
        <v>100</v>
      </c>
      <c r="G9" s="5">
        <v>3950</v>
      </c>
      <c r="H9" s="12">
        <f t="shared" si="2"/>
        <v>100</v>
      </c>
      <c r="I9" s="23">
        <v>3050</v>
      </c>
      <c r="J9" s="21">
        <f t="shared" si="3"/>
        <v>77.21518987341773</v>
      </c>
      <c r="K9" s="5">
        <f aca="true" t="shared" si="6" ref="K9:K29">G9-I9</f>
        <v>900</v>
      </c>
      <c r="L9" s="21">
        <f t="shared" si="4"/>
        <v>22.78481012658228</v>
      </c>
      <c r="M9" s="23">
        <v>860</v>
      </c>
      <c r="N9" s="12">
        <f t="shared" si="5"/>
        <v>21.772151898734176</v>
      </c>
      <c r="O9" s="23">
        <v>120</v>
      </c>
      <c r="P9" s="12">
        <f>O9/G9*100</f>
        <v>3.0379746835443036</v>
      </c>
      <c r="Q9" s="12">
        <v>120</v>
      </c>
      <c r="R9" s="12">
        <v>0</v>
      </c>
      <c r="S9" s="12">
        <v>0</v>
      </c>
      <c r="T9" s="12">
        <f>S9/G9*100</f>
        <v>0</v>
      </c>
      <c r="U9" s="12">
        <v>120</v>
      </c>
    </row>
    <row r="10" spans="1:21" s="17" customFormat="1" ht="16.5">
      <c r="A10" s="22" t="s">
        <v>5</v>
      </c>
      <c r="B10" s="20">
        <v>2421</v>
      </c>
      <c r="C10" s="20">
        <v>2924</v>
      </c>
      <c r="D10" s="39">
        <f t="shared" si="0"/>
        <v>120.77653862040478</v>
      </c>
      <c r="E10" s="5">
        <v>2924</v>
      </c>
      <c r="F10" s="12">
        <f t="shared" si="1"/>
        <v>100</v>
      </c>
      <c r="G10" s="5">
        <v>2924</v>
      </c>
      <c r="H10" s="12">
        <f t="shared" si="2"/>
        <v>100</v>
      </c>
      <c r="I10" s="23">
        <v>2560</v>
      </c>
      <c r="J10" s="21">
        <f t="shared" si="3"/>
        <v>87.55129958960327</v>
      </c>
      <c r="K10" s="5">
        <f t="shared" si="6"/>
        <v>364</v>
      </c>
      <c r="L10" s="21">
        <f t="shared" si="4"/>
        <v>12.448700410396716</v>
      </c>
      <c r="M10" s="23">
        <v>364</v>
      </c>
      <c r="N10" s="12">
        <f t="shared" si="5"/>
        <v>12.448700410396716</v>
      </c>
      <c r="O10" s="23">
        <v>15</v>
      </c>
      <c r="P10" s="12">
        <v>0</v>
      </c>
      <c r="Q10" s="12">
        <v>15</v>
      </c>
      <c r="R10" s="12"/>
      <c r="S10" s="12">
        <v>0</v>
      </c>
      <c r="T10" s="12">
        <f>S10/G10*100</f>
        <v>0</v>
      </c>
      <c r="U10" s="12">
        <v>0</v>
      </c>
    </row>
    <row r="11" spans="1:21" s="17" customFormat="1" ht="16.5">
      <c r="A11" s="22" t="s">
        <v>6</v>
      </c>
      <c r="B11" s="20">
        <v>1481</v>
      </c>
      <c r="C11" s="20">
        <v>1492</v>
      </c>
      <c r="D11" s="39">
        <f t="shared" si="0"/>
        <v>100.74274139095205</v>
      </c>
      <c r="E11" s="5">
        <v>1492</v>
      </c>
      <c r="F11" s="5">
        <f t="shared" si="1"/>
        <v>100</v>
      </c>
      <c r="G11" s="5">
        <v>1492</v>
      </c>
      <c r="H11" s="12">
        <f t="shared" si="2"/>
        <v>100</v>
      </c>
      <c r="I11" s="23">
        <v>1266</v>
      </c>
      <c r="J11" s="21">
        <f t="shared" si="3"/>
        <v>84.85254691689008</v>
      </c>
      <c r="K11" s="5">
        <f t="shared" si="6"/>
        <v>226</v>
      </c>
      <c r="L11" s="21">
        <f t="shared" si="4"/>
        <v>15.14745308310992</v>
      </c>
      <c r="M11" s="23">
        <v>226</v>
      </c>
      <c r="N11" s="12">
        <f t="shared" si="5"/>
        <v>15.14745308310992</v>
      </c>
      <c r="O11" s="23">
        <v>0</v>
      </c>
      <c r="P11" s="12">
        <f>O11/G11*100</f>
        <v>0</v>
      </c>
      <c r="Q11" s="12">
        <v>0</v>
      </c>
      <c r="R11" s="12">
        <v>0</v>
      </c>
      <c r="S11" s="12">
        <v>0</v>
      </c>
      <c r="T11" s="12">
        <f>S11/G11*100</f>
        <v>0</v>
      </c>
      <c r="U11" s="12">
        <v>0</v>
      </c>
    </row>
    <row r="12" spans="1:21" s="17" customFormat="1" ht="16.5">
      <c r="A12" s="22" t="s">
        <v>7</v>
      </c>
      <c r="B12" s="20">
        <v>2156</v>
      </c>
      <c r="C12" s="20">
        <v>2308</v>
      </c>
      <c r="D12" s="39">
        <f t="shared" si="0"/>
        <v>107.05009276437846</v>
      </c>
      <c r="E12" s="5">
        <v>2308</v>
      </c>
      <c r="F12" s="5">
        <f t="shared" si="1"/>
        <v>100</v>
      </c>
      <c r="G12" s="5">
        <v>2308</v>
      </c>
      <c r="H12" s="12">
        <f t="shared" si="2"/>
        <v>100</v>
      </c>
      <c r="I12" s="23">
        <v>1455</v>
      </c>
      <c r="J12" s="21">
        <f t="shared" si="3"/>
        <v>63.04159445407279</v>
      </c>
      <c r="K12" s="5">
        <f>G12-I12</f>
        <v>853</v>
      </c>
      <c r="L12" s="21">
        <f t="shared" si="4"/>
        <v>36.95840554592721</v>
      </c>
      <c r="M12" s="23">
        <v>843</v>
      </c>
      <c r="N12" s="12">
        <f t="shared" si="5"/>
        <v>36.52512998266898</v>
      </c>
      <c r="O12" s="23">
        <v>53</v>
      </c>
      <c r="P12" s="12">
        <f>O12/G12*100</f>
        <v>2.296360485268631</v>
      </c>
      <c r="Q12" s="12">
        <v>0</v>
      </c>
      <c r="R12" s="12">
        <v>53</v>
      </c>
      <c r="S12" s="12">
        <v>0</v>
      </c>
      <c r="T12" s="12">
        <f>S12/G12*100</f>
        <v>0</v>
      </c>
      <c r="U12" s="12">
        <v>38</v>
      </c>
    </row>
    <row r="13" spans="1:21" s="17" customFormat="1" ht="16.5">
      <c r="A13" s="22" t="s">
        <v>8</v>
      </c>
      <c r="B13" s="20">
        <v>2415</v>
      </c>
      <c r="C13" s="20">
        <v>1899</v>
      </c>
      <c r="D13" s="39">
        <f t="shared" si="0"/>
        <v>78.63354037267081</v>
      </c>
      <c r="E13" s="5">
        <v>1899</v>
      </c>
      <c r="F13" s="5">
        <f t="shared" si="1"/>
        <v>100</v>
      </c>
      <c r="G13" s="5">
        <v>1899</v>
      </c>
      <c r="H13" s="12">
        <f t="shared" si="2"/>
        <v>100</v>
      </c>
      <c r="I13" s="23">
        <v>1219</v>
      </c>
      <c r="J13" s="21">
        <f t="shared" si="3"/>
        <v>64.19167983149026</v>
      </c>
      <c r="K13" s="5">
        <f t="shared" si="6"/>
        <v>680</v>
      </c>
      <c r="L13" s="21">
        <f t="shared" si="4"/>
        <v>35.808320168509745</v>
      </c>
      <c r="M13" s="23">
        <v>680</v>
      </c>
      <c r="N13" s="12">
        <f t="shared" si="5"/>
        <v>35.808320168509745</v>
      </c>
      <c r="O13" s="23">
        <v>10</v>
      </c>
      <c r="P13" s="12">
        <f aca="true" t="shared" si="7" ref="P13:P29">O13/G13*100</f>
        <v>0.526592943654555</v>
      </c>
      <c r="Q13" s="12">
        <v>10</v>
      </c>
      <c r="R13" s="12">
        <v>0</v>
      </c>
      <c r="S13" s="12">
        <v>0</v>
      </c>
      <c r="T13" s="12">
        <v>0</v>
      </c>
      <c r="U13" s="12">
        <v>2</v>
      </c>
    </row>
    <row r="14" spans="1:21" s="17" customFormat="1" ht="16.5">
      <c r="A14" s="22" t="s">
        <v>9</v>
      </c>
      <c r="B14" s="20">
        <v>2616</v>
      </c>
      <c r="C14" s="20">
        <v>2700</v>
      </c>
      <c r="D14" s="39">
        <f t="shared" si="0"/>
        <v>103.21100917431193</v>
      </c>
      <c r="E14" s="5">
        <v>2700</v>
      </c>
      <c r="F14" s="5">
        <f t="shared" si="1"/>
        <v>100</v>
      </c>
      <c r="G14" s="5">
        <v>2700</v>
      </c>
      <c r="H14" s="12">
        <f t="shared" si="2"/>
        <v>100</v>
      </c>
      <c r="I14" s="23">
        <v>1964</v>
      </c>
      <c r="J14" s="21">
        <f t="shared" si="3"/>
        <v>72.74074074074073</v>
      </c>
      <c r="K14" s="5">
        <f t="shared" si="6"/>
        <v>736</v>
      </c>
      <c r="L14" s="21">
        <f t="shared" si="4"/>
        <v>27.25925925925926</v>
      </c>
      <c r="M14" s="23">
        <v>694</v>
      </c>
      <c r="N14" s="12">
        <f t="shared" si="5"/>
        <v>25.703703703703706</v>
      </c>
      <c r="O14" s="23">
        <v>42</v>
      </c>
      <c r="P14" s="12">
        <f t="shared" si="7"/>
        <v>1.5555555555555556</v>
      </c>
      <c r="Q14" s="12">
        <v>42</v>
      </c>
      <c r="R14" s="12"/>
      <c r="S14" s="12">
        <v>0</v>
      </c>
      <c r="T14" s="12">
        <f>S14/G14*100</f>
        <v>0</v>
      </c>
      <c r="U14" s="12">
        <v>0</v>
      </c>
    </row>
    <row r="15" spans="1:21" s="17" customFormat="1" ht="16.5">
      <c r="A15" s="22" t="s">
        <v>10</v>
      </c>
      <c r="B15" s="20">
        <v>1869</v>
      </c>
      <c r="C15" s="5">
        <v>1869</v>
      </c>
      <c r="D15" s="39">
        <f t="shared" si="0"/>
        <v>100</v>
      </c>
      <c r="E15" s="5">
        <v>1869</v>
      </c>
      <c r="F15" s="5">
        <f t="shared" si="1"/>
        <v>100</v>
      </c>
      <c r="G15" s="5">
        <v>1869</v>
      </c>
      <c r="H15" s="12">
        <f t="shared" si="2"/>
        <v>100</v>
      </c>
      <c r="I15" s="23">
        <v>1381</v>
      </c>
      <c r="J15" s="21">
        <f t="shared" si="3"/>
        <v>73.88978063135366</v>
      </c>
      <c r="K15" s="5">
        <f t="shared" si="6"/>
        <v>488</v>
      </c>
      <c r="L15" s="21">
        <f t="shared" si="4"/>
        <v>26.110219368646337</v>
      </c>
      <c r="M15" s="23">
        <v>488</v>
      </c>
      <c r="N15" s="12">
        <f t="shared" si="5"/>
        <v>26.110219368646337</v>
      </c>
      <c r="O15" s="23">
        <v>0</v>
      </c>
      <c r="P15" s="12">
        <f t="shared" si="7"/>
        <v>0</v>
      </c>
      <c r="Q15" s="12">
        <v>0</v>
      </c>
      <c r="R15" s="12">
        <v>0</v>
      </c>
      <c r="S15" s="12">
        <v>0</v>
      </c>
      <c r="T15" s="12">
        <v>0</v>
      </c>
      <c r="U15" s="12">
        <v>20</v>
      </c>
    </row>
    <row r="16" spans="1:21" s="17" customFormat="1" ht="16.5">
      <c r="A16" s="22" t="s">
        <v>11</v>
      </c>
      <c r="B16" s="20">
        <v>1576</v>
      </c>
      <c r="C16" s="20">
        <v>1165</v>
      </c>
      <c r="D16" s="39">
        <f t="shared" si="0"/>
        <v>73.92131979695431</v>
      </c>
      <c r="E16" s="5">
        <v>1165</v>
      </c>
      <c r="F16" s="12">
        <f t="shared" si="1"/>
        <v>100</v>
      </c>
      <c r="G16" s="5">
        <v>1165</v>
      </c>
      <c r="H16" s="12">
        <f t="shared" si="2"/>
        <v>100</v>
      </c>
      <c r="I16" s="23">
        <v>834</v>
      </c>
      <c r="J16" s="21">
        <f t="shared" si="3"/>
        <v>71.58798283261802</v>
      </c>
      <c r="K16" s="5">
        <f t="shared" si="6"/>
        <v>331</v>
      </c>
      <c r="L16" s="21">
        <f t="shared" si="4"/>
        <v>28.412017167381975</v>
      </c>
      <c r="M16" s="23">
        <v>331</v>
      </c>
      <c r="N16" s="12">
        <f t="shared" si="5"/>
        <v>28.412017167381975</v>
      </c>
      <c r="O16" s="23">
        <v>50</v>
      </c>
      <c r="P16" s="12">
        <f t="shared" si="7"/>
        <v>4.291845493562231</v>
      </c>
      <c r="Q16" s="12">
        <v>50</v>
      </c>
      <c r="R16" s="12">
        <v>0</v>
      </c>
      <c r="S16" s="12">
        <v>0</v>
      </c>
      <c r="T16" s="12">
        <f aca="true" t="shared" si="8" ref="T16:T29">S16/G16*100</f>
        <v>0</v>
      </c>
      <c r="U16" s="12">
        <v>0</v>
      </c>
    </row>
    <row r="17" spans="1:21" s="17" customFormat="1" ht="16.5">
      <c r="A17" s="22" t="s">
        <v>12</v>
      </c>
      <c r="B17" s="20">
        <v>748</v>
      </c>
      <c r="C17" s="20">
        <v>748</v>
      </c>
      <c r="D17" s="39">
        <f t="shared" si="0"/>
        <v>100</v>
      </c>
      <c r="E17" s="5">
        <v>748</v>
      </c>
      <c r="F17" s="5">
        <f t="shared" si="1"/>
        <v>100</v>
      </c>
      <c r="G17" s="5">
        <v>748</v>
      </c>
      <c r="H17" s="12">
        <f t="shared" si="2"/>
        <v>100</v>
      </c>
      <c r="I17" s="23">
        <v>649</v>
      </c>
      <c r="J17" s="21">
        <f t="shared" si="3"/>
        <v>86.76470588235294</v>
      </c>
      <c r="K17" s="5">
        <f t="shared" si="6"/>
        <v>99</v>
      </c>
      <c r="L17" s="21">
        <f t="shared" si="4"/>
        <v>13.23529411764706</v>
      </c>
      <c r="M17" s="23">
        <v>99</v>
      </c>
      <c r="N17" s="12">
        <f t="shared" si="5"/>
        <v>13.23529411764706</v>
      </c>
      <c r="O17" s="23">
        <v>0</v>
      </c>
      <c r="P17" s="12">
        <f t="shared" si="7"/>
        <v>0</v>
      </c>
      <c r="Q17" s="12">
        <v>0</v>
      </c>
      <c r="R17" s="12">
        <v>0</v>
      </c>
      <c r="S17" s="12">
        <v>0</v>
      </c>
      <c r="T17" s="12">
        <f t="shared" si="8"/>
        <v>0</v>
      </c>
      <c r="U17" s="12">
        <v>0</v>
      </c>
    </row>
    <row r="18" spans="1:21" s="17" customFormat="1" ht="16.5">
      <c r="A18" s="22" t="s">
        <v>13</v>
      </c>
      <c r="B18" s="20">
        <v>2386</v>
      </c>
      <c r="C18" s="20">
        <v>2570</v>
      </c>
      <c r="D18" s="39">
        <f t="shared" si="0"/>
        <v>107.7116512992456</v>
      </c>
      <c r="E18" s="5">
        <v>2570</v>
      </c>
      <c r="F18" s="5">
        <f t="shared" si="1"/>
        <v>100</v>
      </c>
      <c r="G18" s="5">
        <v>2570</v>
      </c>
      <c r="H18" s="12">
        <f t="shared" si="2"/>
        <v>100</v>
      </c>
      <c r="I18" s="23">
        <v>2091</v>
      </c>
      <c r="J18" s="21">
        <f t="shared" si="3"/>
        <v>81.36186770428016</v>
      </c>
      <c r="K18" s="5">
        <f t="shared" si="6"/>
        <v>479</v>
      </c>
      <c r="L18" s="21">
        <f t="shared" si="4"/>
        <v>18.638132295719846</v>
      </c>
      <c r="M18" s="23">
        <v>421</v>
      </c>
      <c r="N18" s="12">
        <f t="shared" si="5"/>
        <v>16.381322957198442</v>
      </c>
      <c r="O18" s="23">
        <v>36</v>
      </c>
      <c r="P18" s="12">
        <f t="shared" si="7"/>
        <v>1.4007782101167316</v>
      </c>
      <c r="Q18" s="12">
        <v>25</v>
      </c>
      <c r="R18" s="12">
        <v>11</v>
      </c>
      <c r="S18" s="12">
        <v>0</v>
      </c>
      <c r="T18" s="12">
        <f t="shared" si="8"/>
        <v>0</v>
      </c>
      <c r="U18" s="12">
        <v>39</v>
      </c>
    </row>
    <row r="19" spans="1:21" s="17" customFormat="1" ht="16.5">
      <c r="A19" s="22" t="s">
        <v>14</v>
      </c>
      <c r="B19" s="20">
        <v>2372</v>
      </c>
      <c r="C19" s="20">
        <v>2018</v>
      </c>
      <c r="D19" s="39">
        <f t="shared" si="0"/>
        <v>85.07588532883642</v>
      </c>
      <c r="E19" s="20">
        <v>2018</v>
      </c>
      <c r="F19" s="5">
        <f t="shared" si="1"/>
        <v>100</v>
      </c>
      <c r="G19" s="20">
        <v>2018</v>
      </c>
      <c r="H19" s="12">
        <f t="shared" si="2"/>
        <v>100</v>
      </c>
      <c r="I19" s="23">
        <v>1419</v>
      </c>
      <c r="J19" s="21">
        <f t="shared" si="3"/>
        <v>70.31714568880079</v>
      </c>
      <c r="K19" s="5">
        <f t="shared" si="6"/>
        <v>599</v>
      </c>
      <c r="L19" s="21">
        <f t="shared" si="4"/>
        <v>29.682854311199208</v>
      </c>
      <c r="M19" s="23">
        <v>599</v>
      </c>
      <c r="N19" s="12">
        <f t="shared" si="5"/>
        <v>29.682854311199208</v>
      </c>
      <c r="O19" s="23">
        <v>0</v>
      </c>
      <c r="P19" s="12">
        <f t="shared" si="7"/>
        <v>0</v>
      </c>
      <c r="Q19" s="12">
        <v>0</v>
      </c>
      <c r="R19" s="12">
        <v>0</v>
      </c>
      <c r="S19" s="12">
        <v>0</v>
      </c>
      <c r="T19" s="12">
        <f t="shared" si="8"/>
        <v>0</v>
      </c>
      <c r="U19" s="12">
        <v>0</v>
      </c>
    </row>
    <row r="20" spans="1:21" s="17" customFormat="1" ht="16.5">
      <c r="A20" s="22" t="s">
        <v>15</v>
      </c>
      <c r="B20" s="20">
        <v>2961</v>
      </c>
      <c r="C20" s="20">
        <v>2579</v>
      </c>
      <c r="D20" s="39">
        <f t="shared" si="0"/>
        <v>87.09895305639986</v>
      </c>
      <c r="E20" s="5">
        <v>2579</v>
      </c>
      <c r="F20" s="5">
        <f t="shared" si="1"/>
        <v>100</v>
      </c>
      <c r="G20" s="5">
        <v>2579</v>
      </c>
      <c r="H20" s="12">
        <f t="shared" si="2"/>
        <v>100</v>
      </c>
      <c r="I20" s="23">
        <v>2233</v>
      </c>
      <c r="J20" s="21">
        <f t="shared" si="3"/>
        <v>86.58394726638232</v>
      </c>
      <c r="K20" s="5">
        <f t="shared" si="6"/>
        <v>346</v>
      </c>
      <c r="L20" s="21">
        <f t="shared" si="4"/>
        <v>13.416052733617681</v>
      </c>
      <c r="M20" s="23">
        <v>346</v>
      </c>
      <c r="N20" s="12">
        <f t="shared" si="5"/>
        <v>13.416052733617681</v>
      </c>
      <c r="O20" s="23">
        <v>0</v>
      </c>
      <c r="P20" s="12">
        <f t="shared" si="7"/>
        <v>0</v>
      </c>
      <c r="Q20" s="12">
        <v>0</v>
      </c>
      <c r="R20" s="12">
        <v>0</v>
      </c>
      <c r="S20" s="12">
        <v>0</v>
      </c>
      <c r="T20" s="12">
        <f t="shared" si="8"/>
        <v>0</v>
      </c>
      <c r="U20" s="12">
        <v>0</v>
      </c>
    </row>
    <row r="21" spans="1:21" s="17" customFormat="1" ht="16.5">
      <c r="A21" s="22" t="s">
        <v>16</v>
      </c>
      <c r="B21" s="20">
        <v>2875</v>
      </c>
      <c r="C21" s="20">
        <v>2644</v>
      </c>
      <c r="D21" s="39">
        <f t="shared" si="0"/>
        <v>91.96521739130435</v>
      </c>
      <c r="E21" s="5">
        <v>2644</v>
      </c>
      <c r="F21" s="5">
        <f t="shared" si="1"/>
        <v>100</v>
      </c>
      <c r="G21" s="5">
        <v>2644</v>
      </c>
      <c r="H21" s="12">
        <f t="shared" si="2"/>
        <v>100</v>
      </c>
      <c r="I21" s="23">
        <v>2014</v>
      </c>
      <c r="J21" s="21">
        <f t="shared" si="3"/>
        <v>76.17246596066566</v>
      </c>
      <c r="K21" s="5">
        <f t="shared" si="6"/>
        <v>630</v>
      </c>
      <c r="L21" s="21">
        <f t="shared" si="4"/>
        <v>23.827534039334342</v>
      </c>
      <c r="M21" s="23">
        <v>630</v>
      </c>
      <c r="N21" s="12">
        <f t="shared" si="5"/>
        <v>23.827534039334342</v>
      </c>
      <c r="O21" s="23">
        <v>0</v>
      </c>
      <c r="P21" s="12">
        <f t="shared" si="7"/>
        <v>0</v>
      </c>
      <c r="Q21" s="12">
        <v>0</v>
      </c>
      <c r="R21" s="12">
        <v>0</v>
      </c>
      <c r="S21" s="12">
        <v>0</v>
      </c>
      <c r="T21" s="12">
        <f t="shared" si="8"/>
        <v>0</v>
      </c>
      <c r="U21" s="12">
        <v>0</v>
      </c>
    </row>
    <row r="22" spans="1:21" s="17" customFormat="1" ht="16.5">
      <c r="A22" s="22" t="s">
        <v>17</v>
      </c>
      <c r="B22" s="20">
        <v>1854</v>
      </c>
      <c r="C22" s="37">
        <v>1854</v>
      </c>
      <c r="D22" s="39">
        <f t="shared" si="0"/>
        <v>100</v>
      </c>
      <c r="E22" s="37">
        <v>1854</v>
      </c>
      <c r="F22" s="5">
        <f t="shared" si="1"/>
        <v>100</v>
      </c>
      <c r="G22" s="5">
        <v>1854</v>
      </c>
      <c r="H22" s="12">
        <f t="shared" si="2"/>
        <v>100</v>
      </c>
      <c r="I22" s="23">
        <v>1700</v>
      </c>
      <c r="J22" s="21">
        <f t="shared" si="3"/>
        <v>91.69363538295578</v>
      </c>
      <c r="K22" s="5">
        <f>G22-I22</f>
        <v>154</v>
      </c>
      <c r="L22" s="21">
        <f t="shared" si="4"/>
        <v>8.30636461704423</v>
      </c>
      <c r="M22" s="23">
        <v>154</v>
      </c>
      <c r="N22" s="12">
        <f t="shared" si="5"/>
        <v>8.30636461704423</v>
      </c>
      <c r="O22" s="23">
        <v>0</v>
      </c>
      <c r="P22" s="12">
        <f t="shared" si="7"/>
        <v>0</v>
      </c>
      <c r="Q22" s="12">
        <v>0</v>
      </c>
      <c r="R22" s="12">
        <v>0</v>
      </c>
      <c r="S22" s="12">
        <v>0</v>
      </c>
      <c r="T22" s="12">
        <f t="shared" si="8"/>
        <v>0</v>
      </c>
      <c r="U22" s="12">
        <v>0</v>
      </c>
    </row>
    <row r="23" spans="1:21" s="17" customFormat="1" ht="16.5">
      <c r="A23" s="22" t="s">
        <v>18</v>
      </c>
      <c r="B23" s="20">
        <v>2501</v>
      </c>
      <c r="C23" s="20">
        <v>2117</v>
      </c>
      <c r="D23" s="39">
        <f t="shared" si="0"/>
        <v>84.64614154338264</v>
      </c>
      <c r="E23" s="38">
        <v>2117</v>
      </c>
      <c r="F23" s="12">
        <f t="shared" si="1"/>
        <v>100</v>
      </c>
      <c r="G23" s="5">
        <v>2117</v>
      </c>
      <c r="H23" s="12">
        <f t="shared" si="2"/>
        <v>100</v>
      </c>
      <c r="I23" s="23">
        <v>1425</v>
      </c>
      <c r="J23" s="21">
        <f t="shared" si="3"/>
        <v>67.312234293812</v>
      </c>
      <c r="K23" s="5">
        <f t="shared" si="6"/>
        <v>692</v>
      </c>
      <c r="L23" s="21">
        <f t="shared" si="4"/>
        <v>32.687765706188</v>
      </c>
      <c r="M23" s="23">
        <v>692</v>
      </c>
      <c r="N23" s="12">
        <f t="shared" si="5"/>
        <v>32.687765706188</v>
      </c>
      <c r="O23" s="23">
        <v>23</v>
      </c>
      <c r="P23" s="12">
        <f t="shared" si="7"/>
        <v>1.086443079829948</v>
      </c>
      <c r="Q23" s="12">
        <v>20</v>
      </c>
      <c r="R23" s="12">
        <v>3</v>
      </c>
      <c r="S23" s="12">
        <v>0</v>
      </c>
      <c r="T23" s="12">
        <f t="shared" si="8"/>
        <v>0</v>
      </c>
      <c r="U23" s="12">
        <v>33</v>
      </c>
    </row>
    <row r="24" spans="1:21" s="17" customFormat="1" ht="16.5">
      <c r="A24" s="22" t="s">
        <v>19</v>
      </c>
      <c r="B24" s="20">
        <v>978</v>
      </c>
      <c r="C24" s="20">
        <v>675</v>
      </c>
      <c r="D24" s="39">
        <f t="shared" si="0"/>
        <v>69.01840490797547</v>
      </c>
      <c r="E24" s="5">
        <v>675</v>
      </c>
      <c r="F24" s="12">
        <f t="shared" si="1"/>
        <v>100</v>
      </c>
      <c r="G24" s="5">
        <v>675</v>
      </c>
      <c r="H24" s="12">
        <f t="shared" si="2"/>
        <v>100</v>
      </c>
      <c r="I24" s="23">
        <v>551</v>
      </c>
      <c r="J24" s="21">
        <f t="shared" si="3"/>
        <v>81.62962962962963</v>
      </c>
      <c r="K24" s="5">
        <f t="shared" si="6"/>
        <v>124</v>
      </c>
      <c r="L24" s="21">
        <f t="shared" si="4"/>
        <v>18.37037037037037</v>
      </c>
      <c r="M24" s="23">
        <v>124</v>
      </c>
      <c r="N24" s="12">
        <f t="shared" si="5"/>
        <v>18.37037037037037</v>
      </c>
      <c r="O24" s="23">
        <v>0</v>
      </c>
      <c r="P24" s="12">
        <f t="shared" si="7"/>
        <v>0</v>
      </c>
      <c r="Q24" s="12">
        <v>0</v>
      </c>
      <c r="R24" s="12">
        <v>0</v>
      </c>
      <c r="S24" s="12">
        <v>0</v>
      </c>
      <c r="T24" s="12">
        <f t="shared" si="8"/>
        <v>0</v>
      </c>
      <c r="U24" s="12">
        <v>0</v>
      </c>
    </row>
    <row r="25" spans="1:21" s="17" customFormat="1" ht="16.5">
      <c r="A25" s="22" t="s">
        <v>20</v>
      </c>
      <c r="B25" s="20">
        <v>2415</v>
      </c>
      <c r="C25" s="20">
        <v>2418</v>
      </c>
      <c r="D25" s="39">
        <f t="shared" si="0"/>
        <v>100.12422360248448</v>
      </c>
      <c r="E25" s="5">
        <v>2418</v>
      </c>
      <c r="F25" s="12">
        <f t="shared" si="1"/>
        <v>100</v>
      </c>
      <c r="G25" s="5">
        <v>2418</v>
      </c>
      <c r="H25" s="12">
        <f t="shared" si="2"/>
        <v>100</v>
      </c>
      <c r="I25" s="23">
        <v>1938</v>
      </c>
      <c r="J25" s="21">
        <f t="shared" si="3"/>
        <v>80.14888337468983</v>
      </c>
      <c r="K25" s="5">
        <f t="shared" si="6"/>
        <v>480</v>
      </c>
      <c r="L25" s="21">
        <f t="shared" si="4"/>
        <v>19.851116625310176</v>
      </c>
      <c r="M25" s="40">
        <v>480</v>
      </c>
      <c r="N25" s="12">
        <f t="shared" si="5"/>
        <v>19.851116625310176</v>
      </c>
      <c r="O25" s="23">
        <v>60</v>
      </c>
      <c r="P25" s="12">
        <f t="shared" si="7"/>
        <v>2.481389578163772</v>
      </c>
      <c r="Q25" s="12">
        <v>0</v>
      </c>
      <c r="R25" s="12">
        <v>60</v>
      </c>
      <c r="S25" s="12">
        <v>0</v>
      </c>
      <c r="T25" s="12">
        <f t="shared" si="8"/>
        <v>0</v>
      </c>
      <c r="U25" s="12">
        <v>0</v>
      </c>
    </row>
    <row r="26" spans="1:21" s="17" customFormat="1" ht="16.5">
      <c r="A26" s="22" t="s">
        <v>21</v>
      </c>
      <c r="B26" s="20">
        <v>3738</v>
      </c>
      <c r="C26" s="20">
        <v>3811</v>
      </c>
      <c r="D26" s="39">
        <f t="shared" si="0"/>
        <v>101.95291599785983</v>
      </c>
      <c r="E26" s="5">
        <v>3811</v>
      </c>
      <c r="F26" s="5">
        <f t="shared" si="1"/>
        <v>100</v>
      </c>
      <c r="G26" s="5">
        <v>3811</v>
      </c>
      <c r="H26" s="12">
        <f t="shared" si="2"/>
        <v>100</v>
      </c>
      <c r="I26" s="23">
        <v>3130</v>
      </c>
      <c r="J26" s="21">
        <f t="shared" si="3"/>
        <v>82.13067436368408</v>
      </c>
      <c r="K26" s="5">
        <f t="shared" si="6"/>
        <v>681</v>
      </c>
      <c r="L26" s="21">
        <f t="shared" si="4"/>
        <v>17.869325636315928</v>
      </c>
      <c r="M26" s="23">
        <v>681</v>
      </c>
      <c r="N26" s="12">
        <f t="shared" si="5"/>
        <v>17.869325636315928</v>
      </c>
      <c r="O26" s="23">
        <v>32</v>
      </c>
      <c r="P26" s="12">
        <f t="shared" si="7"/>
        <v>0.8396746260823931</v>
      </c>
      <c r="Q26" s="12">
        <v>0</v>
      </c>
      <c r="R26" s="12">
        <v>32</v>
      </c>
      <c r="S26" s="12">
        <v>0</v>
      </c>
      <c r="T26" s="12">
        <f t="shared" si="8"/>
        <v>0</v>
      </c>
      <c r="U26" s="12">
        <v>7</v>
      </c>
    </row>
    <row r="27" spans="1:21" s="17" customFormat="1" ht="16.5">
      <c r="A27" s="22" t="s">
        <v>22</v>
      </c>
      <c r="B27" s="20">
        <v>2544</v>
      </c>
      <c r="C27" s="20">
        <v>2263</v>
      </c>
      <c r="D27" s="39">
        <f t="shared" si="0"/>
        <v>88.95440251572327</v>
      </c>
      <c r="E27" s="5">
        <v>2263</v>
      </c>
      <c r="F27" s="5">
        <f t="shared" si="1"/>
        <v>100</v>
      </c>
      <c r="G27" s="5">
        <v>2263</v>
      </c>
      <c r="H27" s="12">
        <f t="shared" si="2"/>
        <v>100</v>
      </c>
      <c r="I27" s="23">
        <v>1781</v>
      </c>
      <c r="J27" s="21">
        <f t="shared" si="3"/>
        <v>78.70083959346</v>
      </c>
      <c r="K27" s="5">
        <f t="shared" si="6"/>
        <v>482</v>
      </c>
      <c r="L27" s="21">
        <f t="shared" si="4"/>
        <v>21.29916040653999</v>
      </c>
      <c r="M27" s="23">
        <v>482</v>
      </c>
      <c r="N27" s="12">
        <f t="shared" si="5"/>
        <v>21.29916040653999</v>
      </c>
      <c r="O27" s="23">
        <v>35</v>
      </c>
      <c r="P27" s="12">
        <f t="shared" si="7"/>
        <v>1.5466195315952276</v>
      </c>
      <c r="Q27" s="25">
        <v>35</v>
      </c>
      <c r="R27" s="25">
        <v>0</v>
      </c>
      <c r="S27" s="25">
        <v>0</v>
      </c>
      <c r="T27" s="12">
        <f t="shared" si="8"/>
        <v>0</v>
      </c>
      <c r="U27" s="12">
        <v>0</v>
      </c>
    </row>
    <row r="28" spans="1:21" ht="16.5">
      <c r="A28" s="29" t="s">
        <v>23</v>
      </c>
      <c r="B28" s="27">
        <f>SUM(B7:B27)</f>
        <v>47439</v>
      </c>
      <c r="C28" s="27">
        <f>SUM(C7:C27)</f>
        <v>45213</v>
      </c>
      <c r="D28" s="34">
        <f t="shared" si="0"/>
        <v>95.30765825586542</v>
      </c>
      <c r="E28" s="15">
        <f>SUM(E7:E27)</f>
        <v>45213</v>
      </c>
      <c r="F28" s="33">
        <f t="shared" si="1"/>
        <v>100</v>
      </c>
      <c r="G28" s="15">
        <f>SUM(G7:G27)</f>
        <v>45213</v>
      </c>
      <c r="H28" s="33">
        <f t="shared" si="2"/>
        <v>100</v>
      </c>
      <c r="I28" s="15">
        <f>SUM(I7:I27)</f>
        <v>35195</v>
      </c>
      <c r="J28" s="26">
        <f t="shared" si="3"/>
        <v>77.84265587331078</v>
      </c>
      <c r="K28" s="6">
        <f t="shared" si="6"/>
        <v>10018</v>
      </c>
      <c r="L28" s="26">
        <f t="shared" si="4"/>
        <v>22.157344126689228</v>
      </c>
      <c r="M28" s="15">
        <f>SUM(M7:M27)</f>
        <v>9868</v>
      </c>
      <c r="N28" s="28">
        <f t="shared" si="5"/>
        <v>21.825581138168225</v>
      </c>
      <c r="O28" s="15">
        <f>SUM(O7:O27)</f>
        <v>476</v>
      </c>
      <c r="P28" s="28">
        <f t="shared" si="7"/>
        <v>1.0527945502399751</v>
      </c>
      <c r="Q28" s="30">
        <f>SUM(Q7:Q27)</f>
        <v>317</v>
      </c>
      <c r="R28" s="30">
        <f>SUM(R7:R27)</f>
        <v>159</v>
      </c>
      <c r="S28" s="15">
        <f>SUM(S7:S27)</f>
        <v>0</v>
      </c>
      <c r="T28" s="28">
        <f t="shared" si="8"/>
        <v>0</v>
      </c>
      <c r="U28" s="28">
        <f>SUM(U7:U27)</f>
        <v>259</v>
      </c>
    </row>
    <row r="29" spans="1:21" ht="17.25" thickBot="1">
      <c r="A29" s="18" t="s">
        <v>41</v>
      </c>
      <c r="B29" s="19">
        <v>46144</v>
      </c>
      <c r="C29" s="19">
        <v>48417</v>
      </c>
      <c r="D29" s="35">
        <f t="shared" si="0"/>
        <v>104.92588418862692</v>
      </c>
      <c r="E29" s="19">
        <v>48417</v>
      </c>
      <c r="F29" s="36">
        <f t="shared" si="1"/>
        <v>100</v>
      </c>
      <c r="G29" s="19">
        <v>48417</v>
      </c>
      <c r="H29" s="36">
        <f t="shared" si="2"/>
        <v>100</v>
      </c>
      <c r="I29" s="19">
        <v>38863</v>
      </c>
      <c r="J29" s="13">
        <f t="shared" si="3"/>
        <v>80.26726149906025</v>
      </c>
      <c r="K29" s="19">
        <f t="shared" si="6"/>
        <v>9554</v>
      </c>
      <c r="L29" s="13">
        <f t="shared" si="4"/>
        <v>19.732738500939753</v>
      </c>
      <c r="M29" s="13">
        <v>9154</v>
      </c>
      <c r="N29" s="10">
        <f t="shared" si="5"/>
        <v>18.90658239874424</v>
      </c>
      <c r="O29" s="19">
        <v>222</v>
      </c>
      <c r="P29" s="10">
        <f t="shared" si="7"/>
        <v>0.458516636718508</v>
      </c>
      <c r="Q29" s="19">
        <v>172</v>
      </c>
      <c r="R29" s="19">
        <v>20</v>
      </c>
      <c r="S29" s="19">
        <v>300</v>
      </c>
      <c r="T29" s="10">
        <f t="shared" si="8"/>
        <v>0.6196170766466323</v>
      </c>
      <c r="U29" s="19">
        <v>363</v>
      </c>
    </row>
    <row r="33" spans="1:21" ht="17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24"/>
    </row>
  </sheetData>
  <mergeCells count="22">
    <mergeCell ref="A2:T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Q4:R4"/>
    <mergeCell ref="S4:T4"/>
    <mergeCell ref="U4:U6"/>
    <mergeCell ref="O5:O6"/>
    <mergeCell ref="Q5:Q6"/>
    <mergeCell ref="R5:R6"/>
    <mergeCell ref="S5:S6"/>
  </mergeCells>
  <printOptions/>
  <pageMargins left="0.75" right="0.75" top="1" bottom="1" header="0.5" footer="0.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</cp:lastModifiedBy>
  <cp:lastPrinted>2011-03-31T09:03:43Z</cp:lastPrinted>
  <dcterms:created xsi:type="dcterms:W3CDTF">1996-10-08T23:32:33Z</dcterms:created>
  <dcterms:modified xsi:type="dcterms:W3CDTF">2011-04-04T06:20:33Z</dcterms:modified>
  <cp:category/>
  <cp:version/>
  <cp:contentType/>
  <cp:contentStatus/>
</cp:coreProperties>
</file>