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6" activeTab="0"/>
  </bookViews>
  <sheets>
    <sheet name="Озим. по репр." sheetId="1" r:id="rId1"/>
  </sheets>
  <definedNames>
    <definedName name="_xlnm.Print_Area" localSheetId="0">'Озим. по репр.'!$A$1:$S$26</definedName>
  </definedNames>
  <calcPr fullCalcOnLoad="1"/>
</workbook>
</file>

<file path=xl/sharedStrings.xml><?xml version="1.0" encoding="utf-8"?>
<sst xmlns="http://schemas.openxmlformats.org/spreadsheetml/2006/main" count="42" uniqueCount="38">
  <si>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</si>
  <si>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</si>
  <si>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</si>
  <si>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</si>
  <si>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</si>
  <si>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</si>
  <si>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</si>
  <si>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</si>
  <si>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</si>
  <si>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</si>
  <si>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</si>
  <si>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</si>
  <si>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</si>
  <si>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</si>
  <si>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</si>
  <si>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</si>
  <si>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</si>
  <si>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</si>
  <si>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</si>
  <si>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</si>
  <si>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</si>
  <si>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Наименование районов</t>
  </si>
  <si>
    <t>ПР</t>
  </si>
  <si>
    <t>суперэлита</t>
  </si>
  <si>
    <t>элита</t>
  </si>
  <si>
    <t>Всего ОС,ЭС</t>
  </si>
  <si>
    <t>1репр</t>
  </si>
  <si>
    <t>2репр</t>
  </si>
  <si>
    <t>3репр</t>
  </si>
  <si>
    <t>4репр</t>
  </si>
  <si>
    <t>1-4 репр.</t>
  </si>
  <si>
    <t>5репр</t>
  </si>
  <si>
    <t>не сортовые</t>
  </si>
  <si>
    <t>Мар-Пасадский</t>
  </si>
  <si>
    <t>мас</t>
  </si>
  <si>
    <t>% к пров.</t>
  </si>
  <si>
    <t>Проверено всего, тонн</t>
  </si>
  <si>
    <t>Информация  о наличии проверенных семян озимых культур  в разрезе репродукций по состоянию на 21 сентября 2012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</si>
</sst>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  <numFmt numFmtId="184" formatCode="0.000000000"/>
    <numFmt numFmtId="185" formatCode="0.0000000000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3"/>
      <name val="Arial"/>
      <family val="2"/>
    </font>
    <font>
      <sz val="12"/>
      <color indexed="8"/>
      <name val="Arial Cyr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172" fontId="7" fillId="0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/>
    </xf>
    <xf numFmtId="0" fontId="6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S33"/>
  <sheetViews>
    <sheetView tabSelected="1" view="pageBreakPreview" zoomScale="75" zoomScaleNormal="75" zoomScaleSheetLayoutView="75" workbookViewId="0" topLeftCell="A1">
      <selection activeCell="D28" sqref="D28"/>
    </sheetView>
  </sheetViews>
  <sheetFormatPr defaultColWidth="9.140625" defaultRowHeight="12.75"/>
  <cols>
    <col min="1" max="1" width="21.421875" style="0" customWidth="1"/>
    <col min="2" max="2" width="14.421875" style="0" customWidth="1"/>
    <col min="3" max="6" width="9.28125" style="0" bestFit="1" customWidth="1"/>
    <col min="7" max="7" width="10.8515625" style="0" bestFit="1" customWidth="1"/>
    <col min="8" max="12" width="9.28125" style="0" bestFit="1" customWidth="1"/>
    <col min="13" max="13" width="10.8515625" style="0" bestFit="1" customWidth="1"/>
    <col min="14" max="14" width="9.28125" style="0" bestFit="1" customWidth="1"/>
    <col min="15" max="15" width="12.57421875" style="0" bestFit="1" customWidth="1"/>
    <col min="16" max="16" width="8.00390625" style="0" customWidth="1"/>
    <col min="17" max="17" width="10.8515625" style="0" bestFit="1" customWidth="1"/>
    <col min="18" max="18" width="8.140625" style="0" customWidth="1"/>
    <col min="19" max="19" width="10.8515625" style="0" bestFit="1" customWidth="1"/>
  </cols>
  <sheetData>
    <row r="2" spans="1:19" ht="18.7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2" customFormat="1" ht="58.5" customHeight="1">
      <c r="A4" s="26" t="s">
        <v>21</v>
      </c>
      <c r="B4" s="27" t="s">
        <v>36</v>
      </c>
      <c r="C4" s="27" t="s">
        <v>22</v>
      </c>
      <c r="D4" s="27" t="s">
        <v>23</v>
      </c>
      <c r="E4" s="14" t="s">
        <v>24</v>
      </c>
      <c r="F4" s="27" t="s">
        <v>25</v>
      </c>
      <c r="G4" s="27" t="s">
        <v>35</v>
      </c>
      <c r="H4" s="14" t="s">
        <v>26</v>
      </c>
      <c r="I4" s="14" t="s">
        <v>27</v>
      </c>
      <c r="J4" s="14" t="s">
        <v>28</v>
      </c>
      <c r="K4" s="14" t="s">
        <v>29</v>
      </c>
      <c r="L4" s="27" t="s">
        <v>30</v>
      </c>
      <c r="M4" s="27" t="s">
        <v>35</v>
      </c>
      <c r="N4" s="14" t="s">
        <v>31</v>
      </c>
      <c r="O4" s="27" t="s">
        <v>35</v>
      </c>
      <c r="P4" s="27" t="s">
        <v>34</v>
      </c>
      <c r="Q4" s="27" t="s">
        <v>35</v>
      </c>
      <c r="R4" s="28" t="s">
        <v>32</v>
      </c>
      <c r="S4" s="27" t="s">
        <v>35</v>
      </c>
    </row>
    <row r="5" spans="1:19" s="12" customFormat="1" ht="16.5">
      <c r="A5" s="29" t="s">
        <v>0</v>
      </c>
      <c r="B5" s="13">
        <f>F5+L5+N5+P5+R5</f>
        <v>583</v>
      </c>
      <c r="C5" s="14"/>
      <c r="D5" s="14"/>
      <c r="E5" s="14"/>
      <c r="F5" s="14">
        <f>E5+D5+C5</f>
        <v>0</v>
      </c>
      <c r="G5" s="15">
        <f>F5/B5*100</f>
        <v>0</v>
      </c>
      <c r="H5" s="14">
        <v>340</v>
      </c>
      <c r="I5" s="14">
        <v>213</v>
      </c>
      <c r="J5" s="14"/>
      <c r="K5" s="14"/>
      <c r="L5" s="14">
        <f>K5+J5+I5+H5</f>
        <v>553</v>
      </c>
      <c r="M5" s="16">
        <f aca="true" t="shared" si="0" ref="M5:M26">L5/B5*100</f>
        <v>94.8542024013722</v>
      </c>
      <c r="N5" s="14"/>
      <c r="O5" s="14">
        <f aca="true" t="shared" si="1" ref="O5:O26">N5/B5*100</f>
        <v>0</v>
      </c>
      <c r="P5" s="14"/>
      <c r="Q5" s="14">
        <f aca="true" t="shared" si="2" ref="Q5:Q26">P5/B5*100</f>
        <v>0</v>
      </c>
      <c r="R5" s="14">
        <v>30</v>
      </c>
      <c r="S5" s="15">
        <f aca="true" t="shared" si="3" ref="S5:S26">R5/B5*100</f>
        <v>5.145797598627787</v>
      </c>
    </row>
    <row r="6" spans="1:19" s="12" customFormat="1" ht="16.5">
      <c r="A6" s="29" t="s">
        <v>1</v>
      </c>
      <c r="B6" s="13">
        <f aca="true" t="shared" si="4" ref="B6:B26">F6+L6+N6+P6+R6</f>
        <v>527</v>
      </c>
      <c r="C6" s="14"/>
      <c r="D6" s="14"/>
      <c r="E6" s="14">
        <v>38</v>
      </c>
      <c r="F6" s="14">
        <f aca="true" t="shared" si="5" ref="F6:F26">E6+D6+C6</f>
        <v>38</v>
      </c>
      <c r="G6" s="15">
        <f>F6/B6*100</f>
        <v>7.2106261859582546</v>
      </c>
      <c r="H6" s="14">
        <v>149</v>
      </c>
      <c r="I6" s="14">
        <v>307</v>
      </c>
      <c r="J6" s="14"/>
      <c r="K6" s="14"/>
      <c r="L6" s="14">
        <f aca="true" t="shared" si="6" ref="L6:L26">K6+J6+I6+H6</f>
        <v>456</v>
      </c>
      <c r="M6" s="16">
        <f t="shared" si="0"/>
        <v>86.52751423149905</v>
      </c>
      <c r="N6" s="14"/>
      <c r="O6" s="14">
        <f t="shared" si="1"/>
        <v>0</v>
      </c>
      <c r="P6" s="14"/>
      <c r="Q6" s="15">
        <f t="shared" si="2"/>
        <v>0</v>
      </c>
      <c r="R6" s="14">
        <v>33</v>
      </c>
      <c r="S6" s="15">
        <f t="shared" si="3"/>
        <v>6.261859582542694</v>
      </c>
    </row>
    <row r="7" spans="1:19" s="12" customFormat="1" ht="16.5">
      <c r="A7" s="29" t="s">
        <v>2</v>
      </c>
      <c r="B7" s="13">
        <f t="shared" si="4"/>
        <v>1134</v>
      </c>
      <c r="C7" s="14"/>
      <c r="D7" s="14">
        <v>105</v>
      </c>
      <c r="E7" s="14">
        <v>70</v>
      </c>
      <c r="F7" s="14">
        <f t="shared" si="5"/>
        <v>175</v>
      </c>
      <c r="G7" s="15">
        <f>F7/B7*100</f>
        <v>15.432098765432098</v>
      </c>
      <c r="H7" s="14">
        <v>284</v>
      </c>
      <c r="I7" s="14">
        <v>159</v>
      </c>
      <c r="J7" s="14">
        <v>60</v>
      </c>
      <c r="K7" s="14">
        <v>11</v>
      </c>
      <c r="L7" s="14">
        <f t="shared" si="6"/>
        <v>514</v>
      </c>
      <c r="M7" s="16">
        <f t="shared" si="0"/>
        <v>45.326278659611994</v>
      </c>
      <c r="N7" s="14"/>
      <c r="O7" s="14">
        <f t="shared" si="1"/>
        <v>0</v>
      </c>
      <c r="P7" s="14"/>
      <c r="Q7" s="15">
        <f t="shared" si="2"/>
        <v>0</v>
      </c>
      <c r="R7" s="14">
        <v>445</v>
      </c>
      <c r="S7" s="15">
        <f t="shared" si="3"/>
        <v>39.24162257495591</v>
      </c>
    </row>
    <row r="8" spans="1:19" s="12" customFormat="1" ht="16.5">
      <c r="A8" s="29" t="s">
        <v>3</v>
      </c>
      <c r="B8" s="13">
        <f t="shared" si="4"/>
        <v>1070</v>
      </c>
      <c r="C8" s="14">
        <v>10</v>
      </c>
      <c r="D8" s="14">
        <v>24</v>
      </c>
      <c r="E8" s="14">
        <v>53</v>
      </c>
      <c r="F8" s="14">
        <f t="shared" si="5"/>
        <v>87</v>
      </c>
      <c r="G8" s="15">
        <f>F8/B8*100</f>
        <v>8.130841121495328</v>
      </c>
      <c r="H8" s="14">
        <v>270</v>
      </c>
      <c r="I8" s="14">
        <v>133</v>
      </c>
      <c r="J8" s="14">
        <v>185</v>
      </c>
      <c r="K8" s="14">
        <v>188</v>
      </c>
      <c r="L8" s="14">
        <f t="shared" si="6"/>
        <v>776</v>
      </c>
      <c r="M8" s="16">
        <f t="shared" si="0"/>
        <v>72.52336448598132</v>
      </c>
      <c r="N8" s="14"/>
      <c r="O8" s="14">
        <f t="shared" si="1"/>
        <v>0</v>
      </c>
      <c r="P8" s="14"/>
      <c r="Q8" s="15">
        <f t="shared" si="2"/>
        <v>0</v>
      </c>
      <c r="R8" s="14">
        <v>207</v>
      </c>
      <c r="S8" s="15">
        <f t="shared" si="3"/>
        <v>19.345794392523363</v>
      </c>
    </row>
    <row r="9" spans="1:19" s="12" customFormat="1" ht="16.5">
      <c r="A9" s="29" t="s">
        <v>4</v>
      </c>
      <c r="B9" s="13">
        <f t="shared" si="4"/>
        <v>503</v>
      </c>
      <c r="C9" s="14"/>
      <c r="D9" s="14"/>
      <c r="E9" s="14">
        <v>20</v>
      </c>
      <c r="F9" s="14">
        <f t="shared" si="5"/>
        <v>20</v>
      </c>
      <c r="G9" s="15">
        <f>F9/B9*100</f>
        <v>3.9761431411530817</v>
      </c>
      <c r="H9" s="14">
        <v>45</v>
      </c>
      <c r="I9" s="14">
        <v>154</v>
      </c>
      <c r="J9" s="14">
        <v>244</v>
      </c>
      <c r="K9" s="14">
        <v>40</v>
      </c>
      <c r="L9" s="14">
        <f t="shared" si="6"/>
        <v>483</v>
      </c>
      <c r="M9" s="16">
        <f t="shared" si="0"/>
        <v>96.02385685884693</v>
      </c>
      <c r="N9" s="14"/>
      <c r="O9" s="14">
        <f t="shared" si="1"/>
        <v>0</v>
      </c>
      <c r="P9" s="14"/>
      <c r="Q9" s="15">
        <f t="shared" si="2"/>
        <v>0</v>
      </c>
      <c r="R9" s="14"/>
      <c r="S9" s="15">
        <f t="shared" si="3"/>
        <v>0</v>
      </c>
    </row>
    <row r="10" spans="1:19" s="12" customFormat="1" ht="16.5">
      <c r="A10" s="29" t="s">
        <v>5</v>
      </c>
      <c r="B10" s="13">
        <f t="shared" si="4"/>
        <v>847</v>
      </c>
      <c r="C10" s="14">
        <v>4</v>
      </c>
      <c r="D10" s="14">
        <v>2</v>
      </c>
      <c r="E10" s="14">
        <v>252</v>
      </c>
      <c r="F10" s="14">
        <f t="shared" si="5"/>
        <v>258</v>
      </c>
      <c r="G10" s="15">
        <v>20</v>
      </c>
      <c r="H10" s="14">
        <v>184</v>
      </c>
      <c r="I10" s="14">
        <v>90</v>
      </c>
      <c r="J10" s="14"/>
      <c r="K10" s="14">
        <v>30</v>
      </c>
      <c r="L10" s="14">
        <f t="shared" si="6"/>
        <v>304</v>
      </c>
      <c r="M10" s="16">
        <f t="shared" si="0"/>
        <v>35.891381345926796</v>
      </c>
      <c r="N10" s="14"/>
      <c r="O10" s="14">
        <f t="shared" si="1"/>
        <v>0</v>
      </c>
      <c r="P10" s="14"/>
      <c r="Q10" s="15">
        <f t="shared" si="2"/>
        <v>0</v>
      </c>
      <c r="R10" s="14">
        <v>285</v>
      </c>
      <c r="S10" s="15">
        <f t="shared" si="3"/>
        <v>33.64817001180638</v>
      </c>
    </row>
    <row r="11" spans="1:19" s="12" customFormat="1" ht="16.5">
      <c r="A11" s="29" t="s">
        <v>6</v>
      </c>
      <c r="B11" s="13">
        <f t="shared" si="4"/>
        <v>513</v>
      </c>
      <c r="C11" s="14"/>
      <c r="D11" s="14"/>
      <c r="E11" s="14">
        <v>28</v>
      </c>
      <c r="F11" s="14">
        <f t="shared" si="5"/>
        <v>28</v>
      </c>
      <c r="G11" s="15">
        <f aca="true" t="shared" si="7" ref="G11:G26">F11/B11*100</f>
        <v>5.458089668615984</v>
      </c>
      <c r="H11" s="14">
        <v>20</v>
      </c>
      <c r="I11" s="14">
        <v>260</v>
      </c>
      <c r="J11" s="14"/>
      <c r="K11" s="14"/>
      <c r="L11" s="14">
        <f t="shared" si="6"/>
        <v>280</v>
      </c>
      <c r="M11" s="16">
        <f t="shared" si="0"/>
        <v>54.58089668615984</v>
      </c>
      <c r="N11" s="14"/>
      <c r="O11" s="14">
        <f t="shared" si="1"/>
        <v>0</v>
      </c>
      <c r="P11" s="14"/>
      <c r="Q11" s="15">
        <f t="shared" si="2"/>
        <v>0</v>
      </c>
      <c r="R11" s="14">
        <v>205</v>
      </c>
      <c r="S11" s="15">
        <f t="shared" si="3"/>
        <v>39.96101364522417</v>
      </c>
    </row>
    <row r="12" spans="1:19" s="12" customFormat="1" ht="16.5">
      <c r="A12" s="29" t="s">
        <v>7</v>
      </c>
      <c r="B12" s="13">
        <f t="shared" si="4"/>
        <v>909</v>
      </c>
      <c r="C12" s="14"/>
      <c r="D12" s="14">
        <v>10</v>
      </c>
      <c r="E12" s="14">
        <v>118</v>
      </c>
      <c r="F12" s="14">
        <f t="shared" si="5"/>
        <v>128</v>
      </c>
      <c r="G12" s="15">
        <f t="shared" si="7"/>
        <v>14.08140814081408</v>
      </c>
      <c r="H12" s="14">
        <v>163</v>
      </c>
      <c r="I12" s="14">
        <v>241</v>
      </c>
      <c r="J12" s="14">
        <v>59</v>
      </c>
      <c r="K12" s="14"/>
      <c r="L12" s="14">
        <f t="shared" si="6"/>
        <v>463</v>
      </c>
      <c r="M12" s="16">
        <f t="shared" si="0"/>
        <v>50.935093509350935</v>
      </c>
      <c r="N12" s="14"/>
      <c r="O12" s="14">
        <f t="shared" si="1"/>
        <v>0</v>
      </c>
      <c r="P12" s="14"/>
      <c r="Q12" s="15">
        <f t="shared" si="2"/>
        <v>0</v>
      </c>
      <c r="R12" s="14">
        <v>318</v>
      </c>
      <c r="S12" s="15">
        <f t="shared" si="3"/>
        <v>34.98349834983499</v>
      </c>
    </row>
    <row r="13" spans="1:19" s="12" customFormat="1" ht="16.5">
      <c r="A13" s="29" t="s">
        <v>8</v>
      </c>
      <c r="B13" s="13">
        <f t="shared" si="4"/>
        <v>586</v>
      </c>
      <c r="C13" s="14"/>
      <c r="D13" s="14"/>
      <c r="E13" s="14">
        <v>43</v>
      </c>
      <c r="F13" s="14">
        <f t="shared" si="5"/>
        <v>43</v>
      </c>
      <c r="G13" s="15">
        <f t="shared" si="7"/>
        <v>7.337883959044368</v>
      </c>
      <c r="H13" s="14">
        <v>139</v>
      </c>
      <c r="I13" s="14">
        <v>140</v>
      </c>
      <c r="J13" s="14">
        <v>184</v>
      </c>
      <c r="K13" s="14">
        <v>15</v>
      </c>
      <c r="L13" s="14">
        <f t="shared" si="6"/>
        <v>478</v>
      </c>
      <c r="M13" s="16">
        <f t="shared" si="0"/>
        <v>81.56996587030717</v>
      </c>
      <c r="N13" s="14"/>
      <c r="O13" s="14">
        <f t="shared" si="1"/>
        <v>0</v>
      </c>
      <c r="P13" s="14"/>
      <c r="Q13" s="15">
        <f t="shared" si="2"/>
        <v>0</v>
      </c>
      <c r="R13" s="14">
        <v>65</v>
      </c>
      <c r="S13" s="15">
        <f t="shared" si="3"/>
        <v>11.092150170648464</v>
      </c>
    </row>
    <row r="14" spans="1:19" s="12" customFormat="1" ht="16.5">
      <c r="A14" s="29" t="s">
        <v>9</v>
      </c>
      <c r="B14" s="13">
        <f t="shared" si="4"/>
        <v>480</v>
      </c>
      <c r="C14" s="14"/>
      <c r="D14" s="14"/>
      <c r="E14" s="14">
        <v>90</v>
      </c>
      <c r="F14" s="14">
        <f t="shared" si="5"/>
        <v>90</v>
      </c>
      <c r="G14" s="15">
        <f t="shared" si="7"/>
        <v>18.75</v>
      </c>
      <c r="H14" s="14">
        <v>181</v>
      </c>
      <c r="I14" s="14">
        <v>27</v>
      </c>
      <c r="J14" s="14">
        <v>52</v>
      </c>
      <c r="K14" s="14">
        <v>20</v>
      </c>
      <c r="L14" s="14">
        <f t="shared" si="6"/>
        <v>280</v>
      </c>
      <c r="M14" s="16">
        <f t="shared" si="0"/>
        <v>58.333333333333336</v>
      </c>
      <c r="N14" s="14"/>
      <c r="O14" s="14">
        <f t="shared" si="1"/>
        <v>0</v>
      </c>
      <c r="P14" s="14">
        <v>40</v>
      </c>
      <c r="Q14" s="15">
        <f t="shared" si="2"/>
        <v>8.333333333333332</v>
      </c>
      <c r="R14" s="14">
        <v>70</v>
      </c>
      <c r="S14" s="15">
        <f t="shared" si="3"/>
        <v>14.583333333333334</v>
      </c>
    </row>
    <row r="15" spans="1:19" s="12" customFormat="1" ht="16.5">
      <c r="A15" s="29" t="s">
        <v>33</v>
      </c>
      <c r="B15" s="13">
        <f t="shared" si="4"/>
        <v>449</v>
      </c>
      <c r="C15" s="14"/>
      <c r="D15" s="14">
        <v>10</v>
      </c>
      <c r="E15" s="14">
        <v>170</v>
      </c>
      <c r="F15" s="14">
        <f t="shared" si="5"/>
        <v>180</v>
      </c>
      <c r="G15" s="15">
        <f t="shared" si="7"/>
        <v>40.089086859688194</v>
      </c>
      <c r="H15" s="14">
        <v>140</v>
      </c>
      <c r="I15" s="14"/>
      <c r="J15" s="14"/>
      <c r="K15" s="14"/>
      <c r="L15" s="14">
        <f t="shared" si="6"/>
        <v>140</v>
      </c>
      <c r="M15" s="16">
        <f t="shared" si="0"/>
        <v>31.180400890868597</v>
      </c>
      <c r="N15" s="14"/>
      <c r="O15" s="14">
        <f t="shared" si="1"/>
        <v>0</v>
      </c>
      <c r="P15" s="14"/>
      <c r="Q15" s="15">
        <f t="shared" si="2"/>
        <v>0</v>
      </c>
      <c r="R15" s="14">
        <v>129</v>
      </c>
      <c r="S15" s="15">
        <f t="shared" si="3"/>
        <v>28.73051224944321</v>
      </c>
    </row>
    <row r="16" spans="1:19" s="12" customFormat="1" ht="16.5">
      <c r="A16" s="29" t="s">
        <v>10</v>
      </c>
      <c r="B16" s="13">
        <f t="shared" si="4"/>
        <v>1242</v>
      </c>
      <c r="C16" s="14"/>
      <c r="D16" s="14"/>
      <c r="E16" s="14">
        <v>133</v>
      </c>
      <c r="F16" s="14">
        <f t="shared" si="5"/>
        <v>133</v>
      </c>
      <c r="G16" s="15">
        <f t="shared" si="7"/>
        <v>10.7085346215781</v>
      </c>
      <c r="H16" s="14">
        <v>178</v>
      </c>
      <c r="I16" s="14">
        <v>212</v>
      </c>
      <c r="J16" s="14">
        <v>205</v>
      </c>
      <c r="K16" s="14"/>
      <c r="L16" s="14">
        <f t="shared" si="6"/>
        <v>595</v>
      </c>
      <c r="M16" s="16">
        <f t="shared" si="0"/>
        <v>47.90660225442834</v>
      </c>
      <c r="N16" s="14">
        <v>20</v>
      </c>
      <c r="O16" s="17">
        <f t="shared" si="1"/>
        <v>1.610305958132045</v>
      </c>
      <c r="P16" s="14"/>
      <c r="Q16" s="15">
        <f t="shared" si="2"/>
        <v>0</v>
      </c>
      <c r="R16" s="14">
        <v>494</v>
      </c>
      <c r="S16" s="15">
        <f t="shared" si="3"/>
        <v>39.77455716586151</v>
      </c>
    </row>
    <row r="17" spans="1:19" s="12" customFormat="1" ht="16.5">
      <c r="A17" s="29" t="s">
        <v>11</v>
      </c>
      <c r="B17" s="13">
        <f t="shared" si="4"/>
        <v>1374</v>
      </c>
      <c r="C17" s="14"/>
      <c r="D17" s="14"/>
      <c r="E17" s="14">
        <v>75</v>
      </c>
      <c r="F17" s="14">
        <f t="shared" si="5"/>
        <v>75</v>
      </c>
      <c r="G17" s="15">
        <f t="shared" si="7"/>
        <v>5.458515283842795</v>
      </c>
      <c r="H17" s="14">
        <v>54</v>
      </c>
      <c r="I17" s="14">
        <v>660</v>
      </c>
      <c r="J17" s="14">
        <v>120</v>
      </c>
      <c r="K17" s="14">
        <v>300</v>
      </c>
      <c r="L17" s="14">
        <f t="shared" si="6"/>
        <v>1134</v>
      </c>
      <c r="M17" s="16">
        <f t="shared" si="0"/>
        <v>82.53275109170306</v>
      </c>
      <c r="N17" s="14"/>
      <c r="O17" s="14">
        <f t="shared" si="1"/>
        <v>0</v>
      </c>
      <c r="P17" s="14"/>
      <c r="Q17" s="15">
        <f t="shared" si="2"/>
        <v>0</v>
      </c>
      <c r="R17" s="14">
        <v>165</v>
      </c>
      <c r="S17" s="15">
        <f t="shared" si="3"/>
        <v>12.008733624454148</v>
      </c>
    </row>
    <row r="18" spans="1:19" s="12" customFormat="1" ht="16.5">
      <c r="A18" s="29" t="s">
        <v>12</v>
      </c>
      <c r="B18" s="13">
        <f t="shared" si="4"/>
        <v>1278</v>
      </c>
      <c r="C18" s="14"/>
      <c r="D18" s="14"/>
      <c r="E18" s="14">
        <v>200</v>
      </c>
      <c r="F18" s="14">
        <f t="shared" si="5"/>
        <v>200</v>
      </c>
      <c r="G18" s="15">
        <f t="shared" si="7"/>
        <v>15.64945226917058</v>
      </c>
      <c r="H18" s="14">
        <v>403</v>
      </c>
      <c r="I18" s="14">
        <v>220</v>
      </c>
      <c r="J18" s="14"/>
      <c r="K18" s="14"/>
      <c r="L18" s="14">
        <f t="shared" si="6"/>
        <v>623</v>
      </c>
      <c r="M18" s="16">
        <f t="shared" si="0"/>
        <v>48.74804381846635</v>
      </c>
      <c r="N18" s="14"/>
      <c r="O18" s="14">
        <f t="shared" si="1"/>
        <v>0</v>
      </c>
      <c r="P18" s="14"/>
      <c r="Q18" s="15">
        <f t="shared" si="2"/>
        <v>0</v>
      </c>
      <c r="R18" s="14">
        <v>455</v>
      </c>
      <c r="S18" s="15">
        <f t="shared" si="3"/>
        <v>35.60250391236306</v>
      </c>
    </row>
    <row r="19" spans="1:19" s="12" customFormat="1" ht="16.5">
      <c r="A19" s="29" t="s">
        <v>13</v>
      </c>
      <c r="B19" s="13">
        <f t="shared" si="4"/>
        <v>1259</v>
      </c>
      <c r="C19" s="14">
        <v>22</v>
      </c>
      <c r="D19" s="14">
        <v>32</v>
      </c>
      <c r="E19" s="14">
        <v>399</v>
      </c>
      <c r="F19" s="14">
        <f t="shared" si="5"/>
        <v>453</v>
      </c>
      <c r="G19" s="15">
        <f t="shared" si="7"/>
        <v>35.98093725178713</v>
      </c>
      <c r="H19" s="14">
        <v>415</v>
      </c>
      <c r="I19" s="14">
        <v>120</v>
      </c>
      <c r="J19" s="14">
        <v>95</v>
      </c>
      <c r="K19" s="14">
        <v>75</v>
      </c>
      <c r="L19" s="14">
        <f t="shared" si="6"/>
        <v>705</v>
      </c>
      <c r="M19" s="16">
        <f t="shared" si="0"/>
        <v>55.99682287529786</v>
      </c>
      <c r="N19" s="14"/>
      <c r="O19" s="14">
        <f t="shared" si="1"/>
        <v>0</v>
      </c>
      <c r="P19" s="14"/>
      <c r="Q19" s="15">
        <f t="shared" si="2"/>
        <v>0</v>
      </c>
      <c r="R19" s="14">
        <v>101</v>
      </c>
      <c r="S19" s="15">
        <f t="shared" si="3"/>
        <v>8.022239872915012</v>
      </c>
    </row>
    <row r="20" spans="1:19" s="12" customFormat="1" ht="16.5">
      <c r="A20" s="29" t="s">
        <v>14</v>
      </c>
      <c r="B20" s="13">
        <f t="shared" si="4"/>
        <v>628</v>
      </c>
      <c r="C20" s="14"/>
      <c r="D20" s="14">
        <v>18</v>
      </c>
      <c r="E20" s="14">
        <v>64</v>
      </c>
      <c r="F20" s="14">
        <f t="shared" si="5"/>
        <v>82</v>
      </c>
      <c r="G20" s="15">
        <f t="shared" si="7"/>
        <v>13.05732484076433</v>
      </c>
      <c r="H20" s="14">
        <v>369</v>
      </c>
      <c r="I20" s="14">
        <v>117</v>
      </c>
      <c r="J20" s="14">
        <v>60</v>
      </c>
      <c r="K20" s="14"/>
      <c r="L20" s="14">
        <f t="shared" si="6"/>
        <v>546</v>
      </c>
      <c r="M20" s="16">
        <f t="shared" si="0"/>
        <v>86.94267515923568</v>
      </c>
      <c r="N20" s="14"/>
      <c r="O20" s="14">
        <f t="shared" si="1"/>
        <v>0</v>
      </c>
      <c r="P20" s="14"/>
      <c r="Q20" s="15">
        <f t="shared" si="2"/>
        <v>0</v>
      </c>
      <c r="R20" s="14"/>
      <c r="S20" s="15">
        <f t="shared" si="3"/>
        <v>0</v>
      </c>
    </row>
    <row r="21" spans="1:19" s="12" customFormat="1" ht="16.5">
      <c r="A21" s="29" t="s">
        <v>15</v>
      </c>
      <c r="B21" s="13">
        <f t="shared" si="4"/>
        <v>406</v>
      </c>
      <c r="C21" s="14"/>
      <c r="D21" s="14"/>
      <c r="E21" s="14"/>
      <c r="F21" s="14">
        <f t="shared" si="5"/>
        <v>0</v>
      </c>
      <c r="G21" s="15">
        <f t="shared" si="7"/>
        <v>0</v>
      </c>
      <c r="H21" s="14">
        <v>70</v>
      </c>
      <c r="I21" s="14">
        <v>147</v>
      </c>
      <c r="J21" s="14"/>
      <c r="K21" s="14"/>
      <c r="L21" s="14">
        <f t="shared" si="6"/>
        <v>217</v>
      </c>
      <c r="M21" s="16">
        <f t="shared" si="0"/>
        <v>53.44827586206896</v>
      </c>
      <c r="N21" s="14"/>
      <c r="O21" s="17">
        <f t="shared" si="1"/>
        <v>0</v>
      </c>
      <c r="P21" s="14"/>
      <c r="Q21" s="15">
        <f t="shared" si="2"/>
        <v>0</v>
      </c>
      <c r="R21" s="14">
        <v>189</v>
      </c>
      <c r="S21" s="15">
        <f t="shared" si="3"/>
        <v>46.55172413793103</v>
      </c>
    </row>
    <row r="22" spans="1:19" s="12" customFormat="1" ht="16.5">
      <c r="A22" s="29" t="s">
        <v>16</v>
      </c>
      <c r="B22" s="13">
        <f t="shared" si="4"/>
        <v>180</v>
      </c>
      <c r="C22" s="14"/>
      <c r="D22" s="14"/>
      <c r="E22" s="14">
        <v>35</v>
      </c>
      <c r="F22" s="14">
        <f t="shared" si="5"/>
        <v>35</v>
      </c>
      <c r="G22" s="15">
        <f t="shared" si="7"/>
        <v>19.444444444444446</v>
      </c>
      <c r="H22" s="14">
        <v>25</v>
      </c>
      <c r="I22" s="14">
        <v>60</v>
      </c>
      <c r="J22" s="14">
        <v>60</v>
      </c>
      <c r="K22" s="14"/>
      <c r="L22" s="14">
        <f t="shared" si="6"/>
        <v>145</v>
      </c>
      <c r="M22" s="16">
        <f t="shared" si="0"/>
        <v>80.55555555555556</v>
      </c>
      <c r="N22" s="14"/>
      <c r="O22" s="14">
        <f t="shared" si="1"/>
        <v>0</v>
      </c>
      <c r="P22" s="14"/>
      <c r="Q22" s="15">
        <f t="shared" si="2"/>
        <v>0</v>
      </c>
      <c r="R22" s="14"/>
      <c r="S22" s="15">
        <f t="shared" si="3"/>
        <v>0</v>
      </c>
    </row>
    <row r="23" spans="1:19" s="18" customFormat="1" ht="16.5">
      <c r="A23" s="29" t="s">
        <v>17</v>
      </c>
      <c r="B23" s="13">
        <f t="shared" si="4"/>
        <v>1044</v>
      </c>
      <c r="C23" s="24"/>
      <c r="D23" s="24"/>
      <c r="E23" s="24">
        <v>150</v>
      </c>
      <c r="F23" s="24">
        <f t="shared" si="5"/>
        <v>150</v>
      </c>
      <c r="G23" s="25">
        <f t="shared" si="7"/>
        <v>14.367816091954023</v>
      </c>
      <c r="H23" s="24">
        <v>215</v>
      </c>
      <c r="I23" s="24">
        <v>276</v>
      </c>
      <c r="J23" s="24">
        <v>84</v>
      </c>
      <c r="K23" s="24">
        <v>100</v>
      </c>
      <c r="L23" s="14">
        <f t="shared" si="6"/>
        <v>675</v>
      </c>
      <c r="M23" s="16">
        <f t="shared" si="0"/>
        <v>64.65517241379311</v>
      </c>
      <c r="N23" s="24"/>
      <c r="O23" s="17">
        <f t="shared" si="1"/>
        <v>0</v>
      </c>
      <c r="P23" s="24"/>
      <c r="Q23" s="25">
        <f t="shared" si="2"/>
        <v>0</v>
      </c>
      <c r="R23" s="24">
        <v>219</v>
      </c>
      <c r="S23" s="15">
        <f t="shared" si="3"/>
        <v>20.977011494252874</v>
      </c>
    </row>
    <row r="24" spans="1:19" s="12" customFormat="1" ht="16.5">
      <c r="A24" s="29" t="s">
        <v>18</v>
      </c>
      <c r="B24" s="13">
        <f t="shared" si="4"/>
        <v>1093</v>
      </c>
      <c r="C24" s="14"/>
      <c r="D24" s="14">
        <v>18</v>
      </c>
      <c r="E24" s="14">
        <v>15</v>
      </c>
      <c r="F24" s="14">
        <f t="shared" si="5"/>
        <v>33</v>
      </c>
      <c r="G24" s="15">
        <f t="shared" si="7"/>
        <v>3.019213174748399</v>
      </c>
      <c r="H24" s="14">
        <v>331</v>
      </c>
      <c r="I24" s="14">
        <v>210</v>
      </c>
      <c r="J24" s="14">
        <v>75</v>
      </c>
      <c r="K24" s="14">
        <v>0</v>
      </c>
      <c r="L24" s="14">
        <f t="shared" si="6"/>
        <v>616</v>
      </c>
      <c r="M24" s="16">
        <f t="shared" si="0"/>
        <v>56.358645928636776</v>
      </c>
      <c r="N24" s="15">
        <v>180</v>
      </c>
      <c r="O24" s="17">
        <f t="shared" si="1"/>
        <v>16.46843549862763</v>
      </c>
      <c r="P24" s="14">
        <v>88</v>
      </c>
      <c r="Q24" s="15">
        <f t="shared" si="2"/>
        <v>8.051235132662397</v>
      </c>
      <c r="R24" s="14">
        <v>176</v>
      </c>
      <c r="S24" s="15">
        <f t="shared" si="3"/>
        <v>16.102470265324794</v>
      </c>
    </row>
    <row r="25" spans="1:19" s="12" customFormat="1" ht="16.5">
      <c r="A25" s="29" t="s">
        <v>19</v>
      </c>
      <c r="B25" s="13">
        <f>F25+L25+N25+P25+R25</f>
        <v>770</v>
      </c>
      <c r="C25" s="14"/>
      <c r="D25" s="14"/>
      <c r="E25" s="14">
        <v>50</v>
      </c>
      <c r="F25" s="14">
        <f t="shared" si="5"/>
        <v>50</v>
      </c>
      <c r="G25" s="15">
        <f t="shared" si="7"/>
        <v>6.493506493506493</v>
      </c>
      <c r="H25" s="14">
        <v>51</v>
      </c>
      <c r="I25" s="14">
        <v>390</v>
      </c>
      <c r="J25" s="14">
        <v>109</v>
      </c>
      <c r="K25" s="14">
        <v>100</v>
      </c>
      <c r="L25" s="14">
        <f t="shared" si="6"/>
        <v>650</v>
      </c>
      <c r="M25" s="16">
        <f t="shared" si="0"/>
        <v>84.4155844155844</v>
      </c>
      <c r="N25" s="14"/>
      <c r="O25" s="14">
        <f t="shared" si="1"/>
        <v>0</v>
      </c>
      <c r="P25" s="14"/>
      <c r="Q25" s="15">
        <f t="shared" si="2"/>
        <v>0</v>
      </c>
      <c r="R25" s="14">
        <v>70</v>
      </c>
      <c r="S25" s="15">
        <f t="shared" si="3"/>
        <v>9.090909090909092</v>
      </c>
    </row>
    <row r="26" spans="1:19" s="12" customFormat="1" ht="16.5">
      <c r="A26" s="19" t="s">
        <v>20</v>
      </c>
      <c r="B26" s="20">
        <f t="shared" si="4"/>
        <v>16875</v>
      </c>
      <c r="C26" s="21">
        <f>SUM(C6:C25)</f>
        <v>36</v>
      </c>
      <c r="D26" s="21">
        <f>SUM(D5:D25)</f>
        <v>219</v>
      </c>
      <c r="E26" s="21">
        <f>SUM(E5:E25)</f>
        <v>2003</v>
      </c>
      <c r="F26" s="21">
        <f t="shared" si="5"/>
        <v>2258</v>
      </c>
      <c r="G26" s="22">
        <f t="shared" si="7"/>
        <v>13.380740740740741</v>
      </c>
      <c r="H26" s="21">
        <f>SUM(H5:H25)</f>
        <v>4026</v>
      </c>
      <c r="I26" s="21">
        <f>SUM(I5:I25)</f>
        <v>4136</v>
      </c>
      <c r="J26" s="21">
        <f>SUM(J5:J25)</f>
        <v>1592</v>
      </c>
      <c r="K26" s="21">
        <f>SUM(K5:K25)</f>
        <v>879</v>
      </c>
      <c r="L26" s="21">
        <f t="shared" si="6"/>
        <v>10633</v>
      </c>
      <c r="M26" s="23">
        <f t="shared" si="0"/>
        <v>63.010370370370374</v>
      </c>
      <c r="N26" s="21">
        <f>SUM(N5:N25)</f>
        <v>200</v>
      </c>
      <c r="O26" s="15">
        <f t="shared" si="1"/>
        <v>1.1851851851851851</v>
      </c>
      <c r="P26" s="21">
        <f>SUM(P5:P25)</f>
        <v>128</v>
      </c>
      <c r="Q26" s="22">
        <f t="shared" si="2"/>
        <v>0.7585185185185185</v>
      </c>
      <c r="R26" s="21">
        <f>SUM(R5:R25)</f>
        <v>3656</v>
      </c>
      <c r="S26" s="22">
        <f t="shared" si="3"/>
        <v>21.665185185185184</v>
      </c>
    </row>
    <row r="27" spans="1:19" ht="16.5">
      <c r="A27" s="5"/>
      <c r="B27" s="6"/>
      <c r="C27" s="7"/>
      <c r="D27" s="7"/>
      <c r="E27" s="7"/>
      <c r="F27" s="7"/>
      <c r="G27" s="8"/>
      <c r="H27" s="7"/>
      <c r="I27" s="7"/>
      <c r="J27" s="7"/>
      <c r="K27" s="7"/>
      <c r="L27" s="7"/>
      <c r="M27" s="9"/>
      <c r="N27" s="7"/>
      <c r="O27" s="8"/>
      <c r="P27" s="7"/>
      <c r="Q27" s="8"/>
      <c r="R27" s="7"/>
      <c r="S27" s="8"/>
    </row>
    <row r="28" spans="1:1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4"/>
      <c r="S30" s="4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"/>
      <c r="S31" s="2"/>
    </row>
    <row r="32" spans="2:19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S2"/>
  </mergeCells>
  <printOptions/>
  <pageMargins left="0.75" right="0.75" top="1" bottom="1" header="0.5" footer="0.5"/>
  <pageSetup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Шашкарова</cp:lastModifiedBy>
  <cp:lastPrinted>2012-09-21T12:00:10Z</cp:lastPrinted>
  <dcterms:created xsi:type="dcterms:W3CDTF">1996-10-08T23:32:33Z</dcterms:created>
  <dcterms:modified xsi:type="dcterms:W3CDTF">2012-09-21T12:00:54Z</dcterms:modified>
  <cp:category/>
  <cp:version/>
  <cp:contentType/>
  <cp:contentStatus/>
</cp:coreProperties>
</file>