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6" activeTab="0"/>
  </bookViews>
  <sheets>
    <sheet name="Озим. всего" sheetId="1" r:id="rId1"/>
  </sheets>
  <definedNames>
    <definedName name="_xlnm.Print_Area" localSheetId="0">'Озим. всего'!$A$1:$S$29</definedName>
  </definedNames>
  <calcPr fullCalcOnLoad="1"/>
</workbook>
</file>

<file path=xl/sharedStrings.xml><?xml version="1.0" encoding="utf-8"?>
<sst xmlns="http://schemas.openxmlformats.org/spreadsheetml/2006/main" count="46" uniqueCount="42">
  <si>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</si>
  <si>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</si>
  <si>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</si>
  <si>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</si>
  <si>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</si>
  <si>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</si>
  <si>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</si>
  <si>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</si>
  <si>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</si>
  <si>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</si>
  <si>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</si>
  <si>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</si>
  <si>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</si>
  <si>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</si>
  <si>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</si>
  <si>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</si>
  <si>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</si>
  <si>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</si>
  <si>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</si>
  <si>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</si>
  <si>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</si>
  <si>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</si>
  <si>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</si>
  <si>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</si>
  <si>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</si>
  <si>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</si>
  <si>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</si>
  <si>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</si>
  <si>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</si>
  <si>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</si>
  <si>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</si>
  <si>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</si>
  <si>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>Поступ. семян на проверку, тонн</t>
  </si>
  <si>
    <t>% к плану засыпки</t>
  </si>
  <si>
    <t>в том числе</t>
  </si>
  <si>
    <t>н.н.до 10 %, тонн</t>
  </si>
  <si>
    <t>н.н. 10-20 %, тонн</t>
  </si>
  <si>
    <t xml:space="preserve">             по всхож.</t>
  </si>
  <si>
    <t>по заселен. вредит.тонн</t>
  </si>
  <si>
    <t>Наличие  семян, тонн</t>
  </si>
  <si>
    <t>Было на 16.09. 2011 г.</t>
  </si>
  <si>
    <t>Качество семян озимых культур по состоянию на 21 сентября 2012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</si>
</sst>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7" fillId="0" borderId="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9" xfId="19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8" fillId="2" borderId="11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" fontId="8" fillId="2" borderId="9" xfId="19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1" fontId="8" fillId="2" borderId="9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8" fillId="2" borderId="9" xfId="19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32"/>
  <sheetViews>
    <sheetView tabSelected="1" view="pageBreakPreview" zoomScale="75" zoomScaleNormal="75" zoomScaleSheetLayoutView="75" workbookViewId="0" topLeftCell="A1">
      <selection activeCell="K15" sqref="K14:K15"/>
    </sheetView>
  </sheetViews>
  <sheetFormatPr defaultColWidth="9.140625" defaultRowHeight="12.75"/>
  <cols>
    <col min="1" max="1" width="23.140625" style="0" customWidth="1"/>
    <col min="2" max="4" width="11.7109375" style="0" customWidth="1"/>
    <col min="5" max="5" width="11.57421875" style="0" customWidth="1"/>
    <col min="6" max="6" width="9.8515625" style="0" customWidth="1"/>
    <col min="7" max="7" width="10.7109375" style="0" customWidth="1"/>
    <col min="8" max="8" width="10.8515625" style="0" customWidth="1"/>
    <col min="9" max="9" width="11.28125" style="0" customWidth="1"/>
    <col min="10" max="10" width="10.7109375" style="0" bestFit="1" customWidth="1"/>
    <col min="11" max="11" width="9.421875" style="0" bestFit="1" customWidth="1"/>
    <col min="12" max="12" width="11.7109375" style="0" customWidth="1"/>
    <col min="13" max="13" width="9.421875" style="0" bestFit="1" customWidth="1"/>
    <col min="14" max="14" width="9.57421875" style="0" customWidth="1"/>
    <col min="17" max="17" width="8.140625" style="0" customWidth="1"/>
    <col min="18" max="18" width="9.00390625" style="0" customWidth="1"/>
    <col min="19" max="19" width="12.00390625" style="0" customWidth="1"/>
  </cols>
  <sheetData>
    <row r="2" spans="1:19" ht="16.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6"/>
    </row>
    <row r="3" spans="1:19" ht="17.25" thickBot="1">
      <c r="A3" s="2"/>
      <c r="B3" s="2"/>
      <c r="C3" s="2"/>
      <c r="D3" s="2"/>
      <c r="E3" s="3"/>
      <c r="F3" s="4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6.5">
      <c r="A4" s="42" t="s">
        <v>26</v>
      </c>
      <c r="B4" s="45" t="s">
        <v>27</v>
      </c>
      <c r="C4" s="45" t="s">
        <v>39</v>
      </c>
      <c r="D4" s="53" t="s">
        <v>33</v>
      </c>
      <c r="E4" s="45" t="s">
        <v>32</v>
      </c>
      <c r="F4" s="45" t="s">
        <v>28</v>
      </c>
      <c r="G4" s="50" t="s">
        <v>29</v>
      </c>
      <c r="H4" s="50" t="s">
        <v>24</v>
      </c>
      <c r="I4" s="50" t="s">
        <v>30</v>
      </c>
      <c r="J4" s="50" t="s">
        <v>24</v>
      </c>
      <c r="K4" s="53" t="s">
        <v>25</v>
      </c>
      <c r="L4" s="53" t="s">
        <v>24</v>
      </c>
      <c r="M4" s="8" t="s">
        <v>37</v>
      </c>
      <c r="N4" s="7"/>
      <c r="O4" s="63" t="s">
        <v>34</v>
      </c>
      <c r="P4" s="64"/>
      <c r="Q4" s="65" t="s">
        <v>31</v>
      </c>
      <c r="R4" s="66"/>
      <c r="S4" s="55" t="s">
        <v>38</v>
      </c>
    </row>
    <row r="5" spans="1:19" ht="16.5">
      <c r="A5" s="43"/>
      <c r="B5" s="46"/>
      <c r="C5" s="48"/>
      <c r="D5" s="40"/>
      <c r="E5" s="48"/>
      <c r="F5" s="48"/>
      <c r="G5" s="51"/>
      <c r="H5" s="51"/>
      <c r="I5" s="51"/>
      <c r="J5" s="51"/>
      <c r="K5" s="40"/>
      <c r="L5" s="40"/>
      <c r="M5" s="58" t="s">
        <v>1</v>
      </c>
      <c r="N5" s="10"/>
      <c r="O5" s="60" t="s">
        <v>35</v>
      </c>
      <c r="P5" s="60" t="s">
        <v>36</v>
      </c>
      <c r="Q5" s="58" t="s">
        <v>1</v>
      </c>
      <c r="R5" s="11"/>
      <c r="S5" s="56"/>
    </row>
    <row r="6" spans="1:19" ht="37.5" customHeight="1">
      <c r="A6" s="44"/>
      <c r="B6" s="47"/>
      <c r="C6" s="49"/>
      <c r="D6" s="54"/>
      <c r="E6" s="49"/>
      <c r="F6" s="49"/>
      <c r="G6" s="52"/>
      <c r="H6" s="52"/>
      <c r="I6" s="52"/>
      <c r="J6" s="52"/>
      <c r="K6" s="54"/>
      <c r="L6" s="54"/>
      <c r="M6" s="59"/>
      <c r="N6" s="5" t="s">
        <v>0</v>
      </c>
      <c r="O6" s="61"/>
      <c r="P6" s="62"/>
      <c r="Q6" s="59"/>
      <c r="R6" s="5" t="s">
        <v>0</v>
      </c>
      <c r="S6" s="57"/>
    </row>
    <row r="7" spans="1:19" s="15" customFormat="1" ht="16.5">
      <c r="A7" s="28" t="s">
        <v>2</v>
      </c>
      <c r="B7" s="29">
        <v>1310</v>
      </c>
      <c r="C7" s="29">
        <v>583</v>
      </c>
      <c r="D7" s="30">
        <f>C7/B7*100</f>
        <v>44.50381679389313</v>
      </c>
      <c r="E7" s="26">
        <v>583</v>
      </c>
      <c r="F7" s="26">
        <v>583</v>
      </c>
      <c r="G7" s="26">
        <v>335</v>
      </c>
      <c r="H7" s="31">
        <f>G7/F7*100</f>
        <v>57.46140651801029</v>
      </c>
      <c r="I7" s="26">
        <f>F7-G7</f>
        <v>248</v>
      </c>
      <c r="J7" s="31">
        <f>I7/F7*100</f>
        <v>42.53859348198971</v>
      </c>
      <c r="K7" s="32">
        <v>48</v>
      </c>
      <c r="L7" s="33">
        <f>K7/F7*100</f>
        <v>8.233276157804461</v>
      </c>
      <c r="M7" s="26">
        <v>200</v>
      </c>
      <c r="N7" s="33">
        <f>M7/F7*100</f>
        <v>34.305317324185246</v>
      </c>
      <c r="O7" s="33">
        <v>100</v>
      </c>
      <c r="P7" s="33">
        <v>100</v>
      </c>
      <c r="Q7" s="26"/>
      <c r="R7" s="33"/>
      <c r="S7" s="34">
        <v>0</v>
      </c>
    </row>
    <row r="8" spans="1:19" s="27" customFormat="1" ht="16.5">
      <c r="A8" s="28" t="s">
        <v>3</v>
      </c>
      <c r="B8" s="29">
        <v>928</v>
      </c>
      <c r="C8" s="29">
        <v>527</v>
      </c>
      <c r="D8" s="30">
        <f aca="true" t="shared" si="0" ref="D8:D28">C8/B8*100</f>
        <v>56.78879310344828</v>
      </c>
      <c r="E8" s="26">
        <v>527</v>
      </c>
      <c r="F8" s="5">
        <v>527</v>
      </c>
      <c r="G8" s="26">
        <v>285</v>
      </c>
      <c r="H8" s="31">
        <f aca="true" t="shared" si="1" ref="H8:H27">G8/F8*100</f>
        <v>54.079696394686906</v>
      </c>
      <c r="I8" s="5">
        <f aca="true" t="shared" si="2" ref="I8:I28">F8-G8</f>
        <v>242</v>
      </c>
      <c r="J8" s="31">
        <f aca="true" t="shared" si="3" ref="J8:J28">I8/F8*100</f>
        <v>45.920303605313094</v>
      </c>
      <c r="K8" s="26">
        <v>242</v>
      </c>
      <c r="L8" s="33">
        <f aca="true" t="shared" si="4" ref="L8:L27">K8/F8*100</f>
        <v>45.920303605313094</v>
      </c>
      <c r="M8" s="26">
        <v>54</v>
      </c>
      <c r="N8" s="35">
        <f aca="true" t="shared" si="5" ref="N8:N29">M8/F8*100</f>
        <v>10.246679316888045</v>
      </c>
      <c r="O8" s="35">
        <v>54</v>
      </c>
      <c r="P8" s="35"/>
      <c r="Q8" s="35"/>
      <c r="R8" s="35"/>
      <c r="S8" s="36">
        <v>0</v>
      </c>
    </row>
    <row r="9" spans="1:19" s="15" customFormat="1" ht="17.25" customHeight="1">
      <c r="A9" s="28" t="s">
        <v>4</v>
      </c>
      <c r="B9" s="29">
        <v>1470</v>
      </c>
      <c r="C9" s="29">
        <v>1144</v>
      </c>
      <c r="D9" s="30">
        <f t="shared" si="0"/>
        <v>77.82312925170068</v>
      </c>
      <c r="E9" s="26">
        <v>1144</v>
      </c>
      <c r="F9" s="5">
        <v>1134</v>
      </c>
      <c r="G9" s="26">
        <v>717</v>
      </c>
      <c r="H9" s="31">
        <f t="shared" si="1"/>
        <v>63.227513227513235</v>
      </c>
      <c r="I9" s="5">
        <f t="shared" si="2"/>
        <v>417</v>
      </c>
      <c r="J9" s="31">
        <f t="shared" si="3"/>
        <v>36.77248677248677</v>
      </c>
      <c r="K9" s="26">
        <v>110</v>
      </c>
      <c r="L9" s="33">
        <f t="shared" si="4"/>
        <v>9.700176366843033</v>
      </c>
      <c r="M9" s="26">
        <v>307</v>
      </c>
      <c r="N9" s="35">
        <f t="shared" si="5"/>
        <v>27.07231040564374</v>
      </c>
      <c r="O9" s="35">
        <v>307</v>
      </c>
      <c r="P9" s="35"/>
      <c r="Q9" s="35"/>
      <c r="R9" s="35"/>
      <c r="S9" s="36">
        <v>0</v>
      </c>
    </row>
    <row r="10" spans="1:19" s="15" customFormat="1" ht="16.5">
      <c r="A10" s="28" t="s">
        <v>5</v>
      </c>
      <c r="B10" s="29">
        <v>1313</v>
      </c>
      <c r="C10" s="29">
        <v>1070</v>
      </c>
      <c r="D10" s="30">
        <f t="shared" si="0"/>
        <v>81.4927646610815</v>
      </c>
      <c r="E10" s="26">
        <v>1070</v>
      </c>
      <c r="F10" s="5">
        <v>1070</v>
      </c>
      <c r="G10" s="26">
        <v>1025</v>
      </c>
      <c r="H10" s="31">
        <f t="shared" si="1"/>
        <v>95.7943925233645</v>
      </c>
      <c r="I10" s="5">
        <f t="shared" si="2"/>
        <v>45</v>
      </c>
      <c r="J10" s="31">
        <f t="shared" si="3"/>
        <v>4.205607476635514</v>
      </c>
      <c r="K10" s="26">
        <v>45</v>
      </c>
      <c r="L10" s="33">
        <f t="shared" si="4"/>
        <v>4.205607476635514</v>
      </c>
      <c r="M10" s="26">
        <v>0</v>
      </c>
      <c r="N10" s="35">
        <f t="shared" si="5"/>
        <v>0</v>
      </c>
      <c r="O10" s="35">
        <v>0</v>
      </c>
      <c r="P10" s="35"/>
      <c r="Q10" s="35"/>
      <c r="R10" s="35"/>
      <c r="S10" s="36">
        <v>0</v>
      </c>
    </row>
    <row r="11" spans="1:19" s="15" customFormat="1" ht="15.75" customHeight="1">
      <c r="A11" s="28" t="s">
        <v>6</v>
      </c>
      <c r="B11" s="29">
        <v>713</v>
      </c>
      <c r="C11" s="29">
        <v>503</v>
      </c>
      <c r="D11" s="30">
        <f t="shared" si="0"/>
        <v>70.54698457223</v>
      </c>
      <c r="E11" s="26">
        <v>503</v>
      </c>
      <c r="F11" s="5">
        <v>503</v>
      </c>
      <c r="G11" s="26">
        <v>358</v>
      </c>
      <c r="H11" s="31">
        <f t="shared" si="1"/>
        <v>71.17296222664015</v>
      </c>
      <c r="I11" s="5">
        <f t="shared" si="2"/>
        <v>145</v>
      </c>
      <c r="J11" s="31">
        <f t="shared" si="3"/>
        <v>28.82703777335984</v>
      </c>
      <c r="K11" s="26">
        <v>145</v>
      </c>
      <c r="L11" s="33">
        <f t="shared" si="4"/>
        <v>28.82703777335984</v>
      </c>
      <c r="M11" s="26"/>
      <c r="N11" s="35">
        <f t="shared" si="5"/>
        <v>0</v>
      </c>
      <c r="O11" s="35"/>
      <c r="P11" s="35"/>
      <c r="Q11" s="35"/>
      <c r="R11" s="35"/>
      <c r="S11" s="36">
        <v>0</v>
      </c>
    </row>
    <row r="12" spans="1:19" s="15" customFormat="1" ht="16.5">
      <c r="A12" s="28" t="s">
        <v>7</v>
      </c>
      <c r="B12" s="29">
        <v>1336</v>
      </c>
      <c r="C12" s="29">
        <v>847</v>
      </c>
      <c r="D12" s="30">
        <f t="shared" si="0"/>
        <v>63.398203592814376</v>
      </c>
      <c r="E12" s="26">
        <v>847</v>
      </c>
      <c r="F12" s="5">
        <v>847</v>
      </c>
      <c r="G12" s="26">
        <v>649</v>
      </c>
      <c r="H12" s="31">
        <f t="shared" si="1"/>
        <v>76.62337662337663</v>
      </c>
      <c r="I12" s="5">
        <f t="shared" si="2"/>
        <v>198</v>
      </c>
      <c r="J12" s="31">
        <f t="shared" si="3"/>
        <v>23.376623376623375</v>
      </c>
      <c r="K12" s="26">
        <v>83</v>
      </c>
      <c r="L12" s="33">
        <f t="shared" si="4"/>
        <v>9.799291617473434</v>
      </c>
      <c r="M12" s="26">
        <v>115</v>
      </c>
      <c r="N12" s="35">
        <f t="shared" si="5"/>
        <v>13.57733175914994</v>
      </c>
      <c r="O12" s="35">
        <v>65</v>
      </c>
      <c r="P12" s="35">
        <v>50</v>
      </c>
      <c r="Q12" s="35"/>
      <c r="R12" s="35"/>
      <c r="S12" s="36"/>
    </row>
    <row r="13" spans="1:19" s="15" customFormat="1" ht="16.5">
      <c r="A13" s="28" t="s">
        <v>8</v>
      </c>
      <c r="B13" s="29">
        <v>739</v>
      </c>
      <c r="C13" s="29">
        <v>513</v>
      </c>
      <c r="D13" s="30">
        <f t="shared" si="0"/>
        <v>69.41813261163735</v>
      </c>
      <c r="E13" s="26">
        <v>513</v>
      </c>
      <c r="F13" s="5">
        <v>513</v>
      </c>
      <c r="G13" s="26">
        <v>416</v>
      </c>
      <c r="H13" s="31">
        <f t="shared" si="1"/>
        <v>81.0916179337232</v>
      </c>
      <c r="I13" s="5">
        <f t="shared" si="2"/>
        <v>97</v>
      </c>
      <c r="J13" s="31">
        <f t="shared" si="3"/>
        <v>18.9083820662768</v>
      </c>
      <c r="K13" s="26">
        <v>97</v>
      </c>
      <c r="L13" s="33">
        <f t="shared" si="4"/>
        <v>18.9083820662768</v>
      </c>
      <c r="M13" s="26">
        <v>42</v>
      </c>
      <c r="N13" s="35">
        <f t="shared" si="5"/>
        <v>8.187134502923977</v>
      </c>
      <c r="O13" s="35">
        <v>42</v>
      </c>
      <c r="P13" s="35"/>
      <c r="Q13" s="35"/>
      <c r="R13" s="35"/>
      <c r="S13" s="36"/>
    </row>
    <row r="14" spans="1:19" s="15" customFormat="1" ht="16.5">
      <c r="A14" s="28" t="s">
        <v>9</v>
      </c>
      <c r="B14" s="29">
        <v>1151</v>
      </c>
      <c r="C14" s="29">
        <v>909</v>
      </c>
      <c r="D14" s="30">
        <f t="shared" si="0"/>
        <v>78.97480451781061</v>
      </c>
      <c r="E14" s="26">
        <v>909</v>
      </c>
      <c r="F14" s="5">
        <v>909</v>
      </c>
      <c r="G14" s="26">
        <v>819</v>
      </c>
      <c r="H14" s="31">
        <f t="shared" si="1"/>
        <v>90.0990099009901</v>
      </c>
      <c r="I14" s="5">
        <f t="shared" si="2"/>
        <v>90</v>
      </c>
      <c r="J14" s="31">
        <f t="shared" si="3"/>
        <v>9.900990099009901</v>
      </c>
      <c r="K14" s="26">
        <v>80</v>
      </c>
      <c r="L14" s="33">
        <f t="shared" si="4"/>
        <v>8.800880088008801</v>
      </c>
      <c r="M14" s="26">
        <v>10</v>
      </c>
      <c r="N14" s="35">
        <f t="shared" si="5"/>
        <v>1.1001100110011002</v>
      </c>
      <c r="O14" s="35">
        <v>10</v>
      </c>
      <c r="P14" s="35"/>
      <c r="Q14" s="35"/>
      <c r="R14" s="35"/>
      <c r="S14" s="36">
        <v>0</v>
      </c>
    </row>
    <row r="15" spans="1:19" s="15" customFormat="1" ht="16.5">
      <c r="A15" s="28" t="s">
        <v>10</v>
      </c>
      <c r="B15" s="29">
        <v>972</v>
      </c>
      <c r="C15" s="29">
        <v>586</v>
      </c>
      <c r="D15" s="30">
        <f t="shared" si="0"/>
        <v>60.288065843621396</v>
      </c>
      <c r="E15" s="26">
        <v>586</v>
      </c>
      <c r="F15" s="5">
        <v>586</v>
      </c>
      <c r="G15" s="26">
        <v>561</v>
      </c>
      <c r="H15" s="31">
        <f t="shared" si="1"/>
        <v>95.73378839590444</v>
      </c>
      <c r="I15" s="5">
        <f t="shared" si="2"/>
        <v>25</v>
      </c>
      <c r="J15" s="31">
        <f t="shared" si="3"/>
        <v>4.266211604095563</v>
      </c>
      <c r="K15" s="26">
        <v>25</v>
      </c>
      <c r="L15" s="33">
        <f t="shared" si="4"/>
        <v>4.266211604095563</v>
      </c>
      <c r="M15" s="26">
        <v>0</v>
      </c>
      <c r="N15" s="35">
        <f t="shared" si="5"/>
        <v>0</v>
      </c>
      <c r="O15" s="35"/>
      <c r="P15" s="35"/>
      <c r="Q15" s="35"/>
      <c r="R15" s="35"/>
      <c r="S15" s="36">
        <v>0</v>
      </c>
    </row>
    <row r="16" spans="1:19" s="27" customFormat="1" ht="16.5">
      <c r="A16" s="28" t="s">
        <v>11</v>
      </c>
      <c r="B16" s="29">
        <v>460</v>
      </c>
      <c r="C16" s="29">
        <v>480</v>
      </c>
      <c r="D16" s="30">
        <f t="shared" si="0"/>
        <v>104.34782608695652</v>
      </c>
      <c r="E16" s="26">
        <v>480</v>
      </c>
      <c r="F16" s="5">
        <v>480</v>
      </c>
      <c r="G16" s="26">
        <v>406</v>
      </c>
      <c r="H16" s="31">
        <f t="shared" si="1"/>
        <v>84.58333333333333</v>
      </c>
      <c r="I16" s="5">
        <f t="shared" si="2"/>
        <v>74</v>
      </c>
      <c r="J16" s="31">
        <f t="shared" si="3"/>
        <v>15.416666666666668</v>
      </c>
      <c r="K16" s="26">
        <v>74</v>
      </c>
      <c r="L16" s="33">
        <f t="shared" si="4"/>
        <v>15.416666666666668</v>
      </c>
      <c r="M16" s="26">
        <v>0</v>
      </c>
      <c r="N16" s="35">
        <f t="shared" si="5"/>
        <v>0</v>
      </c>
      <c r="O16" s="35">
        <v>0</v>
      </c>
      <c r="P16" s="35"/>
      <c r="Q16" s="35"/>
      <c r="R16" s="35"/>
      <c r="S16" s="36">
        <v>0</v>
      </c>
    </row>
    <row r="17" spans="1:19" s="27" customFormat="1" ht="17.25" customHeight="1">
      <c r="A17" s="28" t="s">
        <v>12</v>
      </c>
      <c r="B17" s="29">
        <v>667</v>
      </c>
      <c r="C17" s="29">
        <v>449</v>
      </c>
      <c r="D17" s="30">
        <f t="shared" si="0"/>
        <v>67.31634182908546</v>
      </c>
      <c r="E17" s="26">
        <v>449</v>
      </c>
      <c r="F17" s="5">
        <v>449</v>
      </c>
      <c r="G17" s="26">
        <v>396</v>
      </c>
      <c r="H17" s="31">
        <f t="shared" si="1"/>
        <v>88.19599109131403</v>
      </c>
      <c r="I17" s="5">
        <f t="shared" si="2"/>
        <v>53</v>
      </c>
      <c r="J17" s="31">
        <f t="shared" si="3"/>
        <v>11.804008908685969</v>
      </c>
      <c r="K17" s="26">
        <v>53</v>
      </c>
      <c r="L17" s="33">
        <f t="shared" si="4"/>
        <v>11.804008908685969</v>
      </c>
      <c r="M17" s="26"/>
      <c r="N17" s="35">
        <f t="shared" si="5"/>
        <v>0</v>
      </c>
      <c r="O17" s="35"/>
      <c r="P17" s="35"/>
      <c r="Q17" s="35"/>
      <c r="R17" s="35"/>
      <c r="S17" s="36">
        <v>0</v>
      </c>
    </row>
    <row r="18" spans="1:19" s="15" customFormat="1" ht="16.5">
      <c r="A18" s="28" t="s">
        <v>13</v>
      </c>
      <c r="B18" s="29">
        <v>1269</v>
      </c>
      <c r="C18" s="29">
        <v>1242</v>
      </c>
      <c r="D18" s="30">
        <f t="shared" si="0"/>
        <v>97.87234042553192</v>
      </c>
      <c r="E18" s="26">
        <v>1242</v>
      </c>
      <c r="F18" s="5">
        <v>1242</v>
      </c>
      <c r="G18" s="26">
        <v>1051</v>
      </c>
      <c r="H18" s="31">
        <f t="shared" si="1"/>
        <v>84.62157809983897</v>
      </c>
      <c r="I18" s="5">
        <f t="shared" si="2"/>
        <v>191</v>
      </c>
      <c r="J18" s="31">
        <f t="shared" si="3"/>
        <v>15.37842190016103</v>
      </c>
      <c r="K18" s="26">
        <v>179</v>
      </c>
      <c r="L18" s="33">
        <f t="shared" si="4"/>
        <v>14.412238325281804</v>
      </c>
      <c r="M18" s="26">
        <v>52</v>
      </c>
      <c r="N18" s="35">
        <f t="shared" si="5"/>
        <v>4.186795491143317</v>
      </c>
      <c r="O18" s="35">
        <v>52</v>
      </c>
      <c r="P18" s="35"/>
      <c r="Q18" s="35"/>
      <c r="R18" s="35"/>
      <c r="S18" s="36">
        <v>178</v>
      </c>
    </row>
    <row r="19" spans="1:19" s="27" customFormat="1" ht="16.5">
      <c r="A19" s="28" t="s">
        <v>14</v>
      </c>
      <c r="B19" s="29">
        <v>1820</v>
      </c>
      <c r="C19" s="29">
        <v>1374</v>
      </c>
      <c r="D19" s="30">
        <f t="shared" si="0"/>
        <v>75.49450549450549</v>
      </c>
      <c r="E19" s="26">
        <v>1374</v>
      </c>
      <c r="F19" s="5">
        <v>1374</v>
      </c>
      <c r="G19" s="26">
        <v>1222</v>
      </c>
      <c r="H19" s="31">
        <f t="shared" si="1"/>
        <v>88.93740902474528</v>
      </c>
      <c r="I19" s="5">
        <f t="shared" si="2"/>
        <v>152</v>
      </c>
      <c r="J19" s="31">
        <f t="shared" si="3"/>
        <v>11.06259097525473</v>
      </c>
      <c r="K19" s="26">
        <v>152</v>
      </c>
      <c r="L19" s="33">
        <f t="shared" si="4"/>
        <v>11.06259097525473</v>
      </c>
      <c r="M19" s="26">
        <v>72</v>
      </c>
      <c r="N19" s="35">
        <f t="shared" si="5"/>
        <v>5.240174672489083</v>
      </c>
      <c r="O19" s="35">
        <v>60</v>
      </c>
      <c r="P19" s="35">
        <v>12</v>
      </c>
      <c r="Q19" s="35"/>
      <c r="R19" s="35"/>
      <c r="S19" s="36">
        <v>0</v>
      </c>
    </row>
    <row r="20" spans="1:19" s="15" customFormat="1" ht="16.5">
      <c r="A20" s="28" t="s">
        <v>15</v>
      </c>
      <c r="B20" s="29">
        <v>1268</v>
      </c>
      <c r="C20" s="29">
        <v>1278</v>
      </c>
      <c r="D20" s="30">
        <f t="shared" si="0"/>
        <v>100.78864353312302</v>
      </c>
      <c r="E20" s="26">
        <v>1278</v>
      </c>
      <c r="F20" s="5">
        <v>1278</v>
      </c>
      <c r="G20" s="26">
        <v>883</v>
      </c>
      <c r="H20" s="31">
        <f t="shared" si="1"/>
        <v>69.0923317683881</v>
      </c>
      <c r="I20" s="5">
        <f t="shared" si="2"/>
        <v>395</v>
      </c>
      <c r="J20" s="31">
        <f t="shared" si="3"/>
        <v>30.907668231611897</v>
      </c>
      <c r="K20" s="26">
        <v>325</v>
      </c>
      <c r="L20" s="33">
        <f t="shared" si="4"/>
        <v>25.43035993740219</v>
      </c>
      <c r="M20" s="26">
        <v>220</v>
      </c>
      <c r="N20" s="35">
        <f t="shared" si="5"/>
        <v>17.214397496087635</v>
      </c>
      <c r="O20" s="35">
        <v>220</v>
      </c>
      <c r="P20" s="35"/>
      <c r="Q20" s="35"/>
      <c r="R20" s="35"/>
      <c r="S20" s="36">
        <v>0</v>
      </c>
    </row>
    <row r="21" spans="1:19" s="27" customFormat="1" ht="16.5">
      <c r="A21" s="28" t="s">
        <v>16</v>
      </c>
      <c r="B21" s="29">
        <v>1604</v>
      </c>
      <c r="C21" s="29">
        <v>1259</v>
      </c>
      <c r="D21" s="30">
        <f t="shared" si="0"/>
        <v>78.49127182044889</v>
      </c>
      <c r="E21" s="26">
        <v>1259</v>
      </c>
      <c r="F21" s="5">
        <v>1259</v>
      </c>
      <c r="G21" s="26">
        <v>1149</v>
      </c>
      <c r="H21" s="31">
        <f t="shared" si="1"/>
        <v>91.26290706910247</v>
      </c>
      <c r="I21" s="5">
        <f t="shared" si="2"/>
        <v>110</v>
      </c>
      <c r="J21" s="31">
        <f t="shared" si="3"/>
        <v>8.737092930897537</v>
      </c>
      <c r="K21" s="26">
        <v>110</v>
      </c>
      <c r="L21" s="33">
        <f t="shared" si="4"/>
        <v>8.737092930897537</v>
      </c>
      <c r="M21" s="26">
        <v>0</v>
      </c>
      <c r="N21" s="35">
        <f t="shared" si="5"/>
        <v>0</v>
      </c>
      <c r="O21" s="35"/>
      <c r="P21" s="35"/>
      <c r="Q21" s="35"/>
      <c r="R21" s="35"/>
      <c r="S21" s="36">
        <v>0</v>
      </c>
    </row>
    <row r="22" spans="1:19" s="15" customFormat="1" ht="16.5">
      <c r="A22" s="28" t="s">
        <v>17</v>
      </c>
      <c r="B22" s="29">
        <v>1025</v>
      </c>
      <c r="C22" s="29">
        <v>628</v>
      </c>
      <c r="D22" s="30">
        <f t="shared" si="0"/>
        <v>61.26829268292683</v>
      </c>
      <c r="E22" s="37">
        <v>628</v>
      </c>
      <c r="F22" s="5">
        <v>628</v>
      </c>
      <c r="G22" s="26">
        <v>564</v>
      </c>
      <c r="H22" s="31">
        <f t="shared" si="1"/>
        <v>89.80891719745223</v>
      </c>
      <c r="I22" s="5">
        <f t="shared" si="2"/>
        <v>64</v>
      </c>
      <c r="J22" s="31">
        <f t="shared" si="3"/>
        <v>10.191082802547772</v>
      </c>
      <c r="K22" s="26">
        <v>64</v>
      </c>
      <c r="L22" s="33">
        <f t="shared" si="4"/>
        <v>10.191082802547772</v>
      </c>
      <c r="M22" s="26">
        <v>0</v>
      </c>
      <c r="N22" s="35">
        <f t="shared" si="5"/>
        <v>0</v>
      </c>
      <c r="O22" s="35"/>
      <c r="P22" s="35"/>
      <c r="Q22" s="35"/>
      <c r="R22" s="35"/>
      <c r="S22" s="36">
        <v>0</v>
      </c>
    </row>
    <row r="23" spans="1:19" s="15" customFormat="1" ht="16.5">
      <c r="A23" s="28" t="s">
        <v>18</v>
      </c>
      <c r="B23" s="29">
        <v>805</v>
      </c>
      <c r="C23" s="29">
        <v>406</v>
      </c>
      <c r="D23" s="30">
        <f t="shared" si="0"/>
        <v>50.43478260869565</v>
      </c>
      <c r="E23" s="38">
        <v>406</v>
      </c>
      <c r="F23" s="5">
        <v>406</v>
      </c>
      <c r="G23" s="26">
        <v>125</v>
      </c>
      <c r="H23" s="31">
        <f t="shared" si="1"/>
        <v>30.78817733990148</v>
      </c>
      <c r="I23" s="5">
        <f t="shared" si="2"/>
        <v>281</v>
      </c>
      <c r="J23" s="31">
        <f t="shared" si="3"/>
        <v>69.21182266009852</v>
      </c>
      <c r="K23" s="26">
        <v>281</v>
      </c>
      <c r="L23" s="33">
        <f t="shared" si="4"/>
        <v>69.21182266009852</v>
      </c>
      <c r="M23" s="26">
        <v>249</v>
      </c>
      <c r="N23" s="35">
        <f t="shared" si="5"/>
        <v>61.330049261083744</v>
      </c>
      <c r="O23" s="35">
        <v>249</v>
      </c>
      <c r="P23" s="35"/>
      <c r="Q23" s="35"/>
      <c r="R23" s="35"/>
      <c r="S23" s="36">
        <v>0</v>
      </c>
    </row>
    <row r="24" spans="1:19" s="15" customFormat="1" ht="15.75" customHeight="1">
      <c r="A24" s="28" t="s">
        <v>19</v>
      </c>
      <c r="B24" s="29">
        <v>345</v>
      </c>
      <c r="C24" s="29">
        <v>180</v>
      </c>
      <c r="D24" s="30">
        <f t="shared" si="0"/>
        <v>52.17391304347826</v>
      </c>
      <c r="E24" s="26">
        <v>180</v>
      </c>
      <c r="F24" s="5">
        <v>180</v>
      </c>
      <c r="G24" s="26">
        <v>120</v>
      </c>
      <c r="H24" s="31">
        <f t="shared" si="1"/>
        <v>66.66666666666666</v>
      </c>
      <c r="I24" s="5">
        <f t="shared" si="2"/>
        <v>60</v>
      </c>
      <c r="J24" s="31">
        <f t="shared" si="3"/>
        <v>33.33333333333333</v>
      </c>
      <c r="K24" s="26">
        <v>60</v>
      </c>
      <c r="L24" s="33">
        <f t="shared" si="4"/>
        <v>33.33333333333333</v>
      </c>
      <c r="M24" s="26">
        <v>0</v>
      </c>
      <c r="N24" s="35">
        <f t="shared" si="5"/>
        <v>0</v>
      </c>
      <c r="O24" s="35"/>
      <c r="P24" s="35"/>
      <c r="Q24" s="35"/>
      <c r="R24" s="35"/>
      <c r="S24" s="36">
        <v>0</v>
      </c>
    </row>
    <row r="25" spans="1:19" s="27" customFormat="1" ht="16.5">
      <c r="A25" s="28" t="s">
        <v>20</v>
      </c>
      <c r="B25" s="29">
        <v>1585</v>
      </c>
      <c r="C25" s="29">
        <v>1044</v>
      </c>
      <c r="D25" s="30">
        <f t="shared" si="0"/>
        <v>65.86750788643533</v>
      </c>
      <c r="E25" s="26">
        <v>1044</v>
      </c>
      <c r="F25" s="5">
        <v>1044</v>
      </c>
      <c r="G25" s="26">
        <v>921</v>
      </c>
      <c r="H25" s="31">
        <f t="shared" si="1"/>
        <v>88.2183908045977</v>
      </c>
      <c r="I25" s="5">
        <f t="shared" si="2"/>
        <v>123</v>
      </c>
      <c r="J25" s="31">
        <f t="shared" si="3"/>
        <v>11.781609195402298</v>
      </c>
      <c r="K25" s="26">
        <v>123</v>
      </c>
      <c r="L25" s="33">
        <f t="shared" si="4"/>
        <v>11.781609195402298</v>
      </c>
      <c r="M25" s="26">
        <v>0</v>
      </c>
      <c r="N25" s="35">
        <f t="shared" si="5"/>
        <v>0</v>
      </c>
      <c r="O25" s="35"/>
      <c r="P25" s="35">
        <v>0</v>
      </c>
      <c r="Q25" s="35"/>
      <c r="R25" s="35"/>
      <c r="S25" s="36">
        <v>0</v>
      </c>
    </row>
    <row r="26" spans="1:19" s="15" customFormat="1" ht="16.5">
      <c r="A26" s="28" t="s">
        <v>21</v>
      </c>
      <c r="B26" s="29">
        <v>1265</v>
      </c>
      <c r="C26" s="29">
        <v>1093</v>
      </c>
      <c r="D26" s="30">
        <f t="shared" si="0"/>
        <v>86.40316205533597</v>
      </c>
      <c r="E26" s="29">
        <v>1093</v>
      </c>
      <c r="F26" s="29">
        <v>1093</v>
      </c>
      <c r="G26" s="26">
        <v>879</v>
      </c>
      <c r="H26" s="31">
        <f t="shared" si="1"/>
        <v>80.42086001829826</v>
      </c>
      <c r="I26" s="5">
        <f t="shared" si="2"/>
        <v>214</v>
      </c>
      <c r="J26" s="31">
        <f t="shared" si="3"/>
        <v>19.579139981701736</v>
      </c>
      <c r="K26" s="26">
        <v>214</v>
      </c>
      <c r="L26" s="33">
        <f t="shared" si="4"/>
        <v>19.579139981701736</v>
      </c>
      <c r="M26" s="26">
        <v>0</v>
      </c>
      <c r="N26" s="35">
        <f t="shared" si="5"/>
        <v>0</v>
      </c>
      <c r="O26" s="35"/>
      <c r="P26" s="35"/>
      <c r="Q26" s="35"/>
      <c r="R26" s="35"/>
      <c r="S26" s="36">
        <v>0</v>
      </c>
    </row>
    <row r="27" spans="1:19" s="15" customFormat="1" ht="16.5">
      <c r="A27" s="28" t="s">
        <v>22</v>
      </c>
      <c r="B27" s="29">
        <v>946</v>
      </c>
      <c r="C27" s="29">
        <v>770</v>
      </c>
      <c r="D27" s="30">
        <f t="shared" si="0"/>
        <v>81.3953488372093</v>
      </c>
      <c r="E27" s="26">
        <v>770</v>
      </c>
      <c r="F27" s="5">
        <v>770</v>
      </c>
      <c r="G27" s="26">
        <v>440</v>
      </c>
      <c r="H27" s="31">
        <f t="shared" si="1"/>
        <v>57.14285714285714</v>
      </c>
      <c r="I27" s="5">
        <f t="shared" si="2"/>
        <v>330</v>
      </c>
      <c r="J27" s="31">
        <f t="shared" si="3"/>
        <v>42.857142857142854</v>
      </c>
      <c r="K27" s="26">
        <v>330</v>
      </c>
      <c r="L27" s="33">
        <f t="shared" si="4"/>
        <v>42.857142857142854</v>
      </c>
      <c r="M27" s="26">
        <v>293</v>
      </c>
      <c r="N27" s="35">
        <f t="shared" si="5"/>
        <v>38.05194805194805</v>
      </c>
      <c r="O27" s="39"/>
      <c r="P27" s="39">
        <v>293</v>
      </c>
      <c r="Q27" s="39"/>
      <c r="R27" s="35"/>
      <c r="S27" s="36">
        <v>143</v>
      </c>
    </row>
    <row r="28" spans="1:19" s="15" customFormat="1" ht="16.5">
      <c r="A28" s="12" t="s">
        <v>23</v>
      </c>
      <c r="B28" s="13">
        <f>SUM(B7:B27)</f>
        <v>22991</v>
      </c>
      <c r="C28" s="13">
        <f>SUM(C7:C27)</f>
        <v>16885</v>
      </c>
      <c r="D28" s="16">
        <f t="shared" si="0"/>
        <v>73.44178156670002</v>
      </c>
      <c r="E28" s="14">
        <f>SUM(E7:E27)</f>
        <v>16885</v>
      </c>
      <c r="F28" s="17">
        <f>SUM(F7:F27)</f>
        <v>16875</v>
      </c>
      <c r="G28" s="14">
        <f>SUM(G7:G27)</f>
        <v>13321</v>
      </c>
      <c r="H28" s="18">
        <f>G28/F28*100</f>
        <v>78.93925925925926</v>
      </c>
      <c r="I28" s="19">
        <f t="shared" si="2"/>
        <v>3554</v>
      </c>
      <c r="J28" s="18">
        <f t="shared" si="3"/>
        <v>21.06074074074074</v>
      </c>
      <c r="K28" s="14">
        <f>SUM(K7:K27)</f>
        <v>2840</v>
      </c>
      <c r="L28" s="23">
        <f>K28/F28*100</f>
        <v>16.82962962962963</v>
      </c>
      <c r="M28" s="14">
        <f>SUM(M7:M27)</f>
        <v>1614</v>
      </c>
      <c r="N28" s="20">
        <f t="shared" si="5"/>
        <v>9.564444444444446</v>
      </c>
      <c r="O28" s="21">
        <f>SUM(O7:O27)</f>
        <v>1159</v>
      </c>
      <c r="P28" s="21">
        <f>SUM(P9:P27)</f>
        <v>355</v>
      </c>
      <c r="Q28" s="21">
        <f>SUM(Q7:Q27)</f>
        <v>0</v>
      </c>
      <c r="R28" s="20">
        <f>Q28/F28*100</f>
        <v>0</v>
      </c>
      <c r="S28" s="22">
        <f>SUM(S7:S27)</f>
        <v>321</v>
      </c>
    </row>
    <row r="29" spans="1:19" s="15" customFormat="1" ht="16.5">
      <c r="A29" s="24" t="s">
        <v>40</v>
      </c>
      <c r="B29" s="25">
        <v>26400</v>
      </c>
      <c r="C29" s="25">
        <v>26469</v>
      </c>
      <c r="D29" s="16">
        <f>C29/B29*100</f>
        <v>100.26136363636364</v>
      </c>
      <c r="E29" s="19">
        <v>25950</v>
      </c>
      <c r="F29" s="19">
        <v>25950</v>
      </c>
      <c r="G29" s="19">
        <v>20361</v>
      </c>
      <c r="H29" s="18">
        <f>G29/F29*100</f>
        <v>78.46242774566474</v>
      </c>
      <c r="I29" s="19">
        <f>F29-G29</f>
        <v>5589</v>
      </c>
      <c r="J29" s="18">
        <f>I29/F29*100</f>
        <v>21.53757225433526</v>
      </c>
      <c r="K29" s="25">
        <v>5340</v>
      </c>
      <c r="L29" s="20">
        <f>K29/F29*100</f>
        <v>20.578034682080926</v>
      </c>
      <c r="M29" s="25">
        <v>355</v>
      </c>
      <c r="N29" s="20">
        <f t="shared" si="5"/>
        <v>1.3680154142581888</v>
      </c>
      <c r="O29" s="20">
        <v>262</v>
      </c>
      <c r="P29" s="20">
        <v>93</v>
      </c>
      <c r="Q29" s="25">
        <v>0</v>
      </c>
      <c r="R29" s="20">
        <f>Q29/F29*100</f>
        <v>0</v>
      </c>
      <c r="S29" s="25">
        <v>0</v>
      </c>
    </row>
    <row r="30" s="15" customFormat="1" ht="12.75"/>
    <row r="32" spans="1:19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</sheetData>
  <mergeCells count="20">
    <mergeCell ref="C4:C6"/>
    <mergeCell ref="L4:L6"/>
    <mergeCell ref="O4:P4"/>
    <mergeCell ref="Q4:R4"/>
    <mergeCell ref="D4:D6"/>
    <mergeCell ref="S4:S6"/>
    <mergeCell ref="M5:M6"/>
    <mergeCell ref="O5:O6"/>
    <mergeCell ref="P5:P6"/>
    <mergeCell ref="Q5:Q6"/>
    <mergeCell ref="A2:R2"/>
    <mergeCell ref="A4:A6"/>
    <mergeCell ref="B4:B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" footer="0.5"/>
  <pageSetup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2012-09-19T10:31:57Z</cp:lastPrinted>
  <dcterms:created xsi:type="dcterms:W3CDTF">1996-10-08T23:32:33Z</dcterms:created>
  <dcterms:modified xsi:type="dcterms:W3CDTF">2012-09-21T12:01:24Z</dcterms:modified>
  <cp:category/>
  <cp:version/>
  <cp:contentType/>
  <cp:contentStatus/>
</cp:coreProperties>
</file>