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01.09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<sst xmlns="http://schemas.openxmlformats.org/spreadsheetml/2006/main" count="189" uniqueCount="54">
  <si>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</si>
  <si>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</si>
  <si>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</si>
  <si>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</si>
  <si>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</si>
  <si>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</si>
  <si>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</si>
  <si>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</si>
  <si>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</si>
  <si>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</si>
  <si>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</si>
  <si>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</si>
  <si>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</si>
  <si>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</si>
  <si>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</si>
  <si>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</si>
  <si>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</si>
  <si>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</si>
  <si>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</si>
  <si>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</si>
  <si>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</si>
  <si>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</si>
  <si>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</si>
  <si>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</si>
  <si>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</si>
  <si>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</si>
  <si>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</si>
  <si>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</si>
  <si>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</si>
  <si>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</si>
  <si>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</si>
  <si>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</si>
  <si>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</si>
  <si>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</si>
  <si>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</si>
  <si>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</si>
  <si>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</si>
  <si>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</si>
  <si>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</si>
  <si>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</si>
  <si>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</si>
  <si>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</si>
  <si>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</si>
  <si>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</si>
  <si>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</si>
  <si>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</si>
  <si>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</si>
  <si>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</si>
  <si>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</si>
  <si>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В.В.Данилова</t>
  </si>
  <si>
    <t>Зав.сектором по бюджету</t>
  </si>
  <si>
    <t>Е.И.Чернов</t>
  </si>
  <si>
    <t>об исполнении бюджетов поселений Комсомольского района на 01 сентября 2012 г.</t>
  </si>
  <si>
    <t>Начальник финансового отдела администрации Комсомольского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</si>
</sst>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165" fontId="0" fillId="0" borderId="0" xfId="0" applyNumberFormat="1" applyFont="1" applyFill="1" applyAlignment="1">
      <alignment/>
    </xf>
    <xf numFmtId="165" fontId="10" fillId="8" borderId="10" xfId="0" applyNumberFormat="1" applyFont="1" applyFill="1" applyBorder="1" applyAlignment="1">
      <alignment horizontal="center" vertical="center" wrapText="1"/>
    </xf>
    <xf numFmtId="165" fontId="11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10" xfId="0" applyNumberFormat="1" applyFont="1" applyFill="1" applyBorder="1" applyAlignment="1">
      <alignment horizontal="center" vertical="center" wrapText="1"/>
    </xf>
    <xf numFmtId="165" fontId="10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10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vertical="center" wrapText="1"/>
    </xf>
    <xf numFmtId="0" fontId="0" fillId="8" borderId="0" xfId="0" applyFill="1" applyAlignment="1">
      <alignment/>
    </xf>
    <xf numFmtId="165" fontId="10" fillId="16" borderId="10" xfId="0" applyNumberFormat="1" applyFont="1" applyFill="1" applyBorder="1" applyAlignment="1">
      <alignment horizontal="center" vertical="center" wrapText="1"/>
    </xf>
    <xf numFmtId="165" fontId="11" fillId="16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16" borderId="10" xfId="0" applyNumberFormat="1" applyFont="1" applyFill="1" applyBorder="1" applyAlignment="1">
      <alignment horizontal="center" vertical="center" wrapText="1"/>
    </xf>
    <xf numFmtId="165" fontId="10" fillId="16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16" borderId="10" xfId="0" applyNumberFormat="1" applyFont="1" applyFill="1" applyBorder="1" applyAlignment="1">
      <alignment horizontal="center" vertical="center"/>
    </xf>
    <xf numFmtId="164" fontId="9" fillId="16" borderId="10" xfId="0" applyNumberFormat="1" applyFont="1" applyFill="1" applyBorder="1" applyAlignment="1">
      <alignment vertical="center" wrapText="1"/>
    </xf>
    <xf numFmtId="0" fontId="0" fillId="16" borderId="0" xfId="0" applyFill="1" applyAlignment="1">
      <alignment/>
    </xf>
    <xf numFmtId="0" fontId="0" fillId="18" borderId="0" xfId="0" applyFill="1" applyAlignment="1">
      <alignment/>
    </xf>
    <xf numFmtId="0" fontId="0" fillId="18" borderId="0" xfId="0" applyNumberFormat="1" applyFill="1" applyAlignment="1">
      <alignment/>
    </xf>
    <xf numFmtId="0" fontId="0" fillId="18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0" fontId="0" fillId="18" borderId="0" xfId="0" applyFill="1" applyAlignment="1">
      <alignment/>
    </xf>
    <xf numFmtId="165" fontId="0" fillId="18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shrinkToFit="1"/>
    </xf>
    <xf numFmtId="165" fontId="10" fillId="0" borderId="15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65"/>
  <sheetViews>
    <sheetView tabSelected="1" zoomScalePageLayoutView="0" workbookViewId="0" topLeftCell="A2">
      <pane xSplit="2" ySplit="9" topLeftCell="AP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R363" sqref="AR363"/>
    </sheetView>
  </sheetViews>
  <sheetFormatPr defaultColWidth="9.00390625" defaultRowHeight="12.75"/>
  <cols>
    <col min="1" max="1" width="2.875" style="8" customWidth="1"/>
    <col min="2" max="2" width="35.125" style="8" customWidth="1"/>
    <col min="3" max="3" width="9.375" style="38" customWidth="1"/>
    <col min="4" max="4" width="12.375" style="38" customWidth="1"/>
    <col min="5" max="5" width="9.25390625" style="8" customWidth="1"/>
    <col min="6" max="6" width="11.375" style="8" hidden="1" customWidth="1"/>
    <col min="7" max="7" width="11.625" style="8" hidden="1" customWidth="1"/>
    <col min="8" max="8" width="9.25390625" style="8" hidden="1" customWidth="1"/>
    <col min="9" max="9" width="9.875" style="38" customWidth="1"/>
    <col min="10" max="10" width="10.375" style="38" customWidth="1"/>
    <col min="11" max="11" width="8.75390625" style="8" customWidth="1"/>
    <col min="12" max="12" width="10.125" style="38" customWidth="1"/>
    <col min="13" max="13" width="11.375" style="42" customWidth="1"/>
    <col min="14" max="14" width="12.25390625" style="8" customWidth="1"/>
    <col min="15" max="15" width="10.125" style="38" customWidth="1"/>
    <col min="16" max="16" width="9.75390625" style="42" customWidth="1"/>
    <col min="17" max="17" width="11.75390625" style="8" customWidth="1"/>
    <col min="18" max="18" width="8.375" style="38" customWidth="1"/>
    <col min="19" max="19" width="10.375" style="38" customWidth="1"/>
    <col min="20" max="20" width="10.625" style="8" customWidth="1"/>
    <col min="21" max="21" width="9.375" style="38" customWidth="1"/>
    <col min="22" max="22" width="9.25390625" style="38" customWidth="1"/>
    <col min="23" max="23" width="9.375" style="8" customWidth="1"/>
    <col min="24" max="24" width="8.625" style="38" customWidth="1"/>
    <col min="25" max="25" width="10.25390625" style="8" customWidth="1"/>
    <col min="26" max="26" width="9.75390625" style="8" customWidth="1"/>
    <col min="27" max="28" width="9.125" style="8" hidden="1" customWidth="1"/>
    <col min="29" max="29" width="0.2421875" style="8" hidden="1" customWidth="1"/>
    <col min="30" max="30" width="9.125" style="38" customWidth="1"/>
    <col min="31" max="31" width="7.625" style="38" customWidth="1"/>
    <col min="32" max="32" width="9.00390625" style="8" customWidth="1"/>
    <col min="33" max="33" width="0.12890625" style="8" hidden="1" customWidth="1"/>
    <col min="34" max="34" width="8.75390625" style="8" hidden="1" customWidth="1"/>
    <col min="35" max="35" width="14.25390625" style="8" hidden="1" customWidth="1"/>
    <col min="36" max="36" width="11.875" style="38" customWidth="1"/>
    <col min="37" max="37" width="11.875" style="40" customWidth="1"/>
    <col min="38" max="38" width="9.625" style="8" customWidth="1"/>
    <col min="39" max="39" width="14.00390625" style="38" customWidth="1"/>
    <col min="40" max="40" width="11.625" style="38" customWidth="1"/>
    <col min="41" max="41" width="13.875" style="8" customWidth="1"/>
    <col min="42" max="42" width="8.25390625" style="38" customWidth="1"/>
    <col min="43" max="43" width="8.125" style="38" customWidth="1"/>
    <col min="44" max="44" width="8.75390625" style="8" customWidth="1"/>
    <col min="45" max="46" width="9.125" style="8" hidden="1" customWidth="1"/>
    <col min="47" max="47" width="10.875" style="8" hidden="1" customWidth="1"/>
    <col min="48" max="48" width="9.875" style="8" customWidth="1"/>
    <col min="49" max="49" width="9.75390625" style="8" customWidth="1"/>
    <col min="50" max="50" width="9.625" style="8" customWidth="1"/>
    <col min="51" max="51" width="14.00390625" style="38" customWidth="1"/>
    <col min="52" max="52" width="11.25390625" style="38" customWidth="1"/>
    <col min="53" max="53" width="12.375" style="8" customWidth="1"/>
    <col min="54" max="54" width="8.125" style="8" hidden="1" customWidth="1"/>
    <col min="55" max="55" width="8.00390625" style="8" hidden="1" customWidth="1"/>
    <col min="56" max="56" width="9.25390625" style="8" hidden="1" customWidth="1"/>
    <col min="57" max="58" width="8.375" style="8" customWidth="1"/>
    <col min="59" max="59" width="7.25390625" style="8" customWidth="1"/>
    <col min="60" max="60" width="10.00390625" style="81" customWidth="1"/>
    <col min="61" max="61" width="9.00390625" style="82" customWidth="1"/>
    <col min="62" max="62" width="7.75390625" style="8" customWidth="1"/>
    <col min="63" max="63" width="10.875" style="82" customWidth="1"/>
    <col min="64" max="64" width="8.875" style="38" customWidth="1"/>
    <col min="65" max="65" width="9.125" style="8" customWidth="1"/>
    <col min="66" max="66" width="10.25390625" style="39" customWidth="1"/>
    <col min="67" max="67" width="8.375" style="38" customWidth="1"/>
    <col min="68" max="68" width="7.375" style="8" customWidth="1"/>
    <col min="69" max="69" width="9.75390625" style="80" customWidth="1"/>
    <col min="70" max="70" width="9.375" style="38" customWidth="1"/>
    <col min="71" max="71" width="7.00390625" style="8" customWidth="1"/>
    <col min="72" max="72" width="10.25390625" style="102" customWidth="1"/>
    <col min="73" max="73" width="9.625" style="100" customWidth="1"/>
    <col min="74" max="74" width="7.625" style="8" customWidth="1"/>
    <col min="75" max="75" width="8.25390625" style="8" customWidth="1"/>
    <col min="76" max="76" width="8.00390625" style="8" customWidth="1"/>
    <col min="77" max="77" width="7.25390625" style="8" customWidth="1"/>
    <col min="78" max="78" width="8.625" style="8" customWidth="1"/>
    <col min="79" max="79" width="8.125" style="8" customWidth="1"/>
    <col min="80" max="80" width="7.00390625" style="8" customWidth="1"/>
    <col min="81" max="81" width="11.625" style="8" hidden="1" customWidth="1"/>
    <col min="82" max="82" width="11.875" style="8" hidden="1" customWidth="1"/>
    <col min="83" max="83" width="17.125" style="8" hidden="1" customWidth="1"/>
    <col min="84" max="84" width="8.875" style="8" customWidth="1"/>
    <col min="85" max="85" width="9.00390625" style="8" customWidth="1"/>
    <col min="86" max="86" width="0.12890625" style="8" customWidth="1"/>
    <col min="87" max="87" width="11.625" style="8" hidden="1" customWidth="1"/>
    <col min="88" max="88" width="11.25390625" style="8" hidden="1" customWidth="1"/>
    <col min="89" max="89" width="4.00390625" style="8" hidden="1" customWidth="1"/>
    <col min="90" max="90" width="11.875" style="8" hidden="1" customWidth="1"/>
    <col min="91" max="93" width="9.125" style="8" hidden="1" customWidth="1"/>
    <col min="94" max="94" width="7.25390625" style="8" hidden="1" customWidth="1"/>
    <col min="95" max="95" width="7.75390625" style="8" hidden="1" customWidth="1"/>
    <col min="96" max="97" width="9.125" style="8" hidden="1" customWidth="1"/>
    <col min="98" max="98" width="8.00390625" style="8" hidden="1" customWidth="1"/>
    <col min="99" max="100" width="9.125" style="8" hidden="1" customWidth="1"/>
    <col min="101" max="101" width="5.625" style="8" hidden="1" customWidth="1"/>
    <col min="102" max="102" width="8.25390625" style="8" hidden="1" customWidth="1"/>
    <col min="103" max="103" width="7.875" style="8" hidden="1" customWidth="1"/>
    <col min="104" max="104" width="6.00390625" style="8" hidden="1" customWidth="1"/>
    <col min="105" max="105" width="12.375" style="8" hidden="1" customWidth="1"/>
    <col min="106" max="106" width="9.125" style="8" hidden="1" customWidth="1"/>
    <col min="107" max="107" width="6.00390625" style="8" hidden="1" customWidth="1"/>
    <col min="108" max="108" width="12.125" style="8" hidden="1" customWidth="1"/>
    <col min="109" max="109" width="9.125" style="8" hidden="1" customWidth="1"/>
    <col min="110" max="110" width="8.00390625" style="8" hidden="1" customWidth="1"/>
    <col min="111" max="111" width="10.375" style="8" hidden="1" customWidth="1"/>
    <col min="112" max="112" width="9.125" style="8" hidden="1" customWidth="1"/>
    <col min="113" max="113" width="6.875" style="8" hidden="1" customWidth="1"/>
    <col min="114" max="114" width="8.125" style="8" hidden="1" customWidth="1"/>
    <col min="115" max="115" width="8.00390625" style="17" hidden="1" customWidth="1"/>
    <col min="116" max="116" width="6.25390625" style="8" hidden="1" customWidth="1"/>
    <col min="117" max="118" width="9.125" style="8" hidden="1" customWidth="1"/>
    <col min="119" max="119" width="12.625" style="8" hidden="1" customWidth="1"/>
    <col min="120" max="120" width="10.00390625" style="8" hidden="1" customWidth="1"/>
    <col min="121" max="122" width="9.125" style="8" hidden="1" customWidth="1"/>
    <col min="123" max="16384" width="9.125" style="8" customWidth="1"/>
  </cols>
  <sheetData>
    <row r="1" spans="1:86" ht="3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6"/>
      <c r="N1" s="7"/>
      <c r="O1" s="7"/>
      <c r="P1" s="9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9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96"/>
      <c r="BI1" s="103"/>
      <c r="BJ1" s="7"/>
      <c r="BK1" s="103"/>
      <c r="BL1" s="7"/>
      <c r="BM1" s="7"/>
      <c r="BN1" s="98"/>
      <c r="BO1" s="7"/>
      <c r="BP1" s="7"/>
      <c r="BQ1" s="99"/>
      <c r="BR1" s="7"/>
      <c r="BS1" s="7"/>
      <c r="BT1" s="99"/>
      <c r="BU1" s="96"/>
      <c r="BV1" s="7"/>
      <c r="CF1" s="7"/>
      <c r="CG1" s="7"/>
      <c r="CH1" s="7"/>
    </row>
    <row r="2" spans="1:74" ht="39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96"/>
      <c r="BI2" s="103"/>
      <c r="BJ2" s="7"/>
      <c r="BK2" s="103"/>
      <c r="BL2" s="7"/>
      <c r="BM2" s="7"/>
      <c r="BN2" s="98"/>
      <c r="BO2" s="7"/>
      <c r="BP2" s="7"/>
      <c r="BQ2" s="99"/>
      <c r="BR2" s="7"/>
      <c r="BS2" s="7"/>
      <c r="BT2" s="99"/>
      <c r="BU2" s="96"/>
      <c r="BV2" s="7"/>
    </row>
    <row r="3" spans="1:74" ht="18" customHeight="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9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96"/>
      <c r="BI3" s="103"/>
      <c r="BJ3" s="7"/>
      <c r="BK3" s="103"/>
      <c r="BL3" s="7"/>
      <c r="BM3" s="7"/>
      <c r="BN3" s="98"/>
      <c r="BO3" s="7"/>
      <c r="BP3" s="7"/>
      <c r="BQ3" s="99"/>
      <c r="BR3" s="7"/>
      <c r="BS3" s="7"/>
      <c r="BT3" s="99"/>
      <c r="BU3" s="96"/>
      <c r="BV3" s="7"/>
    </row>
    <row r="4" spans="1:86" ht="17.25" customHeight="1">
      <c r="A4" s="7"/>
      <c r="B4" s="7"/>
      <c r="C4" s="7"/>
      <c r="D4" s="7"/>
      <c r="E4" s="7"/>
      <c r="F4" s="7"/>
      <c r="G4" s="7"/>
      <c r="H4" s="7"/>
      <c r="I4" s="7"/>
      <c r="J4" s="8"/>
      <c r="L4" s="8"/>
      <c r="M4" s="62"/>
      <c r="N4" s="62"/>
      <c r="O4" s="62"/>
      <c r="P4" s="6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96"/>
      <c r="BI4" s="103"/>
      <c r="BJ4" s="7"/>
      <c r="BK4" s="103"/>
      <c r="BL4" s="7"/>
      <c r="BM4" s="7"/>
      <c r="BN4" s="98"/>
      <c r="BO4" s="7"/>
      <c r="BP4" s="7"/>
      <c r="BQ4" s="99"/>
      <c r="BR4" s="7"/>
      <c r="BS4" s="7"/>
      <c r="BT4" s="99"/>
      <c r="BU4" s="96"/>
      <c r="BV4" s="7"/>
      <c r="CF4" s="7"/>
      <c r="CG4" s="7"/>
      <c r="CH4" s="7"/>
    </row>
    <row r="5" spans="1:8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96"/>
      <c r="N5" s="7"/>
      <c r="O5" s="7"/>
      <c r="P5" s="9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9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96"/>
      <c r="BI5" s="103"/>
      <c r="BJ5" s="7"/>
      <c r="BK5" s="103"/>
      <c r="BL5" s="7"/>
      <c r="BM5" s="7"/>
      <c r="BN5" s="98"/>
      <c r="BO5" s="7"/>
      <c r="BP5" s="7"/>
      <c r="BQ5" s="99"/>
      <c r="BR5" s="7"/>
      <c r="BS5" s="7"/>
      <c r="BT5" s="99"/>
      <c r="BU5" s="96"/>
      <c r="BV5" s="7"/>
      <c r="CF5" s="7"/>
      <c r="CG5" s="7"/>
      <c r="CH5" s="7"/>
    </row>
    <row r="6" spans="1:122" ht="12.75" customHeight="1">
      <c r="A6" s="46" t="s">
        <v>1</v>
      </c>
      <c r="B6" s="46"/>
      <c r="C6" s="53" t="s">
        <v>2</v>
      </c>
      <c r="D6" s="54"/>
      <c r="E6" s="55"/>
      <c r="F6" s="53" t="s">
        <v>45</v>
      </c>
      <c r="G6" s="59"/>
      <c r="H6" s="60"/>
      <c r="I6" s="43" t="s">
        <v>3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  <c r="AY6" s="46" t="s">
        <v>4</v>
      </c>
      <c r="AZ6" s="46"/>
      <c r="BA6" s="46"/>
      <c r="BB6" s="53" t="s">
        <v>44</v>
      </c>
      <c r="BC6" s="59"/>
      <c r="BD6" s="60"/>
      <c r="BE6" s="53" t="s">
        <v>43</v>
      </c>
      <c r="BF6" s="59"/>
      <c r="BG6" s="60"/>
      <c r="BH6" s="43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5"/>
      <c r="CF6" s="46" t="s">
        <v>5</v>
      </c>
      <c r="CG6" s="46"/>
      <c r="CH6" s="46"/>
      <c r="CI6" s="46" t="s">
        <v>4</v>
      </c>
      <c r="CJ6" s="46"/>
      <c r="CK6" s="46"/>
      <c r="CL6" s="53" t="s">
        <v>44</v>
      </c>
      <c r="CM6" s="59"/>
      <c r="CN6" s="60"/>
      <c r="CO6" s="53" t="s">
        <v>43</v>
      </c>
      <c r="CP6" s="59"/>
      <c r="CQ6" s="60"/>
      <c r="CR6" s="43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5"/>
      <c r="DP6" s="46" t="s">
        <v>5</v>
      </c>
      <c r="DQ6" s="46"/>
      <c r="DR6" s="46"/>
    </row>
    <row r="7" spans="1:122" ht="12.75">
      <c r="A7" s="46"/>
      <c r="B7" s="46"/>
      <c r="C7" s="69"/>
      <c r="D7" s="70"/>
      <c r="E7" s="71"/>
      <c r="F7" s="61"/>
      <c r="G7" s="62"/>
      <c r="H7" s="63"/>
      <c r="I7" s="46" t="s">
        <v>6</v>
      </c>
      <c r="J7" s="46"/>
      <c r="K7" s="46"/>
      <c r="L7" s="72" t="s">
        <v>7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4"/>
      <c r="AJ7" s="46" t="s">
        <v>8</v>
      </c>
      <c r="AK7" s="46"/>
      <c r="AL7" s="46"/>
      <c r="AM7" s="43" t="s">
        <v>7</v>
      </c>
      <c r="AN7" s="44"/>
      <c r="AO7" s="44"/>
      <c r="AP7" s="44"/>
      <c r="AQ7" s="44"/>
      <c r="AR7" s="44"/>
      <c r="AS7" s="44"/>
      <c r="AT7" s="44"/>
      <c r="AU7" s="45"/>
      <c r="AV7" s="46" t="s">
        <v>9</v>
      </c>
      <c r="AW7" s="46"/>
      <c r="AX7" s="46"/>
      <c r="AY7" s="46"/>
      <c r="AZ7" s="46"/>
      <c r="BA7" s="46"/>
      <c r="BB7" s="61"/>
      <c r="BC7" s="62"/>
      <c r="BD7" s="63"/>
      <c r="BE7" s="61"/>
      <c r="BF7" s="62"/>
      <c r="BG7" s="63"/>
      <c r="BH7" s="43" t="s">
        <v>7</v>
      </c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5"/>
      <c r="CF7" s="46"/>
      <c r="CG7" s="46"/>
      <c r="CH7" s="46"/>
      <c r="CI7" s="46"/>
      <c r="CJ7" s="46"/>
      <c r="CK7" s="46"/>
      <c r="CL7" s="61"/>
      <c r="CM7" s="62"/>
      <c r="CN7" s="63"/>
      <c r="CO7" s="61"/>
      <c r="CP7" s="62"/>
      <c r="CQ7" s="63"/>
      <c r="CR7" s="43" t="s">
        <v>7</v>
      </c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5"/>
      <c r="DP7" s="46"/>
      <c r="DQ7" s="46"/>
      <c r="DR7" s="46"/>
    </row>
    <row r="8" spans="1:122" ht="42.75" customHeight="1">
      <c r="A8" s="46"/>
      <c r="B8" s="46"/>
      <c r="C8" s="69"/>
      <c r="D8" s="70"/>
      <c r="E8" s="71"/>
      <c r="F8" s="61"/>
      <c r="G8" s="62"/>
      <c r="H8" s="63"/>
      <c r="I8" s="46"/>
      <c r="J8" s="46"/>
      <c r="K8" s="46"/>
      <c r="L8" s="53" t="s">
        <v>10</v>
      </c>
      <c r="M8" s="54"/>
      <c r="N8" s="55"/>
      <c r="O8" s="53" t="s">
        <v>11</v>
      </c>
      <c r="P8" s="54"/>
      <c r="Q8" s="55"/>
      <c r="R8" s="53" t="s">
        <v>12</v>
      </c>
      <c r="S8" s="54"/>
      <c r="T8" s="55"/>
      <c r="U8" s="53" t="s">
        <v>13</v>
      </c>
      <c r="V8" s="54"/>
      <c r="W8" s="55"/>
      <c r="X8" s="53" t="s">
        <v>14</v>
      </c>
      <c r="Y8" s="54"/>
      <c r="Z8" s="55"/>
      <c r="AA8" s="53" t="s">
        <v>15</v>
      </c>
      <c r="AB8" s="54"/>
      <c r="AC8" s="55"/>
      <c r="AD8" s="53" t="s">
        <v>16</v>
      </c>
      <c r="AE8" s="54"/>
      <c r="AF8" s="55"/>
      <c r="AG8" s="53" t="s">
        <v>17</v>
      </c>
      <c r="AH8" s="54"/>
      <c r="AI8" s="55"/>
      <c r="AJ8" s="46"/>
      <c r="AK8" s="46"/>
      <c r="AL8" s="46"/>
      <c r="AM8" s="53" t="s">
        <v>40</v>
      </c>
      <c r="AN8" s="54"/>
      <c r="AO8" s="55"/>
      <c r="AP8" s="53" t="s">
        <v>41</v>
      </c>
      <c r="AQ8" s="54"/>
      <c r="AR8" s="55"/>
      <c r="AS8" s="53" t="s">
        <v>18</v>
      </c>
      <c r="AT8" s="54"/>
      <c r="AU8" s="55"/>
      <c r="AV8" s="46"/>
      <c r="AW8" s="46"/>
      <c r="AX8" s="46"/>
      <c r="AY8" s="46"/>
      <c r="AZ8" s="46"/>
      <c r="BA8" s="46"/>
      <c r="BB8" s="61"/>
      <c r="BC8" s="62"/>
      <c r="BD8" s="63"/>
      <c r="BE8" s="61"/>
      <c r="BF8" s="62"/>
      <c r="BG8" s="63"/>
      <c r="BH8" s="47" t="s">
        <v>19</v>
      </c>
      <c r="BI8" s="48"/>
      <c r="BJ8" s="49"/>
      <c r="BK8" s="41" t="s">
        <v>3</v>
      </c>
      <c r="BL8" s="41"/>
      <c r="BM8" s="41"/>
      <c r="BN8" s="47" t="s">
        <v>20</v>
      </c>
      <c r="BO8" s="48"/>
      <c r="BP8" s="49"/>
      <c r="BQ8" s="47" t="s">
        <v>21</v>
      </c>
      <c r="BR8" s="48"/>
      <c r="BS8" s="49"/>
      <c r="BT8" s="53" t="s">
        <v>46</v>
      </c>
      <c r="BU8" s="54"/>
      <c r="BV8" s="55"/>
      <c r="BW8" s="43" t="s">
        <v>22</v>
      </c>
      <c r="BX8" s="44"/>
      <c r="BY8" s="44"/>
      <c r="BZ8" s="44"/>
      <c r="CA8" s="44"/>
      <c r="CB8" s="45"/>
      <c r="CC8" s="53" t="s">
        <v>23</v>
      </c>
      <c r="CD8" s="54"/>
      <c r="CE8" s="55"/>
      <c r="CF8" s="46"/>
      <c r="CG8" s="46"/>
      <c r="CH8" s="46"/>
      <c r="CI8" s="46"/>
      <c r="CJ8" s="46"/>
      <c r="CK8" s="46"/>
      <c r="CL8" s="61"/>
      <c r="CM8" s="62"/>
      <c r="CN8" s="63"/>
      <c r="CO8" s="61"/>
      <c r="CP8" s="62"/>
      <c r="CQ8" s="63"/>
      <c r="CR8" s="47" t="s">
        <v>19</v>
      </c>
      <c r="CS8" s="48"/>
      <c r="CT8" s="49"/>
      <c r="CU8" s="41" t="s">
        <v>3</v>
      </c>
      <c r="CV8" s="41"/>
      <c r="CW8" s="41"/>
      <c r="CX8" s="47" t="s">
        <v>20</v>
      </c>
      <c r="CY8" s="48"/>
      <c r="CZ8" s="49"/>
      <c r="DA8" s="47" t="s">
        <v>21</v>
      </c>
      <c r="DB8" s="48"/>
      <c r="DC8" s="49"/>
      <c r="DD8" s="53" t="s">
        <v>46</v>
      </c>
      <c r="DE8" s="54"/>
      <c r="DF8" s="55"/>
      <c r="DG8" s="43" t="s">
        <v>22</v>
      </c>
      <c r="DH8" s="44"/>
      <c r="DI8" s="44"/>
      <c r="DJ8" s="44"/>
      <c r="DK8" s="44"/>
      <c r="DL8" s="45"/>
      <c r="DM8" s="53" t="s">
        <v>23</v>
      </c>
      <c r="DN8" s="54"/>
      <c r="DO8" s="55"/>
      <c r="DP8" s="46"/>
      <c r="DQ8" s="46"/>
      <c r="DR8" s="46"/>
    </row>
    <row r="9" spans="1:122" ht="81" customHeight="1">
      <c r="A9" s="46"/>
      <c r="B9" s="46"/>
      <c r="C9" s="56"/>
      <c r="D9" s="57"/>
      <c r="E9" s="58"/>
      <c r="F9" s="64"/>
      <c r="G9" s="65"/>
      <c r="H9" s="66"/>
      <c r="I9" s="46"/>
      <c r="J9" s="46"/>
      <c r="K9" s="46"/>
      <c r="L9" s="56"/>
      <c r="M9" s="57"/>
      <c r="N9" s="58"/>
      <c r="O9" s="56"/>
      <c r="P9" s="57"/>
      <c r="Q9" s="58"/>
      <c r="R9" s="56"/>
      <c r="S9" s="57"/>
      <c r="T9" s="58"/>
      <c r="U9" s="56"/>
      <c r="V9" s="57"/>
      <c r="W9" s="58"/>
      <c r="X9" s="56"/>
      <c r="Y9" s="57"/>
      <c r="Z9" s="58"/>
      <c r="AA9" s="56"/>
      <c r="AB9" s="57"/>
      <c r="AC9" s="58"/>
      <c r="AD9" s="56"/>
      <c r="AE9" s="57"/>
      <c r="AF9" s="58"/>
      <c r="AG9" s="56"/>
      <c r="AH9" s="57"/>
      <c r="AI9" s="58"/>
      <c r="AJ9" s="46"/>
      <c r="AK9" s="46"/>
      <c r="AL9" s="46"/>
      <c r="AM9" s="56"/>
      <c r="AN9" s="57"/>
      <c r="AO9" s="58"/>
      <c r="AP9" s="56"/>
      <c r="AQ9" s="57"/>
      <c r="AR9" s="58"/>
      <c r="AS9" s="56"/>
      <c r="AT9" s="57"/>
      <c r="AU9" s="58"/>
      <c r="AV9" s="46"/>
      <c r="AW9" s="46"/>
      <c r="AX9" s="46"/>
      <c r="AY9" s="46"/>
      <c r="AZ9" s="46"/>
      <c r="BA9" s="46"/>
      <c r="BB9" s="64"/>
      <c r="BC9" s="65"/>
      <c r="BD9" s="66"/>
      <c r="BE9" s="64"/>
      <c r="BF9" s="65"/>
      <c r="BG9" s="66"/>
      <c r="BH9" s="50"/>
      <c r="BI9" s="51"/>
      <c r="BJ9" s="52"/>
      <c r="BK9" s="41" t="s">
        <v>24</v>
      </c>
      <c r="BL9" s="41"/>
      <c r="BM9" s="41"/>
      <c r="BN9" s="50"/>
      <c r="BO9" s="51"/>
      <c r="BP9" s="52"/>
      <c r="BQ9" s="50"/>
      <c r="BR9" s="51"/>
      <c r="BS9" s="52"/>
      <c r="BT9" s="56"/>
      <c r="BU9" s="57"/>
      <c r="BV9" s="58"/>
      <c r="BW9" s="43" t="s">
        <v>47</v>
      </c>
      <c r="BX9" s="44"/>
      <c r="BY9" s="45"/>
      <c r="BZ9" s="43" t="s">
        <v>48</v>
      </c>
      <c r="CA9" s="44"/>
      <c r="CB9" s="45"/>
      <c r="CC9" s="56"/>
      <c r="CD9" s="57"/>
      <c r="CE9" s="58"/>
      <c r="CF9" s="46"/>
      <c r="CG9" s="46"/>
      <c r="CH9" s="46"/>
      <c r="CI9" s="46"/>
      <c r="CJ9" s="46"/>
      <c r="CK9" s="46"/>
      <c r="CL9" s="64"/>
      <c r="CM9" s="65"/>
      <c r="CN9" s="66"/>
      <c r="CO9" s="64"/>
      <c r="CP9" s="65"/>
      <c r="CQ9" s="66"/>
      <c r="CR9" s="50"/>
      <c r="CS9" s="51"/>
      <c r="CT9" s="52"/>
      <c r="CU9" s="41" t="s">
        <v>24</v>
      </c>
      <c r="CV9" s="41"/>
      <c r="CW9" s="41"/>
      <c r="CX9" s="50"/>
      <c r="CY9" s="51"/>
      <c r="CZ9" s="52"/>
      <c r="DA9" s="50"/>
      <c r="DB9" s="51"/>
      <c r="DC9" s="52"/>
      <c r="DD9" s="56"/>
      <c r="DE9" s="57"/>
      <c r="DF9" s="58"/>
      <c r="DG9" s="43" t="s">
        <v>47</v>
      </c>
      <c r="DH9" s="44"/>
      <c r="DI9" s="45"/>
      <c r="DJ9" s="43" t="s">
        <v>48</v>
      </c>
      <c r="DK9" s="44"/>
      <c r="DL9" s="45"/>
      <c r="DM9" s="56"/>
      <c r="DN9" s="57"/>
      <c r="DO9" s="58"/>
      <c r="DP9" s="46"/>
      <c r="DQ9" s="46"/>
      <c r="DR9" s="46"/>
    </row>
    <row r="10" spans="1:122" ht="39" customHeight="1">
      <c r="A10" s="46"/>
      <c r="B10" s="46"/>
      <c r="C10" s="1" t="s">
        <v>25</v>
      </c>
      <c r="D10" s="1" t="s">
        <v>26</v>
      </c>
      <c r="E10" s="1" t="s">
        <v>27</v>
      </c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83" t="s">
        <v>26</v>
      </c>
      <c r="N10" s="1" t="s">
        <v>27</v>
      </c>
      <c r="O10" s="1" t="s">
        <v>25</v>
      </c>
      <c r="P10" s="83" t="s">
        <v>26</v>
      </c>
      <c r="Q10" s="1" t="s">
        <v>27</v>
      </c>
      <c r="R10" s="1" t="s">
        <v>25</v>
      </c>
      <c r="S10" s="1" t="s">
        <v>26</v>
      </c>
      <c r="T10" s="1" t="s">
        <v>27</v>
      </c>
      <c r="U10" s="1" t="s">
        <v>25</v>
      </c>
      <c r="V10" s="1" t="s">
        <v>26</v>
      </c>
      <c r="W10" s="1" t="s">
        <v>27</v>
      </c>
      <c r="X10" s="1" t="s">
        <v>25</v>
      </c>
      <c r="Y10" s="1" t="s">
        <v>26</v>
      </c>
      <c r="Z10" s="1" t="s">
        <v>27</v>
      </c>
      <c r="AA10" s="1" t="s">
        <v>25</v>
      </c>
      <c r="AB10" s="1" t="s">
        <v>26</v>
      </c>
      <c r="AC10" s="1" t="s">
        <v>27</v>
      </c>
      <c r="AD10" s="1" t="s">
        <v>25</v>
      </c>
      <c r="AE10" s="1" t="s">
        <v>26</v>
      </c>
      <c r="AF10" s="1" t="s">
        <v>27</v>
      </c>
      <c r="AG10" s="1" t="s">
        <v>25</v>
      </c>
      <c r="AH10" s="1" t="s">
        <v>26</v>
      </c>
      <c r="AI10" s="1" t="s">
        <v>27</v>
      </c>
      <c r="AJ10" s="1" t="s">
        <v>25</v>
      </c>
      <c r="AK10" s="18" t="s">
        <v>26</v>
      </c>
      <c r="AL10" s="1" t="s">
        <v>27</v>
      </c>
      <c r="AM10" s="1" t="s">
        <v>25</v>
      </c>
      <c r="AN10" s="1" t="s">
        <v>26</v>
      </c>
      <c r="AO10" s="1" t="s">
        <v>27</v>
      </c>
      <c r="AP10" s="1" t="s">
        <v>25</v>
      </c>
      <c r="AQ10" s="1" t="s">
        <v>26</v>
      </c>
      <c r="AR10" s="1" t="s">
        <v>27</v>
      </c>
      <c r="AS10" s="1" t="s">
        <v>25</v>
      </c>
      <c r="AT10" s="1" t="s">
        <v>26</v>
      </c>
      <c r="AU10" s="1" t="s">
        <v>27</v>
      </c>
      <c r="AV10" s="1" t="s">
        <v>25</v>
      </c>
      <c r="AW10" s="1" t="s">
        <v>26</v>
      </c>
      <c r="AX10" s="1" t="s">
        <v>27</v>
      </c>
      <c r="AY10" s="1" t="s">
        <v>25</v>
      </c>
      <c r="AZ10" s="1" t="s">
        <v>26</v>
      </c>
      <c r="BA10" s="1" t="s">
        <v>27</v>
      </c>
      <c r="BB10" s="1" t="s">
        <v>25</v>
      </c>
      <c r="BC10" s="1" t="s">
        <v>26</v>
      </c>
      <c r="BD10" s="1" t="s">
        <v>27</v>
      </c>
      <c r="BE10" s="1" t="s">
        <v>25</v>
      </c>
      <c r="BF10" s="1" t="s">
        <v>26</v>
      </c>
      <c r="BG10" s="1" t="s">
        <v>27</v>
      </c>
      <c r="BH10" s="83" t="s">
        <v>25</v>
      </c>
      <c r="BI10" s="104" t="s">
        <v>26</v>
      </c>
      <c r="BJ10" s="1" t="s">
        <v>27</v>
      </c>
      <c r="BK10" s="104" t="s">
        <v>25</v>
      </c>
      <c r="BL10" s="1" t="s">
        <v>26</v>
      </c>
      <c r="BM10" s="1" t="s">
        <v>27</v>
      </c>
      <c r="BN10" s="84" t="s">
        <v>25</v>
      </c>
      <c r="BO10" s="1" t="s">
        <v>26</v>
      </c>
      <c r="BP10" s="1" t="s">
        <v>27</v>
      </c>
      <c r="BQ10" s="85" t="s">
        <v>25</v>
      </c>
      <c r="BR10" s="1" t="s">
        <v>26</v>
      </c>
      <c r="BS10" s="1" t="s">
        <v>27</v>
      </c>
      <c r="BT10" s="85" t="s">
        <v>25</v>
      </c>
      <c r="BU10" s="83" t="s">
        <v>26</v>
      </c>
      <c r="BV10" s="1" t="s">
        <v>27</v>
      </c>
      <c r="BW10" s="1" t="s">
        <v>25</v>
      </c>
      <c r="BX10" s="1" t="s">
        <v>26</v>
      </c>
      <c r="BY10" s="1" t="s">
        <v>27</v>
      </c>
      <c r="BZ10" s="1" t="s">
        <v>25</v>
      </c>
      <c r="CA10" s="1" t="s">
        <v>26</v>
      </c>
      <c r="CB10" s="1" t="s">
        <v>27</v>
      </c>
      <c r="CC10" s="1" t="s">
        <v>25</v>
      </c>
      <c r="CD10" s="1" t="s">
        <v>26</v>
      </c>
      <c r="CE10" s="1" t="s">
        <v>27</v>
      </c>
      <c r="CF10" s="1" t="s">
        <v>25</v>
      </c>
      <c r="CG10" s="1" t="s">
        <v>26</v>
      </c>
      <c r="CH10" s="1" t="s">
        <v>27</v>
      </c>
      <c r="CI10" s="1" t="s">
        <v>25</v>
      </c>
      <c r="CJ10" s="1" t="s">
        <v>26</v>
      </c>
      <c r="CK10" s="1" t="s">
        <v>27</v>
      </c>
      <c r="CL10" s="1" t="s">
        <v>25</v>
      </c>
      <c r="CM10" s="1" t="s">
        <v>26</v>
      </c>
      <c r="CN10" s="1" t="s">
        <v>27</v>
      </c>
      <c r="CO10" s="1" t="s">
        <v>25</v>
      </c>
      <c r="CP10" s="1" t="s">
        <v>26</v>
      </c>
      <c r="CQ10" s="1" t="s">
        <v>27</v>
      </c>
      <c r="CR10" s="1" t="s">
        <v>25</v>
      </c>
      <c r="CS10" s="1" t="s">
        <v>26</v>
      </c>
      <c r="CT10" s="1" t="s">
        <v>27</v>
      </c>
      <c r="CU10" s="1" t="s">
        <v>25</v>
      </c>
      <c r="CV10" s="1" t="s">
        <v>26</v>
      </c>
      <c r="CW10" s="1" t="s">
        <v>27</v>
      </c>
      <c r="CX10" s="1" t="s">
        <v>25</v>
      </c>
      <c r="CY10" s="1" t="s">
        <v>26</v>
      </c>
      <c r="CZ10" s="1" t="s">
        <v>27</v>
      </c>
      <c r="DA10" s="1" t="s">
        <v>25</v>
      </c>
      <c r="DB10" s="1" t="s">
        <v>26</v>
      </c>
      <c r="DC10" s="1" t="s">
        <v>27</v>
      </c>
      <c r="DD10" s="1" t="s">
        <v>25</v>
      </c>
      <c r="DE10" s="1" t="s">
        <v>26</v>
      </c>
      <c r="DF10" s="1" t="s">
        <v>27</v>
      </c>
      <c r="DG10" s="1" t="s">
        <v>25</v>
      </c>
      <c r="DH10" s="1" t="s">
        <v>26</v>
      </c>
      <c r="DI10" s="1" t="s">
        <v>27</v>
      </c>
      <c r="DJ10" s="1" t="s">
        <v>25</v>
      </c>
      <c r="DK10" s="18" t="s">
        <v>26</v>
      </c>
      <c r="DL10" s="1" t="s">
        <v>27</v>
      </c>
      <c r="DM10" s="1" t="s">
        <v>25</v>
      </c>
      <c r="DN10" s="1" t="s">
        <v>26</v>
      </c>
      <c r="DO10" s="1" t="s">
        <v>27</v>
      </c>
      <c r="DP10" s="1" t="s">
        <v>25</v>
      </c>
      <c r="DQ10" s="1" t="s">
        <v>26</v>
      </c>
      <c r="DR10" s="1" t="s">
        <v>27</v>
      </c>
    </row>
    <row r="11" spans="1:122" ht="12.75">
      <c r="A11" s="78">
        <v>1</v>
      </c>
      <c r="B11" s="79"/>
      <c r="C11" s="1">
        <v>2</v>
      </c>
      <c r="D11" s="1">
        <v>3</v>
      </c>
      <c r="E11" s="9">
        <v>4</v>
      </c>
      <c r="F11" s="9"/>
      <c r="G11" s="9"/>
      <c r="H11" s="9"/>
      <c r="I11" s="1">
        <v>5</v>
      </c>
      <c r="J11" s="1">
        <v>6</v>
      </c>
      <c r="K11" s="9">
        <v>7</v>
      </c>
      <c r="L11" s="9">
        <v>8</v>
      </c>
      <c r="M11" s="86">
        <v>9</v>
      </c>
      <c r="N11" s="9">
        <v>10</v>
      </c>
      <c r="O11" s="9">
        <v>11</v>
      </c>
      <c r="P11" s="86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1">
        <v>32</v>
      </c>
      <c r="AK11" s="18">
        <v>33</v>
      </c>
      <c r="AL11" s="1">
        <v>34</v>
      </c>
      <c r="AM11" s="1">
        <v>35</v>
      </c>
      <c r="AN11" s="1">
        <v>36</v>
      </c>
      <c r="AO11" s="1">
        <v>37</v>
      </c>
      <c r="AP11" s="1">
        <v>38</v>
      </c>
      <c r="AQ11" s="1">
        <v>39</v>
      </c>
      <c r="AR11" s="1">
        <v>40</v>
      </c>
      <c r="AS11" s="1">
        <v>41</v>
      </c>
      <c r="AT11" s="1">
        <v>42</v>
      </c>
      <c r="AU11" s="9">
        <v>43</v>
      </c>
      <c r="AV11" s="1">
        <v>44</v>
      </c>
      <c r="AW11" s="1">
        <v>45</v>
      </c>
      <c r="AX11" s="1">
        <v>46</v>
      </c>
      <c r="AY11" s="1">
        <v>47</v>
      </c>
      <c r="AZ11" s="1">
        <v>48</v>
      </c>
      <c r="BA11" s="1">
        <v>49</v>
      </c>
      <c r="BB11" s="1"/>
      <c r="BC11" s="1"/>
      <c r="BD11" s="1"/>
      <c r="BE11" s="1"/>
      <c r="BF11" s="1"/>
      <c r="BG11" s="1"/>
      <c r="BH11" s="83">
        <v>50</v>
      </c>
      <c r="BI11" s="104">
        <v>51</v>
      </c>
      <c r="BJ11" s="1">
        <v>52</v>
      </c>
      <c r="BK11" s="104">
        <v>53</v>
      </c>
      <c r="BL11" s="1">
        <v>54</v>
      </c>
      <c r="BM11" s="1">
        <v>55</v>
      </c>
      <c r="BN11" s="84">
        <v>56</v>
      </c>
      <c r="BO11" s="1">
        <v>57</v>
      </c>
      <c r="BP11" s="1">
        <v>58</v>
      </c>
      <c r="BQ11" s="85">
        <v>59</v>
      </c>
      <c r="BR11" s="1">
        <v>60</v>
      </c>
      <c r="BS11" s="1">
        <v>61</v>
      </c>
      <c r="BT11" s="85">
        <v>62</v>
      </c>
      <c r="BU11" s="83">
        <v>63</v>
      </c>
      <c r="BV11" s="1">
        <v>64</v>
      </c>
      <c r="BW11" s="2">
        <v>65</v>
      </c>
      <c r="BX11" s="2">
        <v>66</v>
      </c>
      <c r="BY11" s="2">
        <v>67</v>
      </c>
      <c r="BZ11" s="2">
        <v>68</v>
      </c>
      <c r="CA11" s="2">
        <v>69</v>
      </c>
      <c r="CB11" s="2">
        <v>70</v>
      </c>
      <c r="CC11" s="2">
        <v>71</v>
      </c>
      <c r="CD11" s="2">
        <v>72</v>
      </c>
      <c r="CE11" s="2">
        <v>73</v>
      </c>
      <c r="CF11" s="1">
        <v>74</v>
      </c>
      <c r="CG11" s="1">
        <v>75</v>
      </c>
      <c r="CH11" s="1">
        <v>76</v>
      </c>
      <c r="CI11" s="1">
        <v>47</v>
      </c>
      <c r="CJ11" s="1">
        <v>48</v>
      </c>
      <c r="CK11" s="1">
        <v>49</v>
      </c>
      <c r="CL11" s="1"/>
      <c r="CM11" s="1"/>
      <c r="CN11" s="1"/>
      <c r="CO11" s="1"/>
      <c r="CP11" s="1"/>
      <c r="CQ11" s="1"/>
      <c r="CR11" s="1">
        <v>50</v>
      </c>
      <c r="CS11" s="1">
        <v>51</v>
      </c>
      <c r="CT11" s="1">
        <v>52</v>
      </c>
      <c r="CU11" s="1">
        <v>53</v>
      </c>
      <c r="CV11" s="1">
        <v>54</v>
      </c>
      <c r="CW11" s="1">
        <v>55</v>
      </c>
      <c r="CX11" s="1">
        <v>56</v>
      </c>
      <c r="CY11" s="1">
        <v>57</v>
      </c>
      <c r="CZ11" s="1">
        <v>58</v>
      </c>
      <c r="DA11" s="1">
        <v>59</v>
      </c>
      <c r="DB11" s="1">
        <v>60</v>
      </c>
      <c r="DC11" s="1">
        <v>61</v>
      </c>
      <c r="DD11" s="1">
        <v>62</v>
      </c>
      <c r="DE11" s="1">
        <v>63</v>
      </c>
      <c r="DF11" s="1">
        <v>64</v>
      </c>
      <c r="DG11" s="2">
        <v>65</v>
      </c>
      <c r="DH11" s="2">
        <v>66</v>
      </c>
      <c r="DI11" s="2">
        <v>67</v>
      </c>
      <c r="DJ11" s="2">
        <v>68</v>
      </c>
      <c r="DK11" s="19">
        <v>69</v>
      </c>
      <c r="DL11" s="2">
        <v>70</v>
      </c>
      <c r="DM11" s="2">
        <v>71</v>
      </c>
      <c r="DN11" s="2">
        <v>72</v>
      </c>
      <c r="DO11" s="2">
        <v>73</v>
      </c>
      <c r="DP11" s="1">
        <v>74</v>
      </c>
      <c r="DQ11" s="1">
        <v>75</v>
      </c>
      <c r="DR11" s="1">
        <v>76</v>
      </c>
    </row>
    <row r="12" spans="1:123" ht="28.5" customHeight="1">
      <c r="A12" s="3">
        <v>1</v>
      </c>
      <c r="B12" s="6" t="s">
        <v>28</v>
      </c>
      <c r="C12" s="12">
        <f aca="true" t="shared" si="0" ref="C12:D23">I12+AJ12</f>
        <v>7867.4</v>
      </c>
      <c r="D12" s="12">
        <f t="shared" si="0"/>
        <v>4041.3999999999996</v>
      </c>
      <c r="E12" s="12">
        <f aca="true" t="shared" si="1" ref="E12:E23">D12/C12*100</f>
        <v>51.36894018354221</v>
      </c>
      <c r="F12" s="12">
        <f aca="true" t="shared" si="2" ref="F12:F23">I12+AJ12</f>
        <v>7867.4</v>
      </c>
      <c r="G12" s="12">
        <f aca="true" t="shared" si="3" ref="G12:G23">J12+AK12</f>
        <v>4041.3999999999996</v>
      </c>
      <c r="H12" s="12">
        <f aca="true" t="shared" si="4" ref="H12:H23">G12*100/F12</f>
        <v>51.36894018354221</v>
      </c>
      <c r="I12" s="10">
        <v>992</v>
      </c>
      <c r="J12" s="10">
        <v>655.3</v>
      </c>
      <c r="K12" s="11">
        <f aca="true" t="shared" si="5" ref="K12:K23">J12/I12*100</f>
        <v>66.05846774193547</v>
      </c>
      <c r="L12" s="10">
        <v>388.8</v>
      </c>
      <c r="M12" s="87">
        <v>209.6</v>
      </c>
      <c r="N12" s="11">
        <f>M12/L12*100</f>
        <v>53.90946502057613</v>
      </c>
      <c r="O12" s="10">
        <v>18</v>
      </c>
      <c r="P12" s="87">
        <v>28.6</v>
      </c>
      <c r="Q12" s="11">
        <f aca="true" t="shared" si="6" ref="Q12:Q23">P12/O12*100</f>
        <v>158.8888888888889</v>
      </c>
      <c r="R12" s="10">
        <v>86.2</v>
      </c>
      <c r="S12" s="10">
        <v>28.6</v>
      </c>
      <c r="T12" s="11">
        <f aca="true" t="shared" si="7" ref="T12:T23">S12/R12*100</f>
        <v>33.17865429234339</v>
      </c>
      <c r="U12" s="10">
        <v>439</v>
      </c>
      <c r="V12" s="10">
        <v>334.7</v>
      </c>
      <c r="W12" s="11">
        <f>V12/U12*100</f>
        <v>76.24145785876993</v>
      </c>
      <c r="X12" s="10">
        <v>45</v>
      </c>
      <c r="Y12" s="10">
        <v>21.2</v>
      </c>
      <c r="Z12" s="11">
        <f aca="true" t="shared" si="8" ref="Z12:Z23">Y12/X12*100</f>
        <v>47.11111111111111</v>
      </c>
      <c r="AA12" s="10"/>
      <c r="AB12" s="10"/>
      <c r="AC12" s="11" t="e">
        <f aca="true" t="shared" si="9" ref="AC12:AC23">AB12/AA12*100</f>
        <v>#DIV/0!</v>
      </c>
      <c r="AD12" s="10">
        <v>0</v>
      </c>
      <c r="AE12" s="10">
        <v>0</v>
      </c>
      <c r="AF12" s="11">
        <v>0</v>
      </c>
      <c r="AG12" s="10"/>
      <c r="AH12" s="10"/>
      <c r="AI12" s="11" t="e">
        <f aca="true" t="shared" si="10" ref="AI12:AI23">AH12/AG12*100</f>
        <v>#DIV/0!</v>
      </c>
      <c r="AJ12" s="10">
        <v>6875.4</v>
      </c>
      <c r="AK12" s="10">
        <v>3386.1</v>
      </c>
      <c r="AL12" s="11">
        <f aca="true" t="shared" si="11" ref="AL12:AL23">AK12/AJ12*100</f>
        <v>49.249498211013176</v>
      </c>
      <c r="AM12" s="11">
        <v>2227.9</v>
      </c>
      <c r="AN12" s="11">
        <v>1474.9</v>
      </c>
      <c r="AO12" s="11">
        <f aca="true" t="shared" si="12" ref="AO12:AO22">AN12/AM12*100</f>
        <v>66.20135553660398</v>
      </c>
      <c r="AP12" s="11">
        <v>100</v>
      </c>
      <c r="AQ12" s="11">
        <v>100</v>
      </c>
      <c r="AR12" s="11">
        <f>AQ12/AP12*100</f>
        <v>100</v>
      </c>
      <c r="AS12" s="10"/>
      <c r="AT12" s="10"/>
      <c r="AU12" s="11" t="e">
        <f aca="true" t="shared" si="13" ref="AU12:AU23">AT12/AS12*100</f>
        <v>#DIV/0!</v>
      </c>
      <c r="AV12" s="10">
        <v>0</v>
      </c>
      <c r="AW12" s="10">
        <v>0</v>
      </c>
      <c r="AX12" s="11">
        <v>0</v>
      </c>
      <c r="AY12" s="13">
        <v>7201.7</v>
      </c>
      <c r="AZ12" s="13">
        <v>4061</v>
      </c>
      <c r="BA12" s="12">
        <f aca="true" t="shared" si="14" ref="BA12:BA23">AZ12/AY12*100</f>
        <v>56.38946359887249</v>
      </c>
      <c r="BB12" s="13">
        <v>2928.1</v>
      </c>
      <c r="BC12" s="12"/>
      <c r="BD12" s="12">
        <f aca="true" t="shared" si="15" ref="BD12:BD23">BC12*100/BB12</f>
        <v>0</v>
      </c>
      <c r="BE12" s="10">
        <v>0</v>
      </c>
      <c r="BF12" s="11">
        <v>0</v>
      </c>
      <c r="BG12" s="11">
        <v>0</v>
      </c>
      <c r="BH12" s="87">
        <v>721</v>
      </c>
      <c r="BI12" s="10">
        <v>406.9</v>
      </c>
      <c r="BJ12" s="11">
        <f aca="true" t="shared" si="16" ref="BJ12:BJ23">BI12/BH12*100</f>
        <v>56.43550624133148</v>
      </c>
      <c r="BK12" s="105">
        <v>718.8</v>
      </c>
      <c r="BL12" s="10">
        <v>406.9</v>
      </c>
      <c r="BM12" s="11">
        <f aca="true" t="shared" si="17" ref="BM12:BM21">BL12/BK12*100</f>
        <v>56.60823594880357</v>
      </c>
      <c r="BN12" s="88">
        <v>858.4</v>
      </c>
      <c r="BO12" s="10">
        <v>130.3</v>
      </c>
      <c r="BP12" s="11">
        <f aca="true" t="shared" si="18" ref="BP12:BP23">BO12/BN12*100</f>
        <v>15.179403541472508</v>
      </c>
      <c r="BQ12" s="89">
        <v>180.6</v>
      </c>
      <c r="BR12" s="10">
        <v>128.9</v>
      </c>
      <c r="BS12" s="11">
        <f aca="true" t="shared" si="19" ref="BS12:BS23">BR12/BQ12*100</f>
        <v>71.37320044296789</v>
      </c>
      <c r="BT12" s="90">
        <v>3295.9</v>
      </c>
      <c r="BU12" s="87">
        <v>2538.1</v>
      </c>
      <c r="BV12" s="11">
        <f aca="true" t="shared" si="20" ref="BV12:BV23">BU12/BT12*100</f>
        <v>77.00779756667374</v>
      </c>
      <c r="BW12" s="21"/>
      <c r="BX12" s="14"/>
      <c r="BY12" s="11"/>
      <c r="BZ12" s="14"/>
      <c r="CA12" s="14"/>
      <c r="CB12" s="11"/>
      <c r="CC12" s="14"/>
      <c r="CD12" s="14"/>
      <c r="CE12" s="11" t="e">
        <f aca="true" t="shared" si="21" ref="CE12:CE23">CD12/CC12*100</f>
        <v>#DIV/0!</v>
      </c>
      <c r="CF12" s="11">
        <f aca="true" t="shared" si="22" ref="CF12:CF23">C12-AY12</f>
        <v>665.6999999999998</v>
      </c>
      <c r="CG12" s="11">
        <f aca="true" t="shared" si="23" ref="CG12:CG23">D12-AZ12</f>
        <v>-19.600000000000364</v>
      </c>
      <c r="CH12" s="15"/>
      <c r="CI12" s="13">
        <v>3963</v>
      </c>
      <c r="CJ12" s="13">
        <v>1732.4</v>
      </c>
      <c r="CK12" s="12">
        <f aca="true" t="shared" si="24" ref="CK12:CK23">CJ12/CI12*100</f>
        <v>43.7143578097401</v>
      </c>
      <c r="CL12" s="13">
        <v>2928.1</v>
      </c>
      <c r="CM12" s="12"/>
      <c r="CN12" s="12">
        <f aca="true" t="shared" si="25" ref="CN12:CN23">CM12*100/CL12</f>
        <v>0</v>
      </c>
      <c r="CO12" s="10">
        <v>24.2</v>
      </c>
      <c r="CP12" s="11">
        <v>8.2</v>
      </c>
      <c r="CQ12" s="11">
        <f aca="true" t="shared" si="26" ref="CQ12:CQ23">CP12*100/CO12</f>
        <v>33.88429752066115</v>
      </c>
      <c r="CR12" s="10">
        <v>619.5</v>
      </c>
      <c r="CS12" s="10">
        <v>386</v>
      </c>
      <c r="CT12" s="11">
        <f aca="true" t="shared" si="27" ref="CT12:CT23">CS12/CR12*100</f>
        <v>62.308313155770776</v>
      </c>
      <c r="CU12" s="10">
        <v>618.5</v>
      </c>
      <c r="CV12" s="10">
        <v>386</v>
      </c>
      <c r="CW12" s="11">
        <f aca="true" t="shared" si="28" ref="CW12:CW23">CV12/CU12*100</f>
        <v>62.40905416329831</v>
      </c>
      <c r="CX12" s="10">
        <v>0</v>
      </c>
      <c r="CY12" s="10">
        <v>0</v>
      </c>
      <c r="CZ12" s="11">
        <v>0</v>
      </c>
      <c r="DA12" s="10">
        <v>651.9</v>
      </c>
      <c r="DB12" s="10">
        <v>204.8</v>
      </c>
      <c r="DC12" s="11">
        <f aca="true" t="shared" si="29" ref="DC12:DC23">DB12/DA12*100</f>
        <v>31.41586132842461</v>
      </c>
      <c r="DD12" s="10">
        <v>1813.6</v>
      </c>
      <c r="DE12" s="10">
        <v>1066.6</v>
      </c>
      <c r="DF12" s="11">
        <f aca="true" t="shared" si="30" ref="DF12:DF23">DE12/DD12*100</f>
        <v>58.811204234671365</v>
      </c>
      <c r="DG12" s="14">
        <v>1380.7</v>
      </c>
      <c r="DH12" s="14">
        <v>741.2</v>
      </c>
      <c r="DI12" s="11">
        <f aca="true" t="shared" si="31" ref="DI12:DI23">DH12/DG12*100</f>
        <v>53.68291446367785</v>
      </c>
      <c r="DJ12" s="14">
        <v>62</v>
      </c>
      <c r="DK12" s="14">
        <v>28</v>
      </c>
      <c r="DL12" s="11">
        <f aca="true" t="shared" si="32" ref="DL12:DL23">DK12/DJ12*100</f>
        <v>45.16129032258064</v>
      </c>
      <c r="DM12" s="14"/>
      <c r="DN12" s="14"/>
      <c r="DO12" s="11" t="e">
        <f aca="true" t="shared" si="33" ref="DO12:DO23">DN12/DM12*100</f>
        <v>#DIV/0!</v>
      </c>
      <c r="DP12" s="11">
        <v>-90.5</v>
      </c>
      <c r="DQ12" s="11">
        <v>165.5</v>
      </c>
      <c r="DR12" s="15"/>
      <c r="DS12" s="16"/>
    </row>
    <row r="13" spans="1:123" ht="32.25" customHeight="1">
      <c r="A13" s="3">
        <v>2</v>
      </c>
      <c r="B13" s="6" t="s">
        <v>29</v>
      </c>
      <c r="C13" s="12">
        <f t="shared" si="0"/>
        <v>2619.8999999999996</v>
      </c>
      <c r="D13" s="12">
        <f t="shared" si="0"/>
        <v>1329</v>
      </c>
      <c r="E13" s="12">
        <f t="shared" si="1"/>
        <v>50.727126989579766</v>
      </c>
      <c r="F13" s="12">
        <f t="shared" si="2"/>
        <v>2619.8999999999996</v>
      </c>
      <c r="G13" s="12">
        <f t="shared" si="3"/>
        <v>1329</v>
      </c>
      <c r="H13" s="12">
        <f t="shared" si="4"/>
        <v>50.72712698957976</v>
      </c>
      <c r="I13" s="10">
        <v>536.7</v>
      </c>
      <c r="J13" s="10">
        <v>300.2</v>
      </c>
      <c r="K13" s="11">
        <f t="shared" si="5"/>
        <v>55.93441401155207</v>
      </c>
      <c r="L13" s="10">
        <v>157.8</v>
      </c>
      <c r="M13" s="87">
        <v>112.5</v>
      </c>
      <c r="N13" s="11">
        <f>M13/L13*100</f>
        <v>71.29277566539923</v>
      </c>
      <c r="O13" s="10">
        <v>56.4</v>
      </c>
      <c r="P13" s="87">
        <v>1</v>
      </c>
      <c r="Q13" s="11">
        <f t="shared" si="6"/>
        <v>1.773049645390071</v>
      </c>
      <c r="R13" s="10">
        <v>65.5</v>
      </c>
      <c r="S13" s="10">
        <v>24.4</v>
      </c>
      <c r="T13" s="11">
        <f>S13/R13*100</f>
        <v>37.25190839694656</v>
      </c>
      <c r="U13" s="10">
        <v>240</v>
      </c>
      <c r="V13" s="10">
        <v>134.6</v>
      </c>
      <c r="W13" s="11">
        <f>V13/U13*100</f>
        <v>56.08333333333333</v>
      </c>
      <c r="X13" s="10">
        <v>15</v>
      </c>
      <c r="Y13" s="10">
        <v>1.64</v>
      </c>
      <c r="Z13" s="11">
        <f t="shared" si="8"/>
        <v>10.933333333333332</v>
      </c>
      <c r="AA13" s="10"/>
      <c r="AB13" s="10"/>
      <c r="AC13" s="11" t="e">
        <f t="shared" si="9"/>
        <v>#DIV/0!</v>
      </c>
      <c r="AD13" s="10">
        <v>0</v>
      </c>
      <c r="AE13" s="10">
        <v>0</v>
      </c>
      <c r="AF13" s="11">
        <v>0</v>
      </c>
      <c r="AG13" s="10"/>
      <c r="AH13" s="10"/>
      <c r="AI13" s="11" t="e">
        <f t="shared" si="10"/>
        <v>#DIV/0!</v>
      </c>
      <c r="AJ13" s="10">
        <v>2083.2</v>
      </c>
      <c r="AK13" s="10">
        <v>1028.8</v>
      </c>
      <c r="AL13" s="11">
        <f t="shared" si="11"/>
        <v>49.38556067588326</v>
      </c>
      <c r="AM13" s="11">
        <v>1464</v>
      </c>
      <c r="AN13" s="11">
        <v>971.3</v>
      </c>
      <c r="AO13" s="11">
        <f t="shared" si="12"/>
        <v>66.34562841530054</v>
      </c>
      <c r="AP13" s="11"/>
      <c r="AQ13" s="11"/>
      <c r="AR13" s="11"/>
      <c r="AS13" s="10"/>
      <c r="AT13" s="10"/>
      <c r="AU13" s="11" t="e">
        <f t="shared" si="13"/>
        <v>#DIV/0!</v>
      </c>
      <c r="AV13" s="10">
        <v>0</v>
      </c>
      <c r="AW13" s="10">
        <v>0</v>
      </c>
      <c r="AX13" s="11">
        <v>0</v>
      </c>
      <c r="AY13" s="13">
        <v>2619.9</v>
      </c>
      <c r="AZ13" s="13">
        <v>1295.4</v>
      </c>
      <c r="BA13" s="12">
        <f t="shared" si="14"/>
        <v>49.44463529142334</v>
      </c>
      <c r="BB13" s="13">
        <v>2168.6</v>
      </c>
      <c r="BC13" s="12"/>
      <c r="BD13" s="12">
        <f t="shared" si="15"/>
        <v>0</v>
      </c>
      <c r="BE13" s="10">
        <v>0</v>
      </c>
      <c r="BF13" s="11">
        <v>0</v>
      </c>
      <c r="BG13" s="11">
        <v>0</v>
      </c>
      <c r="BH13" s="87">
        <v>746.8</v>
      </c>
      <c r="BI13" s="10">
        <v>476.9</v>
      </c>
      <c r="BJ13" s="11">
        <f t="shared" si="16"/>
        <v>63.85913229780397</v>
      </c>
      <c r="BK13" s="105">
        <v>746.4</v>
      </c>
      <c r="BL13" s="10">
        <v>476.9</v>
      </c>
      <c r="BM13" s="11">
        <f t="shared" si="17"/>
        <v>63.89335476956055</v>
      </c>
      <c r="BN13" s="88">
        <v>455.1</v>
      </c>
      <c r="BO13" s="10">
        <v>104.1</v>
      </c>
      <c r="BP13" s="11">
        <f t="shared" si="18"/>
        <v>22.874093605800923</v>
      </c>
      <c r="BQ13" s="89">
        <v>195.6</v>
      </c>
      <c r="BR13" s="10">
        <v>131.8</v>
      </c>
      <c r="BS13" s="11">
        <f t="shared" si="19"/>
        <v>67.38241308793457</v>
      </c>
      <c r="BT13" s="89">
        <v>940.5</v>
      </c>
      <c r="BU13" s="87">
        <v>546.2</v>
      </c>
      <c r="BV13" s="11">
        <f t="shared" si="20"/>
        <v>58.07549175970229</v>
      </c>
      <c r="BW13" s="21"/>
      <c r="BX13" s="14"/>
      <c r="BY13" s="11"/>
      <c r="BZ13" s="14"/>
      <c r="CA13" s="14"/>
      <c r="CB13" s="11"/>
      <c r="CC13" s="14"/>
      <c r="CD13" s="14"/>
      <c r="CE13" s="11" t="e">
        <f t="shared" si="21"/>
        <v>#DIV/0!</v>
      </c>
      <c r="CF13" s="11">
        <f t="shared" si="22"/>
        <v>0</v>
      </c>
      <c r="CG13" s="11">
        <f t="shared" si="23"/>
        <v>33.59999999999991</v>
      </c>
      <c r="CH13" s="15"/>
      <c r="CI13" s="13">
        <v>2570.3</v>
      </c>
      <c r="CJ13" s="13">
        <v>1080.6</v>
      </c>
      <c r="CK13" s="12">
        <f t="shared" si="24"/>
        <v>42.04178500564136</v>
      </c>
      <c r="CL13" s="13">
        <v>2168.6</v>
      </c>
      <c r="CM13" s="12"/>
      <c r="CN13" s="12">
        <f t="shared" si="25"/>
        <v>0</v>
      </c>
      <c r="CO13" s="10">
        <v>39</v>
      </c>
      <c r="CP13" s="11">
        <v>17.8</v>
      </c>
      <c r="CQ13" s="11">
        <f t="shared" si="26"/>
        <v>45.64102564102564</v>
      </c>
      <c r="CR13" s="10">
        <v>637.3</v>
      </c>
      <c r="CS13" s="10">
        <v>391.1</v>
      </c>
      <c r="CT13" s="11">
        <f t="shared" si="27"/>
        <v>61.368272399184065</v>
      </c>
      <c r="CU13" s="10">
        <v>636.8</v>
      </c>
      <c r="CV13" s="10">
        <v>391.1</v>
      </c>
      <c r="CW13" s="11">
        <f t="shared" si="28"/>
        <v>61.41645728643217</v>
      </c>
      <c r="CX13" s="10">
        <v>18.5</v>
      </c>
      <c r="CY13" s="10">
        <v>0</v>
      </c>
      <c r="CZ13" s="11">
        <v>0</v>
      </c>
      <c r="DA13" s="10">
        <v>408.9</v>
      </c>
      <c r="DB13" s="10">
        <v>158.7</v>
      </c>
      <c r="DC13" s="11">
        <f t="shared" si="29"/>
        <v>38.81144534115921</v>
      </c>
      <c r="DD13" s="10">
        <v>782.2</v>
      </c>
      <c r="DE13" s="10">
        <v>488.6</v>
      </c>
      <c r="DF13" s="11">
        <f t="shared" si="30"/>
        <v>62.46484275121452</v>
      </c>
      <c r="DG13" s="14">
        <v>658</v>
      </c>
      <c r="DH13" s="14">
        <v>395.9</v>
      </c>
      <c r="DI13" s="11">
        <f t="shared" si="31"/>
        <v>60.167173252279625</v>
      </c>
      <c r="DJ13" s="14">
        <v>38.5</v>
      </c>
      <c r="DK13" s="14">
        <v>37.5</v>
      </c>
      <c r="DL13" s="11">
        <f t="shared" si="32"/>
        <v>97.40259740259741</v>
      </c>
      <c r="DM13" s="14"/>
      <c r="DN13" s="14"/>
      <c r="DO13" s="11" t="e">
        <f t="shared" si="33"/>
        <v>#DIV/0!</v>
      </c>
      <c r="DP13" s="11">
        <v>-115.5</v>
      </c>
      <c r="DQ13" s="11">
        <v>12.2</v>
      </c>
      <c r="DR13" s="15"/>
      <c r="DS13" s="16"/>
    </row>
    <row r="14" spans="1:123" ht="31.5" customHeight="1">
      <c r="A14" s="3">
        <v>3</v>
      </c>
      <c r="B14" s="6" t="s">
        <v>30</v>
      </c>
      <c r="C14" s="12">
        <f t="shared" si="0"/>
        <v>4677.7</v>
      </c>
      <c r="D14" s="12">
        <f t="shared" si="0"/>
        <v>1123.6</v>
      </c>
      <c r="E14" s="12">
        <f t="shared" si="1"/>
        <v>24.020351882335333</v>
      </c>
      <c r="F14" s="12">
        <f t="shared" si="2"/>
        <v>4677.7</v>
      </c>
      <c r="G14" s="12">
        <f t="shared" si="3"/>
        <v>1123.6</v>
      </c>
      <c r="H14" s="12">
        <f t="shared" si="4"/>
        <v>24.020351882335333</v>
      </c>
      <c r="I14" s="10">
        <v>420</v>
      </c>
      <c r="J14" s="10">
        <v>235.7</v>
      </c>
      <c r="K14" s="11">
        <f t="shared" si="5"/>
        <v>56.11904761904761</v>
      </c>
      <c r="L14" s="10">
        <v>143.7</v>
      </c>
      <c r="M14" s="87">
        <v>94.1</v>
      </c>
      <c r="N14" s="11">
        <f>M14/L14*100</f>
        <v>65.48364648573417</v>
      </c>
      <c r="O14" s="10">
        <v>49.3</v>
      </c>
      <c r="P14" s="87">
        <v>77.24</v>
      </c>
      <c r="Q14" s="11">
        <f t="shared" si="6"/>
        <v>156.67342799188643</v>
      </c>
      <c r="R14" s="10">
        <v>50</v>
      </c>
      <c r="S14" s="10">
        <v>14.6</v>
      </c>
      <c r="T14" s="11">
        <f t="shared" si="7"/>
        <v>29.2</v>
      </c>
      <c r="U14" s="10">
        <v>151</v>
      </c>
      <c r="V14" s="10">
        <v>44.7</v>
      </c>
      <c r="W14" s="11">
        <f>V14/U14*100</f>
        <v>29.602649006622517</v>
      </c>
      <c r="X14" s="10">
        <v>21</v>
      </c>
      <c r="Y14" s="10">
        <v>2.12</v>
      </c>
      <c r="Z14" s="11">
        <f t="shared" si="8"/>
        <v>10.095238095238097</v>
      </c>
      <c r="AA14" s="10"/>
      <c r="AB14" s="10"/>
      <c r="AC14" s="11" t="e">
        <f t="shared" si="9"/>
        <v>#DIV/0!</v>
      </c>
      <c r="AD14" s="10">
        <v>0</v>
      </c>
      <c r="AE14" s="10">
        <v>0</v>
      </c>
      <c r="AF14" s="11">
        <v>0</v>
      </c>
      <c r="AG14" s="10"/>
      <c r="AH14" s="10"/>
      <c r="AI14" s="11" t="e">
        <f t="shared" si="10"/>
        <v>#DIV/0!</v>
      </c>
      <c r="AJ14" s="10">
        <v>4257.7</v>
      </c>
      <c r="AK14" s="10">
        <v>887.9</v>
      </c>
      <c r="AL14" s="11">
        <f t="shared" si="11"/>
        <v>20.853982196960803</v>
      </c>
      <c r="AM14" s="11">
        <v>1190</v>
      </c>
      <c r="AN14" s="11">
        <v>785.5</v>
      </c>
      <c r="AO14" s="11">
        <f t="shared" si="12"/>
        <v>66.00840336134453</v>
      </c>
      <c r="AP14" s="11"/>
      <c r="AQ14" s="11"/>
      <c r="AR14" s="11"/>
      <c r="AS14" s="10"/>
      <c r="AT14" s="10"/>
      <c r="AU14" s="11" t="e">
        <f t="shared" si="13"/>
        <v>#DIV/0!</v>
      </c>
      <c r="AV14" s="10">
        <v>0</v>
      </c>
      <c r="AW14" s="10">
        <v>0</v>
      </c>
      <c r="AX14" s="11">
        <v>0</v>
      </c>
      <c r="AY14" s="13">
        <v>5446.6</v>
      </c>
      <c r="AZ14" s="13">
        <v>872.1</v>
      </c>
      <c r="BA14" s="12">
        <f t="shared" si="14"/>
        <v>16.011823890133297</v>
      </c>
      <c r="BB14" s="13">
        <v>1505.3</v>
      </c>
      <c r="BC14" s="12"/>
      <c r="BD14" s="12">
        <f t="shared" si="15"/>
        <v>0</v>
      </c>
      <c r="BE14" s="10">
        <v>0</v>
      </c>
      <c r="BF14" s="11">
        <v>0</v>
      </c>
      <c r="BG14" s="11">
        <v>0</v>
      </c>
      <c r="BH14" s="87">
        <v>645.8</v>
      </c>
      <c r="BI14" s="10">
        <v>347.6</v>
      </c>
      <c r="BJ14" s="11">
        <f t="shared" si="16"/>
        <v>53.824713533601745</v>
      </c>
      <c r="BK14" s="105">
        <v>645.3</v>
      </c>
      <c r="BL14" s="10">
        <v>347.7</v>
      </c>
      <c r="BM14" s="11">
        <f t="shared" si="17"/>
        <v>53.88191538819154</v>
      </c>
      <c r="BN14" s="88">
        <v>384.9</v>
      </c>
      <c r="BO14" s="10">
        <v>19.4</v>
      </c>
      <c r="BP14" s="11">
        <f t="shared" si="18"/>
        <v>5.040270200051961</v>
      </c>
      <c r="BQ14" s="89">
        <v>2049.7</v>
      </c>
      <c r="BR14" s="10">
        <v>67.5</v>
      </c>
      <c r="BS14" s="11">
        <f t="shared" si="19"/>
        <v>3.2931648533931797</v>
      </c>
      <c r="BT14" s="90">
        <v>691.73</v>
      </c>
      <c r="BU14" s="87">
        <v>404.7</v>
      </c>
      <c r="BV14" s="11">
        <f t="shared" si="20"/>
        <v>58.50548624463302</v>
      </c>
      <c r="BW14" s="21"/>
      <c r="BX14" s="14"/>
      <c r="BY14" s="11"/>
      <c r="BZ14" s="14"/>
      <c r="CA14" s="14"/>
      <c r="CB14" s="11"/>
      <c r="CC14" s="14"/>
      <c r="CD14" s="14"/>
      <c r="CE14" s="11" t="e">
        <f t="shared" si="21"/>
        <v>#DIV/0!</v>
      </c>
      <c r="CF14" s="11">
        <f t="shared" si="22"/>
        <v>-768.9000000000005</v>
      </c>
      <c r="CG14" s="11">
        <f t="shared" si="23"/>
        <v>251.4999999999999</v>
      </c>
      <c r="CH14" s="15"/>
      <c r="CI14" s="13">
        <v>2455.4</v>
      </c>
      <c r="CJ14" s="13">
        <v>950.1</v>
      </c>
      <c r="CK14" s="12">
        <f t="shared" si="24"/>
        <v>38.69430642665146</v>
      </c>
      <c r="CL14" s="13">
        <v>1505.3</v>
      </c>
      <c r="CM14" s="12"/>
      <c r="CN14" s="12">
        <f t="shared" si="25"/>
        <v>0</v>
      </c>
      <c r="CO14" s="10">
        <v>52.5</v>
      </c>
      <c r="CP14" s="11">
        <v>6.5</v>
      </c>
      <c r="CQ14" s="11">
        <f t="shared" si="26"/>
        <v>12.380952380952381</v>
      </c>
      <c r="CR14" s="10">
        <v>645.8</v>
      </c>
      <c r="CS14" s="10">
        <v>360.5</v>
      </c>
      <c r="CT14" s="11">
        <f t="shared" si="27"/>
        <v>55.82223598637349</v>
      </c>
      <c r="CU14" s="10">
        <v>644.9</v>
      </c>
      <c r="CV14" s="10">
        <v>360.5</v>
      </c>
      <c r="CW14" s="11">
        <f t="shared" si="28"/>
        <v>55.90013955652039</v>
      </c>
      <c r="CX14" s="10">
        <v>12</v>
      </c>
      <c r="CY14" s="10">
        <v>0</v>
      </c>
      <c r="CZ14" s="11">
        <v>0</v>
      </c>
      <c r="DA14" s="10">
        <v>345.5</v>
      </c>
      <c r="DB14" s="10">
        <v>209.3</v>
      </c>
      <c r="DC14" s="11">
        <f t="shared" si="29"/>
        <v>60.578871201157746</v>
      </c>
      <c r="DD14" s="10">
        <v>637</v>
      </c>
      <c r="DE14" s="10">
        <v>341.8</v>
      </c>
      <c r="DF14" s="11">
        <f t="shared" si="30"/>
        <v>53.657770800627944</v>
      </c>
      <c r="DG14" s="14">
        <v>503.9</v>
      </c>
      <c r="DH14" s="14">
        <v>286.4</v>
      </c>
      <c r="DI14" s="11">
        <f t="shared" si="31"/>
        <v>56.83667394324271</v>
      </c>
      <c r="DJ14" s="14">
        <v>10</v>
      </c>
      <c r="DK14" s="14">
        <v>7.8</v>
      </c>
      <c r="DL14" s="11">
        <f t="shared" si="32"/>
        <v>78</v>
      </c>
      <c r="DM14" s="14"/>
      <c r="DN14" s="14"/>
      <c r="DO14" s="11" t="e">
        <f t="shared" si="33"/>
        <v>#DIV/0!</v>
      </c>
      <c r="DP14" s="11">
        <v>-99.9</v>
      </c>
      <c r="DQ14" s="11">
        <v>21.5</v>
      </c>
      <c r="DR14" s="15"/>
      <c r="DS14" s="16"/>
    </row>
    <row r="15" spans="1:123" ht="30.75" customHeight="1">
      <c r="A15" s="3">
        <v>4</v>
      </c>
      <c r="B15" s="6" t="s">
        <v>31</v>
      </c>
      <c r="C15" s="12">
        <f t="shared" si="0"/>
        <v>2485.7</v>
      </c>
      <c r="D15" s="12">
        <f t="shared" si="0"/>
        <v>1201.9</v>
      </c>
      <c r="E15" s="12">
        <f t="shared" si="1"/>
        <v>48.35257673894679</v>
      </c>
      <c r="F15" s="12">
        <f t="shared" si="2"/>
        <v>2485.7</v>
      </c>
      <c r="G15" s="12">
        <f t="shared" si="3"/>
        <v>1201.9</v>
      </c>
      <c r="H15" s="12">
        <f t="shared" si="4"/>
        <v>48.35257673894679</v>
      </c>
      <c r="I15" s="10">
        <v>498</v>
      </c>
      <c r="J15" s="10">
        <v>253.8</v>
      </c>
      <c r="K15" s="11">
        <f t="shared" si="5"/>
        <v>50.96385542168675</v>
      </c>
      <c r="L15" s="10">
        <v>236.7</v>
      </c>
      <c r="M15" s="87">
        <v>109.1</v>
      </c>
      <c r="N15" s="11">
        <f aca="true" t="shared" si="34" ref="N15:N23">M15/L15*100</f>
        <v>46.09209970426701</v>
      </c>
      <c r="O15" s="10">
        <v>39.8</v>
      </c>
      <c r="P15" s="87">
        <v>3.2</v>
      </c>
      <c r="Q15" s="11">
        <f t="shared" si="6"/>
        <v>8.040201005025127</v>
      </c>
      <c r="R15" s="10">
        <v>39.5</v>
      </c>
      <c r="S15" s="10">
        <v>15.2</v>
      </c>
      <c r="T15" s="11">
        <f t="shared" si="7"/>
        <v>38.48101265822785</v>
      </c>
      <c r="U15" s="10">
        <v>150</v>
      </c>
      <c r="V15" s="10">
        <v>101</v>
      </c>
      <c r="W15" s="11">
        <f aca="true" t="shared" si="35" ref="W15:W23">V15/U15*100</f>
        <v>67.33333333333333</v>
      </c>
      <c r="X15" s="10">
        <v>31</v>
      </c>
      <c r="Y15" s="10">
        <v>5.1</v>
      </c>
      <c r="Z15" s="11">
        <f t="shared" si="8"/>
        <v>16.451612903225804</v>
      </c>
      <c r="AA15" s="10"/>
      <c r="AB15" s="10"/>
      <c r="AC15" s="11" t="e">
        <f t="shared" si="9"/>
        <v>#DIV/0!</v>
      </c>
      <c r="AD15" s="10">
        <v>0</v>
      </c>
      <c r="AE15" s="10">
        <v>0</v>
      </c>
      <c r="AF15" s="11">
        <v>0</v>
      </c>
      <c r="AG15" s="10"/>
      <c r="AH15" s="10"/>
      <c r="AI15" s="11" t="e">
        <f t="shared" si="10"/>
        <v>#DIV/0!</v>
      </c>
      <c r="AJ15" s="10">
        <v>1987.7</v>
      </c>
      <c r="AK15" s="10">
        <v>948.1</v>
      </c>
      <c r="AL15" s="11">
        <f t="shared" si="11"/>
        <v>47.69834482064697</v>
      </c>
      <c r="AM15" s="11">
        <v>1287.7</v>
      </c>
      <c r="AN15" s="11">
        <v>853.5</v>
      </c>
      <c r="AO15" s="11">
        <f t="shared" si="12"/>
        <v>66.2809660635241</v>
      </c>
      <c r="AP15" s="11">
        <v>50</v>
      </c>
      <c r="AQ15" s="11">
        <v>0</v>
      </c>
      <c r="AR15" s="11">
        <f>AQ15/AP15*100</f>
        <v>0</v>
      </c>
      <c r="AS15" s="10"/>
      <c r="AT15" s="10"/>
      <c r="AU15" s="11" t="e">
        <f t="shared" si="13"/>
        <v>#DIV/0!</v>
      </c>
      <c r="AV15" s="10">
        <v>0</v>
      </c>
      <c r="AW15" s="10">
        <v>0</v>
      </c>
      <c r="AX15" s="11">
        <v>0</v>
      </c>
      <c r="AY15" s="13">
        <v>2517.3</v>
      </c>
      <c r="AZ15" s="13">
        <v>1107</v>
      </c>
      <c r="BA15" s="12">
        <f t="shared" si="14"/>
        <v>43.97568823739721</v>
      </c>
      <c r="BB15" s="13">
        <v>1714.5</v>
      </c>
      <c r="BC15" s="12"/>
      <c r="BD15" s="12">
        <f t="shared" si="15"/>
        <v>0</v>
      </c>
      <c r="BE15" s="10">
        <v>0</v>
      </c>
      <c r="BF15" s="11">
        <v>0</v>
      </c>
      <c r="BG15" s="11">
        <v>0</v>
      </c>
      <c r="BH15" s="87">
        <v>761.2</v>
      </c>
      <c r="BI15" s="10">
        <v>400.1</v>
      </c>
      <c r="BJ15" s="11">
        <f t="shared" si="16"/>
        <v>52.561744613767736</v>
      </c>
      <c r="BK15" s="105">
        <v>760.7</v>
      </c>
      <c r="BL15" s="10">
        <v>400.1</v>
      </c>
      <c r="BM15" s="11">
        <f t="shared" si="17"/>
        <v>52.59629288812936</v>
      </c>
      <c r="BN15" s="88">
        <v>406.1</v>
      </c>
      <c r="BO15" s="10">
        <v>84.5</v>
      </c>
      <c r="BP15" s="11">
        <f t="shared" si="18"/>
        <v>20.80768283673972</v>
      </c>
      <c r="BQ15" s="89">
        <v>232.9</v>
      </c>
      <c r="BR15" s="10">
        <v>65.3</v>
      </c>
      <c r="BS15" s="11">
        <f t="shared" si="19"/>
        <v>28.03778445684843</v>
      </c>
      <c r="BT15" s="89">
        <v>753.9</v>
      </c>
      <c r="BU15" s="87">
        <v>515.5</v>
      </c>
      <c r="BV15" s="11">
        <f t="shared" si="20"/>
        <v>68.377768934872</v>
      </c>
      <c r="BW15" s="21"/>
      <c r="BX15" s="14"/>
      <c r="BY15" s="11"/>
      <c r="BZ15" s="14"/>
      <c r="CA15" s="14"/>
      <c r="CB15" s="11"/>
      <c r="CC15" s="14"/>
      <c r="CD15" s="14"/>
      <c r="CE15" s="11" t="e">
        <f t="shared" si="21"/>
        <v>#DIV/0!</v>
      </c>
      <c r="CF15" s="11">
        <f t="shared" si="22"/>
        <v>-31.600000000000364</v>
      </c>
      <c r="CG15" s="11">
        <f t="shared" si="23"/>
        <v>94.90000000000009</v>
      </c>
      <c r="CH15" s="15"/>
      <c r="CI15" s="13">
        <v>3548</v>
      </c>
      <c r="CJ15" s="13">
        <v>1128.9</v>
      </c>
      <c r="CK15" s="12">
        <f t="shared" si="24"/>
        <v>31.81792559188275</v>
      </c>
      <c r="CL15" s="13">
        <v>1714.5</v>
      </c>
      <c r="CM15" s="12"/>
      <c r="CN15" s="12">
        <f t="shared" si="25"/>
        <v>0</v>
      </c>
      <c r="CO15" s="10">
        <v>24.2</v>
      </c>
      <c r="CP15" s="11">
        <v>7.8</v>
      </c>
      <c r="CQ15" s="11">
        <f t="shared" si="26"/>
        <v>32.231404958677686</v>
      </c>
      <c r="CR15" s="10">
        <v>619</v>
      </c>
      <c r="CS15" s="10">
        <v>370.1</v>
      </c>
      <c r="CT15" s="11">
        <f t="shared" si="27"/>
        <v>59.789983844911156</v>
      </c>
      <c r="CU15" s="10">
        <v>618.5</v>
      </c>
      <c r="CV15" s="10">
        <v>370.1</v>
      </c>
      <c r="CW15" s="11">
        <f t="shared" si="28"/>
        <v>59.83831851253032</v>
      </c>
      <c r="CX15" s="10">
        <v>6</v>
      </c>
      <c r="CY15" s="10">
        <v>0</v>
      </c>
      <c r="CZ15" s="11">
        <v>0</v>
      </c>
      <c r="DA15" s="10">
        <v>307</v>
      </c>
      <c r="DB15" s="10">
        <v>217.3</v>
      </c>
      <c r="DC15" s="11">
        <f t="shared" si="29"/>
        <v>70.78175895765473</v>
      </c>
      <c r="DD15" s="10">
        <v>1190.9</v>
      </c>
      <c r="DE15" s="10">
        <v>510.6</v>
      </c>
      <c r="DF15" s="11">
        <f t="shared" si="30"/>
        <v>42.87513645142329</v>
      </c>
      <c r="DG15" s="14">
        <v>525.4</v>
      </c>
      <c r="DH15" s="14">
        <v>293.1</v>
      </c>
      <c r="DI15" s="11">
        <f t="shared" si="31"/>
        <v>55.78606775789875</v>
      </c>
      <c r="DJ15" s="14">
        <v>95</v>
      </c>
      <c r="DK15" s="14">
        <v>47.3</v>
      </c>
      <c r="DL15" s="11">
        <f t="shared" si="32"/>
        <v>49.78947368421052</v>
      </c>
      <c r="DM15" s="14"/>
      <c r="DN15" s="14"/>
      <c r="DO15" s="11" t="e">
        <f t="shared" si="33"/>
        <v>#DIV/0!</v>
      </c>
      <c r="DP15" s="11">
        <v>-44.9</v>
      </c>
      <c r="DQ15" s="11">
        <v>41.9</v>
      </c>
      <c r="DR15" s="15"/>
      <c r="DS15" s="16"/>
    </row>
    <row r="16" spans="1:123" ht="31.5" customHeight="1">
      <c r="A16" s="3">
        <v>5</v>
      </c>
      <c r="B16" s="6" t="s">
        <v>32</v>
      </c>
      <c r="C16" s="12">
        <f t="shared" si="0"/>
        <v>21330.8</v>
      </c>
      <c r="D16" s="12">
        <f t="shared" si="0"/>
        <v>8627.3</v>
      </c>
      <c r="E16" s="12">
        <f t="shared" si="1"/>
        <v>40.445271626005585</v>
      </c>
      <c r="F16" s="12">
        <f t="shared" si="2"/>
        <v>21330.8</v>
      </c>
      <c r="G16" s="12">
        <f t="shared" si="3"/>
        <v>8627.3</v>
      </c>
      <c r="H16" s="12">
        <f t="shared" si="4"/>
        <v>40.445271626005585</v>
      </c>
      <c r="I16" s="10">
        <v>7510</v>
      </c>
      <c r="J16" s="10">
        <v>5986.4</v>
      </c>
      <c r="K16" s="11">
        <f t="shared" si="5"/>
        <v>79.71238348868175</v>
      </c>
      <c r="L16" s="10">
        <v>4688.6</v>
      </c>
      <c r="M16" s="87">
        <v>3083.2</v>
      </c>
      <c r="N16" s="11">
        <f t="shared" si="34"/>
        <v>65.75950177025123</v>
      </c>
      <c r="O16" s="10">
        <v>467.4</v>
      </c>
      <c r="P16" s="87">
        <v>686</v>
      </c>
      <c r="Q16" s="11">
        <f t="shared" si="6"/>
        <v>146.7693624304664</v>
      </c>
      <c r="R16" s="10">
        <v>286</v>
      </c>
      <c r="S16" s="10">
        <v>156.7</v>
      </c>
      <c r="T16" s="11">
        <f t="shared" si="7"/>
        <v>54.790209790209786</v>
      </c>
      <c r="U16" s="10">
        <v>559</v>
      </c>
      <c r="V16" s="10">
        <v>480.9</v>
      </c>
      <c r="W16" s="11">
        <f t="shared" si="35"/>
        <v>86.02862254025044</v>
      </c>
      <c r="X16" s="10">
        <v>650</v>
      </c>
      <c r="Y16" s="10">
        <v>711.7</v>
      </c>
      <c r="Z16" s="11">
        <f t="shared" si="8"/>
        <v>109.49230769230769</v>
      </c>
      <c r="AA16" s="10"/>
      <c r="AB16" s="10"/>
      <c r="AC16" s="11" t="e">
        <f t="shared" si="9"/>
        <v>#DIV/0!</v>
      </c>
      <c r="AD16" s="10">
        <v>0</v>
      </c>
      <c r="AE16" s="10">
        <v>0</v>
      </c>
      <c r="AF16" s="11">
        <v>0</v>
      </c>
      <c r="AG16" s="10"/>
      <c r="AH16" s="10"/>
      <c r="AI16" s="11" t="e">
        <f t="shared" si="10"/>
        <v>#DIV/0!</v>
      </c>
      <c r="AJ16" s="10">
        <v>13820.8</v>
      </c>
      <c r="AK16" s="10">
        <v>2640.9</v>
      </c>
      <c r="AL16" s="11">
        <f t="shared" si="11"/>
        <v>19.108155823107204</v>
      </c>
      <c r="AM16" s="11">
        <v>2462.5</v>
      </c>
      <c r="AN16" s="11">
        <v>1600</v>
      </c>
      <c r="AO16" s="11">
        <f t="shared" si="12"/>
        <v>64.9746192893401</v>
      </c>
      <c r="AP16" s="11"/>
      <c r="AQ16" s="11"/>
      <c r="AR16" s="11"/>
      <c r="AS16" s="10"/>
      <c r="AT16" s="10"/>
      <c r="AU16" s="11" t="e">
        <f t="shared" si="13"/>
        <v>#DIV/0!</v>
      </c>
      <c r="AV16" s="10">
        <v>0</v>
      </c>
      <c r="AW16" s="10">
        <v>0</v>
      </c>
      <c r="AX16" s="11">
        <v>0</v>
      </c>
      <c r="AY16" s="13">
        <v>21832.9</v>
      </c>
      <c r="AZ16" s="13">
        <v>7229.2</v>
      </c>
      <c r="BA16" s="12">
        <f t="shared" si="14"/>
        <v>33.11149686940351</v>
      </c>
      <c r="BB16" s="13">
        <v>10929.2</v>
      </c>
      <c r="BC16" s="12"/>
      <c r="BD16" s="12">
        <f t="shared" si="15"/>
        <v>0</v>
      </c>
      <c r="BE16" s="10">
        <v>0</v>
      </c>
      <c r="BF16" s="11">
        <v>0</v>
      </c>
      <c r="BG16" s="11">
        <v>0</v>
      </c>
      <c r="BH16" s="87">
        <v>1643.5</v>
      </c>
      <c r="BI16" s="10">
        <v>970.5</v>
      </c>
      <c r="BJ16" s="11">
        <f t="shared" si="16"/>
        <v>59.05080620626711</v>
      </c>
      <c r="BK16" s="105">
        <v>1593.5</v>
      </c>
      <c r="BL16" s="10">
        <v>970.5</v>
      </c>
      <c r="BM16" s="11">
        <f t="shared" si="17"/>
        <v>60.90367116410418</v>
      </c>
      <c r="BN16" s="88">
        <v>10689.5</v>
      </c>
      <c r="BO16" s="10">
        <v>315.9</v>
      </c>
      <c r="BP16" s="11">
        <f t="shared" si="18"/>
        <v>2.9552364469806816</v>
      </c>
      <c r="BQ16" s="89">
        <v>4163</v>
      </c>
      <c r="BR16" s="10">
        <v>3468.9</v>
      </c>
      <c r="BS16" s="11">
        <f t="shared" si="19"/>
        <v>83.3269276963728</v>
      </c>
      <c r="BT16" s="89">
        <v>2275.9</v>
      </c>
      <c r="BU16" s="87">
        <v>1510.5</v>
      </c>
      <c r="BV16" s="11">
        <f t="shared" si="20"/>
        <v>66.36934838964805</v>
      </c>
      <c r="BW16" s="21"/>
      <c r="BX16" s="14"/>
      <c r="BY16" s="11"/>
      <c r="BZ16" s="14"/>
      <c r="CA16" s="14"/>
      <c r="CB16" s="11"/>
      <c r="CC16" s="14"/>
      <c r="CD16" s="14"/>
      <c r="CE16" s="11" t="e">
        <f t="shared" si="21"/>
        <v>#DIV/0!</v>
      </c>
      <c r="CF16" s="11">
        <f t="shared" si="22"/>
        <v>-502.1000000000022</v>
      </c>
      <c r="CG16" s="11">
        <f t="shared" si="23"/>
        <v>1398.0999999999995</v>
      </c>
      <c r="CH16" s="15"/>
      <c r="CI16" s="13">
        <v>27479.7</v>
      </c>
      <c r="CJ16" s="13">
        <v>5437.1</v>
      </c>
      <c r="CK16" s="12">
        <f t="shared" si="24"/>
        <v>19.78587830289268</v>
      </c>
      <c r="CL16" s="13">
        <v>10929.2</v>
      </c>
      <c r="CM16" s="12"/>
      <c r="CN16" s="12">
        <f t="shared" si="25"/>
        <v>0</v>
      </c>
      <c r="CO16" s="10">
        <v>133</v>
      </c>
      <c r="CP16" s="11">
        <v>60.2</v>
      </c>
      <c r="CQ16" s="11">
        <f t="shared" si="26"/>
        <v>45.26315789473684</v>
      </c>
      <c r="CR16" s="10">
        <v>1125.9</v>
      </c>
      <c r="CS16" s="10">
        <v>631.9</v>
      </c>
      <c r="CT16" s="11">
        <f t="shared" si="27"/>
        <v>56.12398969713118</v>
      </c>
      <c r="CU16" s="10">
        <v>1115.9</v>
      </c>
      <c r="CV16" s="10">
        <v>631.9</v>
      </c>
      <c r="CW16" s="11">
        <f t="shared" si="28"/>
        <v>56.62693789766108</v>
      </c>
      <c r="CX16" s="10">
        <v>50.8</v>
      </c>
      <c r="CY16" s="10">
        <v>1.2</v>
      </c>
      <c r="CZ16" s="11">
        <v>0</v>
      </c>
      <c r="DA16" s="10">
        <v>15981.4</v>
      </c>
      <c r="DB16" s="10">
        <v>2847.8</v>
      </c>
      <c r="DC16" s="11">
        <f t="shared" si="29"/>
        <v>17.819465128211547</v>
      </c>
      <c r="DD16" s="10">
        <v>1759.9</v>
      </c>
      <c r="DE16" s="10">
        <v>1008.5</v>
      </c>
      <c r="DF16" s="11">
        <f t="shared" si="30"/>
        <v>57.30439229501676</v>
      </c>
      <c r="DG16" s="14">
        <v>1114.1</v>
      </c>
      <c r="DH16" s="14">
        <v>596.6</v>
      </c>
      <c r="DI16" s="11">
        <f t="shared" si="31"/>
        <v>53.54995063279778</v>
      </c>
      <c r="DJ16" s="14">
        <v>122.3</v>
      </c>
      <c r="DK16" s="14">
        <v>88</v>
      </c>
      <c r="DL16" s="11">
        <f t="shared" si="32"/>
        <v>71.95421095666394</v>
      </c>
      <c r="DM16" s="14"/>
      <c r="DN16" s="14"/>
      <c r="DO16" s="11" t="e">
        <f t="shared" si="33"/>
        <v>#DIV/0!</v>
      </c>
      <c r="DP16" s="11">
        <v>-185.3</v>
      </c>
      <c r="DQ16" s="11">
        <v>7695.2</v>
      </c>
      <c r="DR16" s="15"/>
      <c r="DS16" s="16"/>
    </row>
    <row r="17" spans="1:123" ht="34.5" customHeight="1">
      <c r="A17" s="3">
        <v>6</v>
      </c>
      <c r="B17" s="6" t="s">
        <v>42</v>
      </c>
      <c r="C17" s="12">
        <f t="shared" si="0"/>
        <v>3498.9</v>
      </c>
      <c r="D17" s="12">
        <f t="shared" si="0"/>
        <v>1791.9</v>
      </c>
      <c r="E17" s="12">
        <f t="shared" si="1"/>
        <v>51.213238446368855</v>
      </c>
      <c r="F17" s="12">
        <f t="shared" si="2"/>
        <v>3498.9</v>
      </c>
      <c r="G17" s="12">
        <f t="shared" si="3"/>
        <v>1791.9</v>
      </c>
      <c r="H17" s="12">
        <f t="shared" si="4"/>
        <v>51.213238446368855</v>
      </c>
      <c r="I17" s="10">
        <v>493.9</v>
      </c>
      <c r="J17" s="10">
        <v>238.7</v>
      </c>
      <c r="K17" s="11">
        <f t="shared" si="5"/>
        <v>48.329621380846326</v>
      </c>
      <c r="L17" s="10">
        <v>173.5</v>
      </c>
      <c r="M17" s="87">
        <v>102</v>
      </c>
      <c r="N17" s="11">
        <f t="shared" si="34"/>
        <v>58.789625360230545</v>
      </c>
      <c r="O17" s="10">
        <v>15.1</v>
      </c>
      <c r="P17" s="87">
        <v>4.91</v>
      </c>
      <c r="Q17" s="11">
        <f t="shared" si="6"/>
        <v>32.51655629139073</v>
      </c>
      <c r="R17" s="10">
        <v>64.4</v>
      </c>
      <c r="S17" s="10">
        <v>17.4</v>
      </c>
      <c r="T17" s="11">
        <f t="shared" si="7"/>
        <v>27.018633540372665</v>
      </c>
      <c r="U17" s="10">
        <v>152.7</v>
      </c>
      <c r="V17" s="10">
        <v>63.9</v>
      </c>
      <c r="W17" s="11">
        <f t="shared" si="35"/>
        <v>41.846758349705304</v>
      </c>
      <c r="X17" s="10">
        <v>34</v>
      </c>
      <c r="Y17" s="10">
        <v>20</v>
      </c>
      <c r="Z17" s="11">
        <f t="shared" si="8"/>
        <v>58.82352941176471</v>
      </c>
      <c r="AA17" s="10"/>
      <c r="AB17" s="10"/>
      <c r="AC17" s="11" t="e">
        <f t="shared" si="9"/>
        <v>#DIV/0!</v>
      </c>
      <c r="AD17" s="10">
        <v>0</v>
      </c>
      <c r="AE17" s="10">
        <v>0</v>
      </c>
      <c r="AF17" s="11">
        <v>0</v>
      </c>
      <c r="AG17" s="10"/>
      <c r="AH17" s="10"/>
      <c r="AI17" s="11" t="e">
        <f t="shared" si="10"/>
        <v>#DIV/0!</v>
      </c>
      <c r="AJ17" s="10">
        <v>3005</v>
      </c>
      <c r="AK17" s="10">
        <v>1553.2</v>
      </c>
      <c r="AL17" s="11">
        <f t="shared" si="11"/>
        <v>51.687188019966726</v>
      </c>
      <c r="AM17" s="11">
        <v>1931</v>
      </c>
      <c r="AN17" s="11">
        <v>1280.8</v>
      </c>
      <c r="AO17" s="11">
        <f t="shared" si="12"/>
        <v>66.32832729155878</v>
      </c>
      <c r="AP17" s="11">
        <v>150</v>
      </c>
      <c r="AQ17" s="11">
        <v>84.1</v>
      </c>
      <c r="AR17" s="11">
        <f>AQ17/AP17*100</f>
        <v>56.06666666666666</v>
      </c>
      <c r="AS17" s="10"/>
      <c r="AT17" s="10"/>
      <c r="AU17" s="11" t="e">
        <f t="shared" si="13"/>
        <v>#DIV/0!</v>
      </c>
      <c r="AV17" s="10">
        <v>0</v>
      </c>
      <c r="AW17" s="10">
        <v>0</v>
      </c>
      <c r="AX17" s="11">
        <v>0</v>
      </c>
      <c r="AY17" s="13">
        <v>3533.46</v>
      </c>
      <c r="AZ17" s="13">
        <v>1620.1</v>
      </c>
      <c r="BA17" s="12">
        <f t="shared" si="14"/>
        <v>45.85024310449248</v>
      </c>
      <c r="BB17" s="13">
        <v>2323.7</v>
      </c>
      <c r="BC17" s="12"/>
      <c r="BD17" s="12">
        <f t="shared" si="15"/>
        <v>0</v>
      </c>
      <c r="BE17" s="10">
        <v>0</v>
      </c>
      <c r="BF17" s="11">
        <v>0</v>
      </c>
      <c r="BG17" s="11">
        <v>0</v>
      </c>
      <c r="BH17" s="87">
        <v>692.1</v>
      </c>
      <c r="BI17" s="10">
        <v>442.1</v>
      </c>
      <c r="BJ17" s="11">
        <f t="shared" si="16"/>
        <v>63.878052304580265</v>
      </c>
      <c r="BK17" s="105">
        <v>691.6</v>
      </c>
      <c r="BL17" s="10">
        <v>442.1</v>
      </c>
      <c r="BM17" s="11">
        <f t="shared" si="17"/>
        <v>63.92423366107577</v>
      </c>
      <c r="BN17" s="88">
        <v>548.1</v>
      </c>
      <c r="BO17" s="10">
        <v>160.7</v>
      </c>
      <c r="BP17" s="11">
        <f t="shared" si="18"/>
        <v>29.31946725050173</v>
      </c>
      <c r="BQ17" s="90">
        <v>290.7</v>
      </c>
      <c r="BR17" s="10">
        <v>138.3</v>
      </c>
      <c r="BS17" s="11">
        <f t="shared" si="19"/>
        <v>47.5748194014448</v>
      </c>
      <c r="BT17" s="89">
        <v>874.1</v>
      </c>
      <c r="BU17" s="87">
        <v>432.7</v>
      </c>
      <c r="BV17" s="11">
        <f t="shared" si="20"/>
        <v>49.502345269419976</v>
      </c>
      <c r="BW17" s="21"/>
      <c r="BX17" s="14"/>
      <c r="BY17" s="11"/>
      <c r="BZ17" s="14"/>
      <c r="CA17" s="14"/>
      <c r="CB17" s="11"/>
      <c r="CC17" s="14"/>
      <c r="CD17" s="14"/>
      <c r="CE17" s="11" t="e">
        <f t="shared" si="21"/>
        <v>#DIV/0!</v>
      </c>
      <c r="CF17" s="11">
        <f t="shared" si="22"/>
        <v>-34.559999999999945</v>
      </c>
      <c r="CG17" s="11">
        <f t="shared" si="23"/>
        <v>171.80000000000018</v>
      </c>
      <c r="CH17" s="15"/>
      <c r="CI17" s="13">
        <v>2979.5</v>
      </c>
      <c r="CJ17" s="13">
        <v>1461.6</v>
      </c>
      <c r="CK17" s="12">
        <f t="shared" si="24"/>
        <v>49.05521060580634</v>
      </c>
      <c r="CL17" s="13">
        <v>2323.7</v>
      </c>
      <c r="CM17" s="12"/>
      <c r="CN17" s="12">
        <f t="shared" si="25"/>
        <v>0</v>
      </c>
      <c r="CO17" s="10">
        <v>10.4</v>
      </c>
      <c r="CP17" s="11">
        <v>2</v>
      </c>
      <c r="CQ17" s="11">
        <f t="shared" si="26"/>
        <v>19.23076923076923</v>
      </c>
      <c r="CR17" s="10">
        <v>688.5</v>
      </c>
      <c r="CS17" s="10">
        <v>422.8</v>
      </c>
      <c r="CT17" s="11">
        <f t="shared" si="27"/>
        <v>61.40885984023239</v>
      </c>
      <c r="CU17" s="10">
        <v>685</v>
      </c>
      <c r="CV17" s="10">
        <v>422.8</v>
      </c>
      <c r="CW17" s="11">
        <f t="shared" si="28"/>
        <v>61.722627737226276</v>
      </c>
      <c r="CX17" s="10">
        <v>18</v>
      </c>
      <c r="CY17" s="10">
        <v>0</v>
      </c>
      <c r="CZ17" s="11">
        <v>0</v>
      </c>
      <c r="DA17" s="10">
        <v>480</v>
      </c>
      <c r="DB17" s="10">
        <v>286.3</v>
      </c>
      <c r="DC17" s="11">
        <f t="shared" si="29"/>
        <v>59.64583333333333</v>
      </c>
      <c r="DD17" s="10">
        <v>701.8</v>
      </c>
      <c r="DE17" s="10">
        <v>392.2</v>
      </c>
      <c r="DF17" s="11">
        <f t="shared" si="30"/>
        <v>55.88486748361356</v>
      </c>
      <c r="DG17" s="14">
        <v>627.1</v>
      </c>
      <c r="DH17" s="14">
        <v>361</v>
      </c>
      <c r="DI17" s="11">
        <f t="shared" si="31"/>
        <v>57.56657630361983</v>
      </c>
      <c r="DJ17" s="14">
        <v>26.3</v>
      </c>
      <c r="DK17" s="14">
        <v>20</v>
      </c>
      <c r="DL17" s="11">
        <f t="shared" si="32"/>
        <v>76.04562737642586</v>
      </c>
      <c r="DM17" s="14"/>
      <c r="DN17" s="14"/>
      <c r="DO17" s="11" t="e">
        <f t="shared" si="33"/>
        <v>#DIV/0!</v>
      </c>
      <c r="DP17" s="11">
        <v>-32.4</v>
      </c>
      <c r="DQ17" s="11">
        <v>66.5</v>
      </c>
      <c r="DR17" s="15"/>
      <c r="DS17" s="16"/>
    </row>
    <row r="18" spans="1:123" ht="39.75" customHeight="1">
      <c r="A18" s="3">
        <v>7</v>
      </c>
      <c r="B18" s="6" t="s">
        <v>33</v>
      </c>
      <c r="C18" s="12">
        <f t="shared" si="0"/>
        <v>4826.5</v>
      </c>
      <c r="D18" s="12">
        <f t="shared" si="0"/>
        <v>2103.4</v>
      </c>
      <c r="E18" s="12">
        <f t="shared" si="1"/>
        <v>43.5802341241065</v>
      </c>
      <c r="F18" s="12">
        <f t="shared" si="2"/>
        <v>4826.5</v>
      </c>
      <c r="G18" s="12">
        <f t="shared" si="3"/>
        <v>2103.4</v>
      </c>
      <c r="H18" s="12">
        <f t="shared" si="4"/>
        <v>43.5802341241065</v>
      </c>
      <c r="I18" s="10">
        <v>574.3</v>
      </c>
      <c r="J18" s="10">
        <v>413.9</v>
      </c>
      <c r="K18" s="11">
        <f t="shared" si="5"/>
        <v>72.07034650879332</v>
      </c>
      <c r="L18" s="10">
        <v>175.8</v>
      </c>
      <c r="M18" s="87">
        <v>123.7</v>
      </c>
      <c r="N18" s="11">
        <f t="shared" si="34"/>
        <v>70.36405005688282</v>
      </c>
      <c r="O18" s="10">
        <v>12</v>
      </c>
      <c r="P18" s="87">
        <v>11</v>
      </c>
      <c r="Q18" s="11">
        <f t="shared" si="6"/>
        <v>91.66666666666666</v>
      </c>
      <c r="R18" s="10">
        <v>55</v>
      </c>
      <c r="S18" s="10">
        <v>19</v>
      </c>
      <c r="T18" s="11">
        <f t="shared" si="7"/>
        <v>34.54545454545455</v>
      </c>
      <c r="U18" s="10">
        <v>237</v>
      </c>
      <c r="V18" s="10">
        <v>170.6</v>
      </c>
      <c r="W18" s="11">
        <f t="shared" si="35"/>
        <v>71.9831223628692</v>
      </c>
      <c r="X18" s="10">
        <v>87</v>
      </c>
      <c r="Y18" s="10">
        <v>85.2</v>
      </c>
      <c r="Z18" s="11">
        <f t="shared" si="8"/>
        <v>97.93103448275863</v>
      </c>
      <c r="AA18" s="10"/>
      <c r="AB18" s="10"/>
      <c r="AC18" s="11" t="e">
        <f t="shared" si="9"/>
        <v>#DIV/0!</v>
      </c>
      <c r="AD18" s="10">
        <v>0</v>
      </c>
      <c r="AE18" s="10">
        <v>0</v>
      </c>
      <c r="AF18" s="11">
        <v>0</v>
      </c>
      <c r="AG18" s="10"/>
      <c r="AH18" s="10"/>
      <c r="AI18" s="11" t="e">
        <f t="shared" si="10"/>
        <v>#DIV/0!</v>
      </c>
      <c r="AJ18" s="10">
        <v>4252.2</v>
      </c>
      <c r="AK18" s="10">
        <v>1689.5</v>
      </c>
      <c r="AL18" s="11">
        <f t="shared" si="11"/>
        <v>39.7323738300174</v>
      </c>
      <c r="AM18" s="11">
        <v>1880.8</v>
      </c>
      <c r="AN18" s="11">
        <v>1390.6</v>
      </c>
      <c r="AO18" s="11">
        <f t="shared" si="12"/>
        <v>73.93662271373883</v>
      </c>
      <c r="AP18" s="11">
        <v>170</v>
      </c>
      <c r="AQ18" s="11">
        <v>97</v>
      </c>
      <c r="AR18" s="11">
        <f>AQ18/AP18*100</f>
        <v>57.05882352941176</v>
      </c>
      <c r="AS18" s="10"/>
      <c r="AT18" s="10"/>
      <c r="AU18" s="11" t="e">
        <f t="shared" si="13"/>
        <v>#DIV/0!</v>
      </c>
      <c r="AV18" s="10">
        <v>0</v>
      </c>
      <c r="AW18" s="10">
        <v>0</v>
      </c>
      <c r="AX18" s="11">
        <v>0</v>
      </c>
      <c r="AY18" s="13">
        <v>4847.6</v>
      </c>
      <c r="AZ18" s="13">
        <v>1939.9</v>
      </c>
      <c r="BA18" s="12">
        <f t="shared" si="14"/>
        <v>40.017740737684626</v>
      </c>
      <c r="BB18" s="13">
        <v>2850.1</v>
      </c>
      <c r="BC18" s="12"/>
      <c r="BD18" s="12">
        <f t="shared" si="15"/>
        <v>0</v>
      </c>
      <c r="BE18" s="10">
        <v>0</v>
      </c>
      <c r="BF18" s="11">
        <v>0</v>
      </c>
      <c r="BG18" s="11">
        <v>0</v>
      </c>
      <c r="BH18" s="87">
        <v>740.2</v>
      </c>
      <c r="BI18" s="10">
        <v>452.9</v>
      </c>
      <c r="BJ18" s="11">
        <f t="shared" si="16"/>
        <v>61.186165901107806</v>
      </c>
      <c r="BK18" s="105">
        <v>739.8</v>
      </c>
      <c r="BL18" s="10">
        <v>452.9</v>
      </c>
      <c r="BM18" s="11">
        <f t="shared" si="17"/>
        <v>61.21924844552582</v>
      </c>
      <c r="BN18" s="88">
        <v>568.3</v>
      </c>
      <c r="BO18" s="10">
        <v>185.1</v>
      </c>
      <c r="BP18" s="11">
        <f t="shared" si="18"/>
        <v>32.57082526834418</v>
      </c>
      <c r="BQ18" s="89">
        <v>337.4</v>
      </c>
      <c r="BR18" s="10">
        <v>243.3</v>
      </c>
      <c r="BS18" s="11">
        <f t="shared" si="19"/>
        <v>72.11025489033788</v>
      </c>
      <c r="BT18" s="89">
        <v>1358.3</v>
      </c>
      <c r="BU18" s="87">
        <v>974.3</v>
      </c>
      <c r="BV18" s="11">
        <f t="shared" si="20"/>
        <v>71.72936759184275</v>
      </c>
      <c r="BW18" s="21"/>
      <c r="BX18" s="14"/>
      <c r="BY18" s="11"/>
      <c r="BZ18" s="14"/>
      <c r="CA18" s="14"/>
      <c r="CB18" s="11"/>
      <c r="CC18" s="14"/>
      <c r="CD18" s="14"/>
      <c r="CE18" s="11" t="e">
        <f t="shared" si="21"/>
        <v>#DIV/0!</v>
      </c>
      <c r="CF18" s="11">
        <f t="shared" si="22"/>
        <v>-21.100000000000364</v>
      </c>
      <c r="CG18" s="11">
        <f t="shared" si="23"/>
        <v>163.5</v>
      </c>
      <c r="CH18" s="15"/>
      <c r="CI18" s="13">
        <v>5631</v>
      </c>
      <c r="CJ18" s="13">
        <v>1697</v>
      </c>
      <c r="CK18" s="12">
        <f t="shared" si="24"/>
        <v>30.136743029657254</v>
      </c>
      <c r="CL18" s="13">
        <v>2850.1</v>
      </c>
      <c r="CM18" s="12"/>
      <c r="CN18" s="12">
        <f t="shared" si="25"/>
        <v>0</v>
      </c>
      <c r="CO18" s="10">
        <v>114.9</v>
      </c>
      <c r="CP18" s="11">
        <v>32.5</v>
      </c>
      <c r="CQ18" s="11">
        <f t="shared" si="26"/>
        <v>28.285465622280242</v>
      </c>
      <c r="CR18" s="10">
        <v>661.8</v>
      </c>
      <c r="CS18" s="10">
        <v>410.9</v>
      </c>
      <c r="CT18" s="11">
        <f t="shared" si="27"/>
        <v>62.08824418253249</v>
      </c>
      <c r="CU18" s="10">
        <v>661.3</v>
      </c>
      <c r="CV18" s="10">
        <v>410.9</v>
      </c>
      <c r="CW18" s="11">
        <f t="shared" si="28"/>
        <v>62.13518826553758</v>
      </c>
      <c r="CX18" s="10">
        <v>1544.6</v>
      </c>
      <c r="CY18" s="10">
        <v>70</v>
      </c>
      <c r="CZ18" s="11">
        <v>0</v>
      </c>
      <c r="DA18" s="10">
        <v>672.6</v>
      </c>
      <c r="DB18" s="10">
        <v>398.9</v>
      </c>
      <c r="DC18" s="11">
        <f t="shared" si="29"/>
        <v>59.30716622063633</v>
      </c>
      <c r="DD18" s="10">
        <v>1146.3</v>
      </c>
      <c r="DE18" s="10">
        <v>712.2</v>
      </c>
      <c r="DF18" s="11">
        <f t="shared" si="30"/>
        <v>62.13033237372416</v>
      </c>
      <c r="DG18" s="14">
        <v>858</v>
      </c>
      <c r="DH18" s="14">
        <v>536.7</v>
      </c>
      <c r="DI18" s="11">
        <f t="shared" si="31"/>
        <v>62.55244755244755</v>
      </c>
      <c r="DJ18" s="14">
        <v>104.8</v>
      </c>
      <c r="DK18" s="14">
        <v>104.7</v>
      </c>
      <c r="DL18" s="11">
        <f t="shared" si="32"/>
        <v>99.90458015267177</v>
      </c>
      <c r="DM18" s="14"/>
      <c r="DN18" s="14"/>
      <c r="DO18" s="11" t="e">
        <f t="shared" si="33"/>
        <v>#DIV/0!</v>
      </c>
      <c r="DP18" s="11">
        <v>-77.4</v>
      </c>
      <c r="DQ18" s="11">
        <v>154</v>
      </c>
      <c r="DR18" s="15"/>
      <c r="DS18" s="16"/>
    </row>
    <row r="19" spans="1:123" ht="31.5">
      <c r="A19" s="3">
        <v>8</v>
      </c>
      <c r="B19" s="6" t="s">
        <v>34</v>
      </c>
      <c r="C19" s="12">
        <f t="shared" si="0"/>
        <v>4164.8</v>
      </c>
      <c r="D19" s="12">
        <f>J19+AK19</f>
        <v>2460</v>
      </c>
      <c r="E19" s="12">
        <f t="shared" si="1"/>
        <v>59.066461774875144</v>
      </c>
      <c r="F19" s="12">
        <f t="shared" si="2"/>
        <v>4164.8</v>
      </c>
      <c r="G19" s="12">
        <f t="shared" si="3"/>
        <v>2460</v>
      </c>
      <c r="H19" s="12">
        <f t="shared" si="4"/>
        <v>59.066461774875144</v>
      </c>
      <c r="I19" s="10">
        <v>614.9</v>
      </c>
      <c r="J19" s="10">
        <v>323.4</v>
      </c>
      <c r="K19" s="11">
        <f t="shared" si="5"/>
        <v>52.59391771019678</v>
      </c>
      <c r="L19" s="10">
        <v>237.8</v>
      </c>
      <c r="M19" s="87">
        <v>75.3</v>
      </c>
      <c r="N19" s="11">
        <f t="shared" si="34"/>
        <v>31.66526492851135</v>
      </c>
      <c r="O19" s="10">
        <v>16.5</v>
      </c>
      <c r="P19" s="87">
        <v>0</v>
      </c>
      <c r="Q19" s="11">
        <f t="shared" si="6"/>
        <v>0</v>
      </c>
      <c r="R19" s="10">
        <v>46.9</v>
      </c>
      <c r="S19" s="10">
        <v>15.6</v>
      </c>
      <c r="T19" s="11">
        <f t="shared" si="7"/>
        <v>33.26226012793177</v>
      </c>
      <c r="U19" s="10">
        <v>259.7</v>
      </c>
      <c r="V19" s="10">
        <v>195.9</v>
      </c>
      <c r="W19" s="11">
        <f t="shared" si="35"/>
        <v>75.43319214478245</v>
      </c>
      <c r="X19" s="10">
        <v>49</v>
      </c>
      <c r="Y19" s="10">
        <v>33.8</v>
      </c>
      <c r="Z19" s="11">
        <f t="shared" si="8"/>
        <v>68.97959183673468</v>
      </c>
      <c r="AA19" s="10"/>
      <c r="AB19" s="10"/>
      <c r="AC19" s="11" t="e">
        <f t="shared" si="9"/>
        <v>#DIV/0!</v>
      </c>
      <c r="AD19" s="10">
        <v>0</v>
      </c>
      <c r="AE19" s="10">
        <v>0</v>
      </c>
      <c r="AF19" s="11">
        <v>0</v>
      </c>
      <c r="AG19" s="10"/>
      <c r="AH19" s="10"/>
      <c r="AI19" s="11" t="e">
        <f t="shared" si="10"/>
        <v>#DIV/0!</v>
      </c>
      <c r="AJ19" s="10">
        <v>3549.9</v>
      </c>
      <c r="AK19" s="10">
        <v>2136.6</v>
      </c>
      <c r="AL19" s="11">
        <f t="shared" si="11"/>
        <v>60.187610918617416</v>
      </c>
      <c r="AM19" s="11">
        <v>852.7</v>
      </c>
      <c r="AN19" s="11">
        <v>682</v>
      </c>
      <c r="AO19" s="11">
        <f t="shared" si="12"/>
        <v>79.9812360736484</v>
      </c>
      <c r="AP19" s="11">
        <v>150</v>
      </c>
      <c r="AQ19" s="11">
        <v>70</v>
      </c>
      <c r="AR19" s="11">
        <f>AQ19/AP19*100</f>
        <v>46.666666666666664</v>
      </c>
      <c r="AS19" s="10"/>
      <c r="AT19" s="10"/>
      <c r="AU19" s="11" t="e">
        <f t="shared" si="13"/>
        <v>#DIV/0!</v>
      </c>
      <c r="AV19" s="10">
        <v>0</v>
      </c>
      <c r="AW19" s="10">
        <v>0</v>
      </c>
      <c r="AX19" s="11">
        <v>0</v>
      </c>
      <c r="AY19" s="13">
        <v>4164.8</v>
      </c>
      <c r="AZ19" s="13">
        <v>2311.7</v>
      </c>
      <c r="BA19" s="12">
        <f t="shared" si="14"/>
        <v>55.50566653860929</v>
      </c>
      <c r="BB19" s="13">
        <v>1558.8</v>
      </c>
      <c r="BC19" s="12"/>
      <c r="BD19" s="12">
        <f t="shared" si="15"/>
        <v>0</v>
      </c>
      <c r="BE19" s="10">
        <v>0</v>
      </c>
      <c r="BF19" s="11">
        <v>0</v>
      </c>
      <c r="BG19" s="11">
        <v>0</v>
      </c>
      <c r="BH19" s="87">
        <v>685.4</v>
      </c>
      <c r="BI19" s="10">
        <v>413.2</v>
      </c>
      <c r="BJ19" s="11">
        <f t="shared" si="16"/>
        <v>60.28596440035015</v>
      </c>
      <c r="BK19" s="105">
        <v>684.9</v>
      </c>
      <c r="BL19" s="10">
        <v>413.2</v>
      </c>
      <c r="BM19" s="11">
        <f t="shared" si="17"/>
        <v>60.329975178858234</v>
      </c>
      <c r="BN19" s="88">
        <v>339</v>
      </c>
      <c r="BO19" s="10">
        <v>74.5</v>
      </c>
      <c r="BP19" s="11">
        <f t="shared" si="18"/>
        <v>21.976401179941004</v>
      </c>
      <c r="BQ19" s="89">
        <v>121.2</v>
      </c>
      <c r="BR19" s="10">
        <v>58.9</v>
      </c>
      <c r="BS19" s="11">
        <f t="shared" si="19"/>
        <v>48.5973597359736</v>
      </c>
      <c r="BT19" s="89">
        <v>762.2</v>
      </c>
      <c r="BU19" s="87">
        <v>557.2</v>
      </c>
      <c r="BV19" s="11">
        <f t="shared" si="20"/>
        <v>73.10417213329835</v>
      </c>
      <c r="BW19" s="21"/>
      <c r="BX19" s="14"/>
      <c r="BY19" s="11"/>
      <c r="BZ19" s="14"/>
      <c r="CA19" s="14"/>
      <c r="CB19" s="11"/>
      <c r="CC19" s="14"/>
      <c r="CD19" s="14"/>
      <c r="CE19" s="11" t="e">
        <f t="shared" si="21"/>
        <v>#DIV/0!</v>
      </c>
      <c r="CF19" s="11">
        <f t="shared" si="22"/>
        <v>0</v>
      </c>
      <c r="CG19" s="11">
        <f t="shared" si="23"/>
        <v>148.30000000000018</v>
      </c>
      <c r="CH19" s="15"/>
      <c r="CI19" s="13">
        <v>2099.4</v>
      </c>
      <c r="CJ19" s="13">
        <v>1292.9</v>
      </c>
      <c r="CK19" s="12">
        <f t="shared" si="24"/>
        <v>61.58426217014386</v>
      </c>
      <c r="CL19" s="13">
        <v>1558.8</v>
      </c>
      <c r="CM19" s="12"/>
      <c r="CN19" s="12">
        <f t="shared" si="25"/>
        <v>0</v>
      </c>
      <c r="CO19" s="10">
        <v>67.5</v>
      </c>
      <c r="CP19" s="11">
        <v>40.8</v>
      </c>
      <c r="CQ19" s="11">
        <f t="shared" si="26"/>
        <v>60.444444444444436</v>
      </c>
      <c r="CR19" s="10">
        <v>698.8</v>
      </c>
      <c r="CS19" s="10">
        <v>428.4</v>
      </c>
      <c r="CT19" s="11">
        <f t="shared" si="27"/>
        <v>61.3050944476245</v>
      </c>
      <c r="CU19" s="10">
        <v>698.3</v>
      </c>
      <c r="CV19" s="10">
        <v>428.4</v>
      </c>
      <c r="CW19" s="11">
        <f t="shared" si="28"/>
        <v>61.348990405269944</v>
      </c>
      <c r="CX19" s="10">
        <v>12</v>
      </c>
      <c r="CY19" s="10">
        <v>0</v>
      </c>
      <c r="CZ19" s="11">
        <v>0</v>
      </c>
      <c r="DA19" s="10">
        <v>329</v>
      </c>
      <c r="DB19" s="10">
        <v>163.3</v>
      </c>
      <c r="DC19" s="11">
        <f t="shared" si="29"/>
        <v>49.63525835866262</v>
      </c>
      <c r="DD19" s="10">
        <v>716.5</v>
      </c>
      <c r="DE19" s="10">
        <v>387.2</v>
      </c>
      <c r="DF19" s="11">
        <f t="shared" si="30"/>
        <v>54.040474528960225</v>
      </c>
      <c r="DG19" s="14">
        <v>582</v>
      </c>
      <c r="DH19" s="14">
        <v>349.1</v>
      </c>
      <c r="DI19" s="11">
        <f t="shared" si="31"/>
        <v>59.98281786941582</v>
      </c>
      <c r="DJ19" s="14">
        <v>15</v>
      </c>
      <c r="DK19" s="14">
        <v>8.9</v>
      </c>
      <c r="DL19" s="11">
        <f t="shared" si="32"/>
        <v>59.333333333333336</v>
      </c>
      <c r="DM19" s="14"/>
      <c r="DN19" s="14"/>
      <c r="DO19" s="11" t="e">
        <f t="shared" si="33"/>
        <v>#DIV/0!</v>
      </c>
      <c r="DP19" s="11">
        <v>-134.9</v>
      </c>
      <c r="DQ19" s="11">
        <v>-83.4</v>
      </c>
      <c r="DR19" s="15"/>
      <c r="DS19" s="16"/>
    </row>
    <row r="20" spans="1:123" ht="28.5" customHeight="1">
      <c r="A20" s="3">
        <v>9</v>
      </c>
      <c r="B20" s="6" t="s">
        <v>35</v>
      </c>
      <c r="C20" s="12">
        <f t="shared" si="0"/>
        <v>8609</v>
      </c>
      <c r="D20" s="12">
        <f t="shared" si="0"/>
        <v>5456.6</v>
      </c>
      <c r="E20" s="12">
        <f t="shared" si="1"/>
        <v>63.3825066790568</v>
      </c>
      <c r="F20" s="12">
        <f t="shared" si="2"/>
        <v>8609</v>
      </c>
      <c r="G20" s="12">
        <f t="shared" si="3"/>
        <v>5456.6</v>
      </c>
      <c r="H20" s="12">
        <f t="shared" si="4"/>
        <v>63.3825066790568</v>
      </c>
      <c r="I20" s="10">
        <v>1206.7</v>
      </c>
      <c r="J20" s="10">
        <v>751.3</v>
      </c>
      <c r="K20" s="11">
        <f t="shared" si="5"/>
        <v>62.260711030082035</v>
      </c>
      <c r="L20" s="10">
        <v>548.8</v>
      </c>
      <c r="M20" s="87">
        <v>271.2</v>
      </c>
      <c r="N20" s="11">
        <f t="shared" si="34"/>
        <v>49.416909620991255</v>
      </c>
      <c r="O20" s="10">
        <v>101.8</v>
      </c>
      <c r="P20" s="87">
        <v>14.4</v>
      </c>
      <c r="Q20" s="11">
        <f t="shared" si="6"/>
        <v>14.145383104125738</v>
      </c>
      <c r="R20" s="10">
        <v>130.1</v>
      </c>
      <c r="S20" s="10">
        <v>36.6</v>
      </c>
      <c r="T20" s="11">
        <f t="shared" si="7"/>
        <v>28.132205995388166</v>
      </c>
      <c r="U20" s="10">
        <v>318.5</v>
      </c>
      <c r="V20" s="10">
        <v>332.1</v>
      </c>
      <c r="W20" s="11">
        <f t="shared" si="35"/>
        <v>104.27001569858714</v>
      </c>
      <c r="X20" s="10">
        <v>92</v>
      </c>
      <c r="Y20" s="10">
        <v>67</v>
      </c>
      <c r="Z20" s="11">
        <f t="shared" si="8"/>
        <v>72.82608695652173</v>
      </c>
      <c r="AA20" s="10"/>
      <c r="AB20" s="10"/>
      <c r="AC20" s="11" t="e">
        <f t="shared" si="9"/>
        <v>#DIV/0!</v>
      </c>
      <c r="AD20" s="10">
        <v>0.5</v>
      </c>
      <c r="AE20" s="10">
        <v>17.3</v>
      </c>
      <c r="AF20" s="11">
        <f>AE20/AD20*100</f>
        <v>3460</v>
      </c>
      <c r="AG20" s="10"/>
      <c r="AH20" s="10"/>
      <c r="AI20" s="11" t="e">
        <f t="shared" si="10"/>
        <v>#DIV/0!</v>
      </c>
      <c r="AJ20" s="10">
        <v>7402.3</v>
      </c>
      <c r="AK20" s="10">
        <v>4705.3</v>
      </c>
      <c r="AL20" s="11">
        <f t="shared" si="11"/>
        <v>63.565378328357404</v>
      </c>
      <c r="AM20" s="11">
        <v>3071.9</v>
      </c>
      <c r="AN20" s="11">
        <v>2051.3</v>
      </c>
      <c r="AO20" s="11">
        <f t="shared" si="12"/>
        <v>66.77626224812005</v>
      </c>
      <c r="AP20" s="11">
        <v>330</v>
      </c>
      <c r="AQ20" s="11">
        <v>224</v>
      </c>
      <c r="AR20" s="11">
        <f>AQ20/AP20*100</f>
        <v>67.87878787878789</v>
      </c>
      <c r="AS20" s="10"/>
      <c r="AT20" s="10"/>
      <c r="AU20" s="11" t="e">
        <f t="shared" si="13"/>
        <v>#DIV/0!</v>
      </c>
      <c r="AV20" s="10">
        <v>0</v>
      </c>
      <c r="AW20" s="10">
        <v>0</v>
      </c>
      <c r="AX20" s="11">
        <v>0</v>
      </c>
      <c r="AY20" s="13">
        <v>8632.1</v>
      </c>
      <c r="AZ20" s="13">
        <v>5323.7</v>
      </c>
      <c r="BA20" s="12">
        <f t="shared" si="14"/>
        <v>61.67328923436939</v>
      </c>
      <c r="BB20" s="13">
        <v>4243.9</v>
      </c>
      <c r="BC20" s="12"/>
      <c r="BD20" s="12">
        <f t="shared" si="15"/>
        <v>0</v>
      </c>
      <c r="BE20" s="10">
        <v>0</v>
      </c>
      <c r="BF20" s="11">
        <v>0</v>
      </c>
      <c r="BG20" s="11">
        <v>0</v>
      </c>
      <c r="BH20" s="87">
        <v>923.6</v>
      </c>
      <c r="BI20" s="10">
        <v>514.3</v>
      </c>
      <c r="BJ20" s="11">
        <f t="shared" si="16"/>
        <v>55.684278908618445</v>
      </c>
      <c r="BK20" s="105">
        <v>921.7</v>
      </c>
      <c r="BL20" s="10">
        <v>514.3</v>
      </c>
      <c r="BM20" s="11">
        <f t="shared" si="17"/>
        <v>55.79906694152109</v>
      </c>
      <c r="BN20" s="88">
        <v>973.3</v>
      </c>
      <c r="BO20" s="10">
        <v>186.8</v>
      </c>
      <c r="BP20" s="11">
        <f t="shared" si="18"/>
        <v>19.19243809719511</v>
      </c>
      <c r="BQ20" s="89">
        <v>441.4</v>
      </c>
      <c r="BR20" s="10">
        <v>274.3</v>
      </c>
      <c r="BS20" s="11">
        <f t="shared" si="19"/>
        <v>62.14318078840056</v>
      </c>
      <c r="BT20" s="89">
        <v>4266.9</v>
      </c>
      <c r="BU20" s="87">
        <v>3015.5</v>
      </c>
      <c r="BV20" s="11">
        <f t="shared" si="20"/>
        <v>70.67191637957299</v>
      </c>
      <c r="BW20" s="21"/>
      <c r="BX20" s="14"/>
      <c r="BY20" s="11"/>
      <c r="BZ20" s="14"/>
      <c r="CA20" s="14"/>
      <c r="CB20" s="11"/>
      <c r="CC20" s="14"/>
      <c r="CD20" s="14"/>
      <c r="CE20" s="11" t="e">
        <f t="shared" si="21"/>
        <v>#DIV/0!</v>
      </c>
      <c r="CF20" s="11">
        <f t="shared" si="22"/>
        <v>-23.100000000000364</v>
      </c>
      <c r="CG20" s="11">
        <f t="shared" si="23"/>
        <v>132.90000000000055</v>
      </c>
      <c r="CH20" s="15"/>
      <c r="CI20" s="13">
        <v>5360.1</v>
      </c>
      <c r="CJ20" s="13">
        <v>2999.1</v>
      </c>
      <c r="CK20" s="12">
        <f t="shared" si="24"/>
        <v>55.952314322493976</v>
      </c>
      <c r="CL20" s="13">
        <v>4243.9</v>
      </c>
      <c r="CM20" s="12"/>
      <c r="CN20" s="12">
        <f t="shared" si="25"/>
        <v>0</v>
      </c>
      <c r="CO20" s="10">
        <v>122.8</v>
      </c>
      <c r="CP20" s="11">
        <v>69.7</v>
      </c>
      <c r="CQ20" s="11">
        <f t="shared" si="26"/>
        <v>56.758957654723126</v>
      </c>
      <c r="CR20" s="10">
        <v>920</v>
      </c>
      <c r="CS20" s="10">
        <v>517.3</v>
      </c>
      <c r="CT20" s="11">
        <f t="shared" si="27"/>
        <v>56.22826086956522</v>
      </c>
      <c r="CU20" s="10">
        <v>917.5</v>
      </c>
      <c r="CV20" s="10">
        <v>517.3</v>
      </c>
      <c r="CW20" s="11">
        <f t="shared" si="28"/>
        <v>56.381471389645775</v>
      </c>
      <c r="CX20" s="10">
        <v>22.8</v>
      </c>
      <c r="CY20" s="10">
        <v>0</v>
      </c>
      <c r="CZ20" s="11">
        <v>0</v>
      </c>
      <c r="DA20" s="10">
        <v>1020</v>
      </c>
      <c r="DB20" s="10">
        <v>307.9</v>
      </c>
      <c r="DC20" s="11">
        <f t="shared" si="29"/>
        <v>30.18627450980392</v>
      </c>
      <c r="DD20" s="10">
        <v>2789.4</v>
      </c>
      <c r="DE20" s="10">
        <v>1630.2</v>
      </c>
      <c r="DF20" s="11">
        <f t="shared" si="30"/>
        <v>58.44267584426759</v>
      </c>
      <c r="DG20" s="14">
        <v>1688.2</v>
      </c>
      <c r="DH20" s="14">
        <v>934.6</v>
      </c>
      <c r="DI20" s="11">
        <f t="shared" si="31"/>
        <v>55.36073924890415</v>
      </c>
      <c r="DJ20" s="14">
        <v>430.3</v>
      </c>
      <c r="DK20" s="14">
        <v>336.9</v>
      </c>
      <c r="DL20" s="11">
        <f t="shared" si="32"/>
        <v>78.29421333953054</v>
      </c>
      <c r="DM20" s="14"/>
      <c r="DN20" s="14"/>
      <c r="DO20" s="11" t="e">
        <f t="shared" si="33"/>
        <v>#DIV/0!</v>
      </c>
      <c r="DP20" s="11">
        <v>-256.2</v>
      </c>
      <c r="DQ20" s="11">
        <v>31.9</v>
      </c>
      <c r="DR20" s="15"/>
      <c r="DS20" s="16"/>
    </row>
    <row r="21" spans="1:123" ht="29.25" customHeight="1">
      <c r="A21" s="3">
        <v>10</v>
      </c>
      <c r="B21" s="6" t="s">
        <v>36</v>
      </c>
      <c r="C21" s="12">
        <f t="shared" si="0"/>
        <v>8572.3</v>
      </c>
      <c r="D21" s="12">
        <f>J21+AK21</f>
        <v>4731.8</v>
      </c>
      <c r="E21" s="12">
        <f t="shared" si="1"/>
        <v>55.1987214633179</v>
      </c>
      <c r="F21" s="12">
        <f t="shared" si="2"/>
        <v>8572.3</v>
      </c>
      <c r="G21" s="12">
        <f t="shared" si="3"/>
        <v>4731.8</v>
      </c>
      <c r="H21" s="12">
        <f t="shared" si="4"/>
        <v>55.1987214633179</v>
      </c>
      <c r="I21" s="10">
        <v>1117.8</v>
      </c>
      <c r="J21" s="10">
        <v>753.6</v>
      </c>
      <c r="K21" s="11">
        <f t="shared" si="5"/>
        <v>67.41814278046162</v>
      </c>
      <c r="L21" s="10">
        <v>422.8</v>
      </c>
      <c r="M21" s="87">
        <v>180.1</v>
      </c>
      <c r="N21" s="11">
        <f t="shared" si="34"/>
        <v>42.59697256385998</v>
      </c>
      <c r="O21" s="10">
        <v>90.4</v>
      </c>
      <c r="P21" s="87">
        <v>59.7</v>
      </c>
      <c r="Q21" s="11">
        <f t="shared" si="6"/>
        <v>66.03982300884955</v>
      </c>
      <c r="R21" s="10">
        <v>222.6</v>
      </c>
      <c r="S21" s="10">
        <v>135.8</v>
      </c>
      <c r="T21" s="11">
        <f t="shared" si="7"/>
        <v>61.00628930817611</v>
      </c>
      <c r="U21" s="10">
        <v>260</v>
      </c>
      <c r="V21" s="10">
        <v>246.1</v>
      </c>
      <c r="W21" s="11">
        <f t="shared" si="35"/>
        <v>94.65384615384616</v>
      </c>
      <c r="X21" s="10">
        <v>72</v>
      </c>
      <c r="Y21" s="10">
        <v>84.4</v>
      </c>
      <c r="Z21" s="11">
        <f t="shared" si="8"/>
        <v>117.22222222222223</v>
      </c>
      <c r="AA21" s="10"/>
      <c r="AB21" s="10"/>
      <c r="AC21" s="11" t="e">
        <f t="shared" si="9"/>
        <v>#DIV/0!</v>
      </c>
      <c r="AD21" s="10">
        <v>0</v>
      </c>
      <c r="AE21" s="10">
        <v>0</v>
      </c>
      <c r="AF21" s="11">
        <v>0</v>
      </c>
      <c r="AG21" s="10"/>
      <c r="AH21" s="10"/>
      <c r="AI21" s="11" t="e">
        <f t="shared" si="10"/>
        <v>#DIV/0!</v>
      </c>
      <c r="AJ21" s="10">
        <v>7454.5</v>
      </c>
      <c r="AK21" s="10">
        <v>3978.2</v>
      </c>
      <c r="AL21" s="11">
        <f t="shared" si="11"/>
        <v>53.366422965993685</v>
      </c>
      <c r="AM21" s="11">
        <v>5882.5</v>
      </c>
      <c r="AN21" s="11">
        <v>3646.2</v>
      </c>
      <c r="AO21" s="11">
        <f t="shared" si="12"/>
        <v>61.98385040373991</v>
      </c>
      <c r="AP21" s="11"/>
      <c r="AQ21" s="11"/>
      <c r="AR21" s="11"/>
      <c r="AS21" s="10"/>
      <c r="AT21" s="10"/>
      <c r="AU21" s="11" t="e">
        <f t="shared" si="13"/>
        <v>#DIV/0!</v>
      </c>
      <c r="AV21" s="10">
        <v>0</v>
      </c>
      <c r="AW21" s="10">
        <v>0</v>
      </c>
      <c r="AX21" s="11">
        <v>0</v>
      </c>
      <c r="AY21" s="13">
        <v>8572.3</v>
      </c>
      <c r="AZ21" s="13">
        <v>3821.3</v>
      </c>
      <c r="BA21" s="12">
        <f t="shared" si="14"/>
        <v>44.57730130770039</v>
      </c>
      <c r="BB21" s="13">
        <v>6117.9</v>
      </c>
      <c r="BC21" s="12"/>
      <c r="BD21" s="12">
        <f t="shared" si="15"/>
        <v>0</v>
      </c>
      <c r="BE21" s="10">
        <v>0</v>
      </c>
      <c r="BF21" s="11">
        <v>0</v>
      </c>
      <c r="BG21" s="11">
        <v>0</v>
      </c>
      <c r="BH21" s="87">
        <v>1478.6</v>
      </c>
      <c r="BI21" s="10">
        <v>1011.2</v>
      </c>
      <c r="BJ21" s="11">
        <f t="shared" si="16"/>
        <v>68.38901663735967</v>
      </c>
      <c r="BK21" s="105">
        <v>1417.1</v>
      </c>
      <c r="BL21" s="10">
        <v>1004</v>
      </c>
      <c r="BM21" s="11">
        <f t="shared" si="17"/>
        <v>70.84891680191942</v>
      </c>
      <c r="BN21" s="88">
        <v>1652.2</v>
      </c>
      <c r="BO21" s="10">
        <v>286.8</v>
      </c>
      <c r="BP21" s="11">
        <f t="shared" si="18"/>
        <v>17.35867328410604</v>
      </c>
      <c r="BQ21" s="90">
        <v>2718</v>
      </c>
      <c r="BR21" s="10">
        <v>838.4</v>
      </c>
      <c r="BS21" s="11">
        <f t="shared" si="19"/>
        <v>30.846210448859456</v>
      </c>
      <c r="BT21" s="89">
        <v>2070.9</v>
      </c>
      <c r="BU21" s="87">
        <v>1344.8</v>
      </c>
      <c r="BV21" s="11">
        <f t="shared" si="20"/>
        <v>64.93794968371239</v>
      </c>
      <c r="BW21" s="21"/>
      <c r="BX21" s="14"/>
      <c r="BY21" s="11"/>
      <c r="BZ21" s="14"/>
      <c r="CA21" s="14"/>
      <c r="CB21" s="11"/>
      <c r="CC21" s="14"/>
      <c r="CD21" s="14"/>
      <c r="CE21" s="11" t="e">
        <f t="shared" si="21"/>
        <v>#DIV/0!</v>
      </c>
      <c r="CF21" s="11">
        <f t="shared" si="22"/>
        <v>0</v>
      </c>
      <c r="CG21" s="11">
        <f t="shared" si="23"/>
        <v>910.5</v>
      </c>
      <c r="CH21" s="15"/>
      <c r="CI21" s="13">
        <v>8527.5</v>
      </c>
      <c r="CJ21" s="13">
        <v>4534.8</v>
      </c>
      <c r="CK21" s="12">
        <f t="shared" si="24"/>
        <v>53.17854001759015</v>
      </c>
      <c r="CL21" s="13">
        <v>6117.9</v>
      </c>
      <c r="CM21" s="12"/>
      <c r="CN21" s="12">
        <f t="shared" si="25"/>
        <v>0</v>
      </c>
      <c r="CO21" s="10">
        <v>100.4</v>
      </c>
      <c r="CP21" s="11">
        <v>74.3</v>
      </c>
      <c r="CQ21" s="11">
        <f t="shared" si="26"/>
        <v>74.00398406374502</v>
      </c>
      <c r="CR21" s="10">
        <v>995.8</v>
      </c>
      <c r="CS21" s="10">
        <v>565.8</v>
      </c>
      <c r="CT21" s="11">
        <f t="shared" si="27"/>
        <v>56.81863828077927</v>
      </c>
      <c r="CU21" s="10">
        <v>939.5</v>
      </c>
      <c r="CV21" s="10">
        <v>559.5</v>
      </c>
      <c r="CW21" s="11">
        <f t="shared" si="28"/>
        <v>59.552953698775944</v>
      </c>
      <c r="CX21" s="10">
        <v>50.1</v>
      </c>
      <c r="CY21" s="10">
        <v>0</v>
      </c>
      <c r="CZ21" s="11">
        <v>0</v>
      </c>
      <c r="DA21" s="10">
        <v>3314.7</v>
      </c>
      <c r="DB21" s="10">
        <v>2286.5</v>
      </c>
      <c r="DC21" s="11">
        <f t="shared" si="29"/>
        <v>68.9806015627357</v>
      </c>
      <c r="DD21" s="10">
        <v>1418.6</v>
      </c>
      <c r="DE21" s="10">
        <v>940.4</v>
      </c>
      <c r="DF21" s="11">
        <f t="shared" si="30"/>
        <v>66.29070914986606</v>
      </c>
      <c r="DG21" s="14">
        <v>952.5</v>
      </c>
      <c r="DH21" s="14">
        <v>569.6</v>
      </c>
      <c r="DI21" s="11">
        <f t="shared" si="31"/>
        <v>59.800524934383205</v>
      </c>
      <c r="DJ21" s="14">
        <v>171.4</v>
      </c>
      <c r="DK21" s="14">
        <v>134.6</v>
      </c>
      <c r="DL21" s="11">
        <f t="shared" si="32"/>
        <v>78.52975495915986</v>
      </c>
      <c r="DM21" s="14"/>
      <c r="DN21" s="14"/>
      <c r="DO21" s="11" t="e">
        <f t="shared" si="33"/>
        <v>#DIV/0!</v>
      </c>
      <c r="DP21" s="11">
        <v>-141.6</v>
      </c>
      <c r="DQ21" s="11">
        <v>40.7</v>
      </c>
      <c r="DR21" s="15"/>
      <c r="DS21" s="16"/>
    </row>
    <row r="22" spans="1:123" s="37" customFormat="1" ht="39" customHeight="1">
      <c r="A22" s="3">
        <v>11</v>
      </c>
      <c r="B22" s="6" t="s">
        <v>37</v>
      </c>
      <c r="C22" s="12">
        <f t="shared" si="0"/>
        <v>3717</v>
      </c>
      <c r="D22" s="12">
        <f>J22+AK22</f>
        <v>1921.6999999999998</v>
      </c>
      <c r="E22" s="12">
        <f t="shared" si="1"/>
        <v>51.70029593758407</v>
      </c>
      <c r="F22" s="12">
        <f t="shared" si="2"/>
        <v>3717</v>
      </c>
      <c r="G22" s="12">
        <f t="shared" si="3"/>
        <v>1921.6999999999998</v>
      </c>
      <c r="H22" s="12">
        <f t="shared" si="4"/>
        <v>51.700295937584066</v>
      </c>
      <c r="I22" s="10">
        <v>587.4</v>
      </c>
      <c r="J22" s="10">
        <v>327.9</v>
      </c>
      <c r="K22" s="11">
        <f t="shared" si="5"/>
        <v>55.822267620020426</v>
      </c>
      <c r="L22" s="10">
        <v>215.2</v>
      </c>
      <c r="M22" s="87">
        <v>124.4</v>
      </c>
      <c r="N22" s="11">
        <f t="shared" si="34"/>
        <v>57.80669144981413</v>
      </c>
      <c r="O22" s="10">
        <v>2.7</v>
      </c>
      <c r="P22" s="87">
        <v>3.2</v>
      </c>
      <c r="Q22" s="11">
        <f t="shared" si="6"/>
        <v>118.5185185185185</v>
      </c>
      <c r="R22" s="10">
        <v>91.4</v>
      </c>
      <c r="S22" s="10">
        <v>35.1</v>
      </c>
      <c r="T22" s="11">
        <f>S22/R22*100</f>
        <v>38.40262582056893</v>
      </c>
      <c r="U22" s="10">
        <v>226.6</v>
      </c>
      <c r="V22" s="10">
        <v>101.7</v>
      </c>
      <c r="W22" s="11">
        <f t="shared" si="35"/>
        <v>44.880847308031775</v>
      </c>
      <c r="X22" s="10">
        <v>37.5</v>
      </c>
      <c r="Y22" s="10">
        <v>34.4</v>
      </c>
      <c r="Z22" s="11">
        <f t="shared" si="8"/>
        <v>91.73333333333333</v>
      </c>
      <c r="AA22" s="10"/>
      <c r="AB22" s="10"/>
      <c r="AC22" s="11" t="e">
        <f t="shared" si="9"/>
        <v>#DIV/0!</v>
      </c>
      <c r="AD22" s="10">
        <v>4</v>
      </c>
      <c r="AE22" s="10">
        <v>1</v>
      </c>
      <c r="AF22" s="11">
        <f>AE22/AD22*100</f>
        <v>25</v>
      </c>
      <c r="AG22" s="10"/>
      <c r="AH22" s="10"/>
      <c r="AI22" s="11" t="e">
        <f t="shared" si="10"/>
        <v>#DIV/0!</v>
      </c>
      <c r="AJ22" s="10">
        <v>3129.6</v>
      </c>
      <c r="AK22" s="10">
        <v>1593.8</v>
      </c>
      <c r="AL22" s="11">
        <f t="shared" si="11"/>
        <v>50.92663599182005</v>
      </c>
      <c r="AM22" s="11">
        <v>1737.4</v>
      </c>
      <c r="AN22" s="11">
        <v>1152.8</v>
      </c>
      <c r="AO22" s="11">
        <f t="shared" si="12"/>
        <v>66.35202026015885</v>
      </c>
      <c r="AP22" s="11"/>
      <c r="AQ22" s="11"/>
      <c r="AR22" s="11"/>
      <c r="AS22" s="10"/>
      <c r="AT22" s="10"/>
      <c r="AU22" s="11" t="e">
        <f t="shared" si="13"/>
        <v>#DIV/0!</v>
      </c>
      <c r="AV22" s="10">
        <v>0</v>
      </c>
      <c r="AW22" s="10">
        <v>0</v>
      </c>
      <c r="AX22" s="11">
        <v>0</v>
      </c>
      <c r="AY22" s="13">
        <v>3763.3</v>
      </c>
      <c r="AZ22" s="13">
        <v>1808.5</v>
      </c>
      <c r="BA22" s="12">
        <f t="shared" si="14"/>
        <v>48.056227247362685</v>
      </c>
      <c r="BB22" s="13">
        <v>2095.9</v>
      </c>
      <c r="BC22" s="12"/>
      <c r="BD22" s="12">
        <f t="shared" si="15"/>
        <v>0</v>
      </c>
      <c r="BE22" s="10">
        <v>0</v>
      </c>
      <c r="BF22" s="11">
        <v>0</v>
      </c>
      <c r="BG22" s="11">
        <v>0</v>
      </c>
      <c r="BH22" s="87">
        <v>715.3</v>
      </c>
      <c r="BI22" s="10">
        <v>415.2</v>
      </c>
      <c r="BJ22" s="11">
        <f t="shared" si="16"/>
        <v>58.045575283098</v>
      </c>
      <c r="BK22" s="105">
        <v>712.3</v>
      </c>
      <c r="BL22" s="10">
        <v>412.7</v>
      </c>
      <c r="BM22" s="11">
        <v>76.6</v>
      </c>
      <c r="BN22" s="88">
        <v>529</v>
      </c>
      <c r="BO22" s="10">
        <v>57.4</v>
      </c>
      <c r="BP22" s="11">
        <f t="shared" si="18"/>
        <v>10.850661625708884</v>
      </c>
      <c r="BQ22" s="89">
        <v>522.1</v>
      </c>
      <c r="BR22" s="10">
        <v>250.2</v>
      </c>
      <c r="BS22" s="11">
        <f t="shared" si="19"/>
        <v>47.921854050948085</v>
      </c>
      <c r="BT22" s="89">
        <v>1060.2</v>
      </c>
      <c r="BU22" s="87">
        <v>742.2</v>
      </c>
      <c r="BV22" s="11">
        <f t="shared" si="20"/>
        <v>70.00565930956424</v>
      </c>
      <c r="BW22" s="21"/>
      <c r="BX22" s="14"/>
      <c r="BY22" s="11"/>
      <c r="BZ22" s="14"/>
      <c r="CA22" s="14"/>
      <c r="CB22" s="11"/>
      <c r="CC22" s="14"/>
      <c r="CD22" s="14"/>
      <c r="CE22" s="11" t="e">
        <f t="shared" si="21"/>
        <v>#DIV/0!</v>
      </c>
      <c r="CF22" s="11">
        <f t="shared" si="22"/>
        <v>-46.30000000000018</v>
      </c>
      <c r="CG22" s="11">
        <f t="shared" si="23"/>
        <v>113.19999999999982</v>
      </c>
      <c r="CH22" s="15"/>
      <c r="CI22" s="34">
        <v>2488.5</v>
      </c>
      <c r="CJ22" s="34">
        <v>1618.3</v>
      </c>
      <c r="CK22" s="31">
        <f t="shared" si="24"/>
        <v>65.03114325899135</v>
      </c>
      <c r="CL22" s="34">
        <v>2095.9</v>
      </c>
      <c r="CM22" s="31"/>
      <c r="CN22" s="31">
        <f t="shared" si="25"/>
        <v>0</v>
      </c>
      <c r="CO22" s="32">
        <v>83.2</v>
      </c>
      <c r="CP22" s="33">
        <v>29.4</v>
      </c>
      <c r="CQ22" s="33">
        <f t="shared" si="26"/>
        <v>35.33653846153846</v>
      </c>
      <c r="CR22" s="32">
        <v>674.9</v>
      </c>
      <c r="CS22" s="32">
        <v>411.8</v>
      </c>
      <c r="CT22" s="33">
        <f t="shared" si="27"/>
        <v>61.01644688101941</v>
      </c>
      <c r="CU22" s="32">
        <v>671.9</v>
      </c>
      <c r="CV22" s="32">
        <v>409.8</v>
      </c>
      <c r="CW22" s="33">
        <f t="shared" si="28"/>
        <v>60.9912189313886</v>
      </c>
      <c r="CX22" s="32">
        <v>50</v>
      </c>
      <c r="CY22" s="32">
        <v>35.4</v>
      </c>
      <c r="CZ22" s="33">
        <v>0</v>
      </c>
      <c r="DA22" s="32">
        <v>714.9</v>
      </c>
      <c r="DB22" s="32">
        <v>518.2</v>
      </c>
      <c r="DC22" s="33">
        <f t="shared" si="29"/>
        <v>72.48566233039587</v>
      </c>
      <c r="DD22" s="32">
        <v>951.6</v>
      </c>
      <c r="DE22" s="32">
        <v>592.7</v>
      </c>
      <c r="DF22" s="33">
        <f t="shared" si="30"/>
        <v>62.28457335014712</v>
      </c>
      <c r="DG22" s="35">
        <v>612</v>
      </c>
      <c r="DH22" s="35">
        <v>366.2</v>
      </c>
      <c r="DI22" s="33">
        <f t="shared" si="31"/>
        <v>59.83660130718954</v>
      </c>
      <c r="DJ22" s="35">
        <v>148.4</v>
      </c>
      <c r="DK22" s="35">
        <v>94</v>
      </c>
      <c r="DL22" s="33">
        <f t="shared" si="32"/>
        <v>63.34231805929919</v>
      </c>
      <c r="DM22" s="35"/>
      <c r="DN22" s="35"/>
      <c r="DO22" s="33" t="e">
        <f t="shared" si="33"/>
        <v>#DIV/0!</v>
      </c>
      <c r="DP22" s="33">
        <v>-174.9</v>
      </c>
      <c r="DQ22" s="33">
        <v>74.7</v>
      </c>
      <c r="DR22" s="36"/>
      <c r="DS22" s="16"/>
    </row>
    <row r="23" spans="1:123" s="30" customFormat="1" ht="38.25" customHeight="1">
      <c r="A23" s="3">
        <v>12</v>
      </c>
      <c r="B23" s="6" t="s">
        <v>38</v>
      </c>
      <c r="C23" s="12">
        <f t="shared" si="0"/>
        <v>3874.15</v>
      </c>
      <c r="D23" s="12">
        <f t="shared" si="0"/>
        <v>2471.5</v>
      </c>
      <c r="E23" s="12">
        <f t="shared" si="1"/>
        <v>63.7946388240001</v>
      </c>
      <c r="F23" s="12">
        <f t="shared" si="2"/>
        <v>3874.15</v>
      </c>
      <c r="G23" s="12">
        <f t="shared" si="3"/>
        <v>2471.5</v>
      </c>
      <c r="H23" s="12">
        <f t="shared" si="4"/>
        <v>63.7946388240001</v>
      </c>
      <c r="I23" s="10">
        <v>922.6</v>
      </c>
      <c r="J23" s="10">
        <v>595</v>
      </c>
      <c r="K23" s="11">
        <f t="shared" si="5"/>
        <v>64.4916540212443</v>
      </c>
      <c r="L23" s="10">
        <v>349.3</v>
      </c>
      <c r="M23" s="87">
        <v>150.4</v>
      </c>
      <c r="N23" s="11">
        <f t="shared" si="34"/>
        <v>43.05754365874606</v>
      </c>
      <c r="O23" s="10">
        <v>130.6</v>
      </c>
      <c r="P23" s="87">
        <v>28.1</v>
      </c>
      <c r="Q23" s="11">
        <f t="shared" si="6"/>
        <v>21.516079632465544</v>
      </c>
      <c r="R23" s="10">
        <v>49.2</v>
      </c>
      <c r="S23" s="10">
        <v>18.8</v>
      </c>
      <c r="T23" s="11">
        <f t="shared" si="7"/>
        <v>38.21138211382114</v>
      </c>
      <c r="U23" s="10">
        <v>345.5</v>
      </c>
      <c r="V23" s="10">
        <v>376.4</v>
      </c>
      <c r="W23" s="11">
        <f t="shared" si="35"/>
        <v>108.94356005788713</v>
      </c>
      <c r="X23" s="10">
        <v>28</v>
      </c>
      <c r="Y23" s="10">
        <v>0</v>
      </c>
      <c r="Z23" s="11">
        <f t="shared" si="8"/>
        <v>0</v>
      </c>
      <c r="AA23" s="10"/>
      <c r="AB23" s="10"/>
      <c r="AC23" s="11" t="e">
        <f t="shared" si="9"/>
        <v>#DIV/0!</v>
      </c>
      <c r="AD23" s="10">
        <v>0</v>
      </c>
      <c r="AE23" s="10">
        <v>4</v>
      </c>
      <c r="AF23" s="11">
        <v>0</v>
      </c>
      <c r="AG23" s="10"/>
      <c r="AH23" s="10"/>
      <c r="AI23" s="11" t="e">
        <f t="shared" si="10"/>
        <v>#DIV/0!</v>
      </c>
      <c r="AJ23" s="10">
        <v>2951.55</v>
      </c>
      <c r="AK23" s="10">
        <v>1876.5</v>
      </c>
      <c r="AL23" s="11">
        <f t="shared" si="11"/>
        <v>63.57676475072419</v>
      </c>
      <c r="AM23" s="11">
        <v>1817.2</v>
      </c>
      <c r="AN23" s="11">
        <v>1205.1</v>
      </c>
      <c r="AO23" s="11">
        <f>AN23/AM23*100</f>
        <v>66.31631080783622</v>
      </c>
      <c r="AP23" s="11"/>
      <c r="AQ23" s="11"/>
      <c r="AR23" s="11"/>
      <c r="AS23" s="10"/>
      <c r="AT23" s="10"/>
      <c r="AU23" s="11" t="e">
        <f t="shared" si="13"/>
        <v>#DIV/0!</v>
      </c>
      <c r="AV23" s="10">
        <v>0</v>
      </c>
      <c r="AW23" s="10">
        <v>0</v>
      </c>
      <c r="AX23" s="11">
        <v>0</v>
      </c>
      <c r="AY23" s="13">
        <v>4032</v>
      </c>
      <c r="AZ23" s="13">
        <v>2316.1</v>
      </c>
      <c r="BA23" s="12">
        <f t="shared" si="14"/>
        <v>57.44295634920634</v>
      </c>
      <c r="BB23" s="13">
        <v>2633.8</v>
      </c>
      <c r="BC23" s="12"/>
      <c r="BD23" s="12">
        <f t="shared" si="15"/>
        <v>0</v>
      </c>
      <c r="BE23" s="10">
        <v>0</v>
      </c>
      <c r="BF23" s="11">
        <v>0</v>
      </c>
      <c r="BG23" s="11">
        <v>0</v>
      </c>
      <c r="BH23" s="87">
        <v>719.5</v>
      </c>
      <c r="BI23" s="10">
        <v>403.5</v>
      </c>
      <c r="BJ23" s="11">
        <f t="shared" si="16"/>
        <v>56.08061153578874</v>
      </c>
      <c r="BK23" s="105">
        <v>718.5</v>
      </c>
      <c r="BL23" s="10">
        <v>403.5</v>
      </c>
      <c r="BM23" s="11">
        <f>BL23/BK23*100</f>
        <v>56.158663883089766</v>
      </c>
      <c r="BN23" s="88">
        <v>643.1</v>
      </c>
      <c r="BO23" s="10">
        <v>64.5</v>
      </c>
      <c r="BP23" s="11">
        <f t="shared" si="18"/>
        <v>10.029544394339917</v>
      </c>
      <c r="BQ23" s="90">
        <v>497.3</v>
      </c>
      <c r="BR23" s="10">
        <v>260.9</v>
      </c>
      <c r="BS23" s="11">
        <f t="shared" si="19"/>
        <v>52.463301829881345</v>
      </c>
      <c r="BT23" s="89">
        <v>1475.5</v>
      </c>
      <c r="BU23" s="87">
        <v>986.9</v>
      </c>
      <c r="BV23" s="11">
        <f t="shared" si="20"/>
        <v>66.88580142324636</v>
      </c>
      <c r="BW23" s="21"/>
      <c r="BX23" s="14"/>
      <c r="BY23" s="11"/>
      <c r="BZ23" s="14"/>
      <c r="CA23" s="14"/>
      <c r="CB23" s="11"/>
      <c r="CC23" s="14"/>
      <c r="CD23" s="14"/>
      <c r="CE23" s="11" t="e">
        <f t="shared" si="21"/>
        <v>#DIV/0!</v>
      </c>
      <c r="CF23" s="11">
        <f t="shared" si="22"/>
        <v>-157.8499999999999</v>
      </c>
      <c r="CG23" s="11">
        <f t="shared" si="23"/>
        <v>155.4000000000001</v>
      </c>
      <c r="CH23" s="15"/>
      <c r="CI23" s="27">
        <v>3479.2</v>
      </c>
      <c r="CJ23" s="27">
        <v>2059.2</v>
      </c>
      <c r="CK23" s="24">
        <f t="shared" si="24"/>
        <v>59.186019774660835</v>
      </c>
      <c r="CL23" s="27">
        <v>2633.8</v>
      </c>
      <c r="CM23" s="24"/>
      <c r="CN23" s="24">
        <f t="shared" si="25"/>
        <v>0</v>
      </c>
      <c r="CO23" s="25">
        <v>11</v>
      </c>
      <c r="CP23" s="26">
        <v>5.1</v>
      </c>
      <c r="CQ23" s="26">
        <f t="shared" si="26"/>
        <v>46.36363636363636</v>
      </c>
      <c r="CR23" s="25">
        <v>714.3</v>
      </c>
      <c r="CS23" s="25">
        <v>383.7</v>
      </c>
      <c r="CT23" s="26">
        <f t="shared" si="27"/>
        <v>53.71692566148677</v>
      </c>
      <c r="CU23" s="25">
        <v>713.3</v>
      </c>
      <c r="CV23" s="25">
        <v>383.7</v>
      </c>
      <c r="CW23" s="26">
        <f t="shared" si="28"/>
        <v>53.79223328192907</v>
      </c>
      <c r="CX23" s="25">
        <v>0</v>
      </c>
      <c r="CY23" s="25">
        <v>0</v>
      </c>
      <c r="CZ23" s="26">
        <v>0</v>
      </c>
      <c r="DA23" s="25">
        <v>721.9</v>
      </c>
      <c r="DB23" s="25">
        <v>277.3</v>
      </c>
      <c r="DC23" s="26">
        <f t="shared" si="29"/>
        <v>38.41252251004295</v>
      </c>
      <c r="DD23" s="25">
        <v>1207.7</v>
      </c>
      <c r="DE23" s="25">
        <v>631.3</v>
      </c>
      <c r="DF23" s="26">
        <f t="shared" si="30"/>
        <v>52.272915459137195</v>
      </c>
      <c r="DG23" s="28">
        <v>983.5</v>
      </c>
      <c r="DH23" s="28">
        <v>569.6</v>
      </c>
      <c r="DI23" s="26">
        <f t="shared" si="31"/>
        <v>57.91560752414845</v>
      </c>
      <c r="DJ23" s="28">
        <v>90</v>
      </c>
      <c r="DK23" s="28">
        <v>24</v>
      </c>
      <c r="DL23" s="26">
        <f t="shared" si="32"/>
        <v>26.666666666666668</v>
      </c>
      <c r="DM23" s="28"/>
      <c r="DN23" s="28"/>
      <c r="DO23" s="26" t="e">
        <f t="shared" si="33"/>
        <v>#DIV/0!</v>
      </c>
      <c r="DP23" s="26">
        <v>-421.6</v>
      </c>
      <c r="DQ23" s="26">
        <v>408.7</v>
      </c>
      <c r="DR23" s="29"/>
      <c r="DS23" s="16"/>
    </row>
    <row r="24" spans="1:123" ht="12.75" customHeight="1">
      <c r="A24" s="4"/>
      <c r="B24" s="5"/>
      <c r="C24" s="12"/>
      <c r="D24" s="12"/>
      <c r="E24" s="12"/>
      <c r="F24" s="12"/>
      <c r="G24" s="12"/>
      <c r="H24" s="12"/>
      <c r="I24" s="10"/>
      <c r="J24" s="10"/>
      <c r="K24" s="11"/>
      <c r="L24" s="10"/>
      <c r="M24" s="87"/>
      <c r="N24" s="11"/>
      <c r="O24" s="10"/>
      <c r="P24" s="87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1"/>
      <c r="AD24" s="10"/>
      <c r="AE24" s="10"/>
      <c r="AF24" s="11"/>
      <c r="AG24" s="10"/>
      <c r="AH24" s="10"/>
      <c r="AI24" s="11"/>
      <c r="AJ24" s="10"/>
      <c r="AK24" s="10"/>
      <c r="AL24" s="11"/>
      <c r="AM24" s="11"/>
      <c r="AN24" s="11"/>
      <c r="AO24" s="11"/>
      <c r="AP24" s="11"/>
      <c r="AQ24" s="11"/>
      <c r="AR24" s="11"/>
      <c r="AS24" s="10"/>
      <c r="AT24" s="10"/>
      <c r="AU24" s="11"/>
      <c r="AV24" s="10"/>
      <c r="AW24" s="10"/>
      <c r="AX24" s="11"/>
      <c r="AY24" s="13"/>
      <c r="AZ24" s="13"/>
      <c r="BA24" s="12"/>
      <c r="BB24" s="12"/>
      <c r="BC24" s="12"/>
      <c r="BD24" s="12"/>
      <c r="BE24" s="10"/>
      <c r="BF24" s="11"/>
      <c r="BG24" s="11"/>
      <c r="BH24" s="87"/>
      <c r="BI24" s="10"/>
      <c r="BJ24" s="11"/>
      <c r="BK24" s="106"/>
      <c r="BL24" s="10"/>
      <c r="BM24" s="11"/>
      <c r="BN24" s="91"/>
      <c r="BO24" s="10"/>
      <c r="BP24" s="11"/>
      <c r="BQ24" s="92"/>
      <c r="BR24" s="10"/>
      <c r="BS24" s="11"/>
      <c r="BT24" s="92"/>
      <c r="BU24" s="87"/>
      <c r="BV24" s="11"/>
      <c r="BW24" s="22"/>
      <c r="BX24" s="14"/>
      <c r="BY24" s="11"/>
      <c r="BZ24" s="14"/>
      <c r="CA24" s="14"/>
      <c r="CB24" s="11"/>
      <c r="CC24" s="14"/>
      <c r="CD24" s="14"/>
      <c r="CE24" s="11"/>
      <c r="CF24" s="11"/>
      <c r="CG24" s="11"/>
      <c r="CH24" s="15"/>
      <c r="CI24" s="13"/>
      <c r="CJ24" s="13"/>
      <c r="CK24" s="12"/>
      <c r="CL24" s="12"/>
      <c r="CM24" s="12"/>
      <c r="CN24" s="12"/>
      <c r="CO24" s="12"/>
      <c r="CP24" s="12"/>
      <c r="CQ24" s="12"/>
      <c r="CR24" s="10"/>
      <c r="CS24" s="10"/>
      <c r="CT24" s="11"/>
      <c r="CU24" s="11"/>
      <c r="CV24" s="10"/>
      <c r="CW24" s="11"/>
      <c r="CX24" s="10"/>
      <c r="CY24" s="10"/>
      <c r="CZ24" s="11"/>
      <c r="DA24" s="10"/>
      <c r="DB24" s="10"/>
      <c r="DC24" s="11"/>
      <c r="DD24" s="10"/>
      <c r="DE24" s="10"/>
      <c r="DF24" s="11"/>
      <c r="DG24" s="14"/>
      <c r="DH24" s="14"/>
      <c r="DI24" s="11"/>
      <c r="DJ24" s="14"/>
      <c r="DK24" s="14"/>
      <c r="DL24" s="11"/>
      <c r="DM24" s="14"/>
      <c r="DN24" s="14"/>
      <c r="DO24" s="11"/>
      <c r="DP24" s="11"/>
      <c r="DQ24" s="11"/>
      <c r="DR24" s="15"/>
      <c r="DS24" s="16"/>
    </row>
    <row r="25" spans="1:123" s="17" customFormat="1" ht="18">
      <c r="A25" s="76" t="s">
        <v>39</v>
      </c>
      <c r="B25" s="77"/>
      <c r="C25" s="12">
        <f>SUM(C12:C23)</f>
        <v>76244.15</v>
      </c>
      <c r="D25" s="12">
        <f>SUM(D12:D23)</f>
        <v>37260.1</v>
      </c>
      <c r="E25" s="12">
        <f>D25/C25*100</f>
        <v>48.86945424665368</v>
      </c>
      <c r="F25" s="12">
        <f>I25+AJ25</f>
        <v>76244.15000000001</v>
      </c>
      <c r="G25" s="12">
        <f>J25+AK25</f>
        <v>37260.1</v>
      </c>
      <c r="H25" s="12">
        <f>G25*100/F25</f>
        <v>48.869454246653675</v>
      </c>
      <c r="I25" s="12">
        <f>SUM(I12:I23)</f>
        <v>15474.3</v>
      </c>
      <c r="J25" s="12">
        <f>SUM(J12:J23)</f>
        <v>10835.199999999999</v>
      </c>
      <c r="K25" s="12">
        <f>J25/I25*100</f>
        <v>70.02061482587257</v>
      </c>
      <c r="L25" s="12">
        <f>SUM(L12:L23)</f>
        <v>7738.800000000001</v>
      </c>
      <c r="M25" s="93">
        <f>SUM(M12:M23)</f>
        <v>4635.599999999999</v>
      </c>
      <c r="N25" s="12">
        <f>M25/L25*100</f>
        <v>59.90075980772212</v>
      </c>
      <c r="O25" s="12">
        <f>SUM(O12:O23)</f>
        <v>1000</v>
      </c>
      <c r="P25" s="93">
        <f>SUM(P12:P23)</f>
        <v>917.35</v>
      </c>
      <c r="Q25" s="12">
        <f>P25/O25*100</f>
        <v>91.735</v>
      </c>
      <c r="R25" s="12">
        <f>SUM(R12:R23)</f>
        <v>1186.8000000000002</v>
      </c>
      <c r="S25" s="12">
        <f>SUM(S12:S23)</f>
        <v>517.8000000000001</v>
      </c>
      <c r="T25" s="11">
        <f>S25/R25*100</f>
        <v>43.629929221435795</v>
      </c>
      <c r="U25" s="12">
        <f>SUM(U12:U23)</f>
        <v>3339</v>
      </c>
      <c r="V25" s="12">
        <f>SUM(V12:V23)</f>
        <v>2582.6</v>
      </c>
      <c r="W25" s="12">
        <f>V25/U25*100</f>
        <v>77.34651093141659</v>
      </c>
      <c r="X25" s="12">
        <f>SUM(X12:X23)</f>
        <v>1161.5</v>
      </c>
      <c r="Y25" s="12">
        <f>SUM(Y12:Y23)</f>
        <v>1066.5600000000002</v>
      </c>
      <c r="Z25" s="12">
        <f>Y25/X25*100</f>
        <v>91.82608695652176</v>
      </c>
      <c r="AA25" s="12">
        <f>SUM(AA12:AA23)</f>
        <v>0</v>
      </c>
      <c r="AB25" s="12">
        <f>SUM(AB12:AB23)</f>
        <v>0</v>
      </c>
      <c r="AC25" s="12" t="e">
        <f>AB25/AA25*100</f>
        <v>#DIV/0!</v>
      </c>
      <c r="AD25" s="12">
        <f>SUM(AD12:AD23)</f>
        <v>4.5</v>
      </c>
      <c r="AE25" s="12">
        <f>SUM(AE12:AE23)</f>
        <v>22.3</v>
      </c>
      <c r="AF25" s="11">
        <f>AE25/AD25*100</f>
        <v>495.55555555555554</v>
      </c>
      <c r="AG25" s="12">
        <f>SUM(AG12:AG23)</f>
        <v>0</v>
      </c>
      <c r="AH25" s="12">
        <f>SUM(AH12:AH23)</f>
        <v>0</v>
      </c>
      <c r="AI25" s="12" t="e">
        <f>AH25/AG25*100</f>
        <v>#DIV/0!</v>
      </c>
      <c r="AJ25" s="12">
        <f>SUM(AJ12:AJ23)</f>
        <v>60769.850000000006</v>
      </c>
      <c r="AK25" s="12">
        <f>SUM(AK12:AK23)</f>
        <v>26424.9</v>
      </c>
      <c r="AL25" s="12">
        <f>AK25/AJ25*100</f>
        <v>43.483569566158216</v>
      </c>
      <c r="AM25" s="12">
        <f>SUM(AM12:AM23)</f>
        <v>25805.600000000002</v>
      </c>
      <c r="AN25" s="12">
        <f>SUM(AN12:AN23)</f>
        <v>17094</v>
      </c>
      <c r="AO25" s="12">
        <f>AN25/AM25*100</f>
        <v>66.24143596738692</v>
      </c>
      <c r="AP25" s="12">
        <f>SUM(AP12:AP23)</f>
        <v>950</v>
      </c>
      <c r="AQ25" s="12">
        <f>SUM(AQ12:AQ23)</f>
        <v>575.1</v>
      </c>
      <c r="AR25" s="12">
        <f>AQ25/AP25*100</f>
        <v>60.536842105263155</v>
      </c>
      <c r="AS25" s="12">
        <f>SUM(AS12:AS23)</f>
        <v>0</v>
      </c>
      <c r="AT25" s="12">
        <f>SUM(AT12:AT23)</f>
        <v>0</v>
      </c>
      <c r="AU25" s="12" t="e">
        <f>AT25/AS25*100</f>
        <v>#DIV/0!</v>
      </c>
      <c r="AV25" s="10">
        <v>0</v>
      </c>
      <c r="AW25" s="10">
        <v>0</v>
      </c>
      <c r="AX25" s="11">
        <v>0</v>
      </c>
      <c r="AY25" s="13">
        <f>SUM(AY12:AY23)</f>
        <v>77163.96</v>
      </c>
      <c r="AZ25" s="13">
        <f>SUM(AZ12:AZ23)</f>
        <v>33706</v>
      </c>
      <c r="BA25" s="12">
        <f>AZ25/AY25*100</f>
        <v>43.68101377897142</v>
      </c>
      <c r="BB25" s="12">
        <f>SUM(BB12:BB23)</f>
        <v>41069.8</v>
      </c>
      <c r="BC25" s="12">
        <f>SUM(BC12:BC23)</f>
        <v>0</v>
      </c>
      <c r="BD25" s="12">
        <f>BC25*100/BB25</f>
        <v>0</v>
      </c>
      <c r="BE25" s="10">
        <v>0</v>
      </c>
      <c r="BF25" s="11">
        <v>0</v>
      </c>
      <c r="BG25" s="11">
        <v>0</v>
      </c>
      <c r="BH25" s="93">
        <f>SUM(BH12:BH23)</f>
        <v>10473</v>
      </c>
      <c r="BI25" s="12">
        <f>SUM(BI12:BI23)</f>
        <v>6254.4</v>
      </c>
      <c r="BJ25" s="12">
        <f>BI25/BH25*100</f>
        <v>59.719278143798334</v>
      </c>
      <c r="BK25" s="12">
        <f>SUM(BK12:BK24)</f>
        <v>10350.599999999999</v>
      </c>
      <c r="BL25" s="12">
        <f>SUM(BL12:BL23)</f>
        <v>6244.799999999999</v>
      </c>
      <c r="BM25" s="12">
        <f>BL25/BK25*100</f>
        <v>60.3327343342415</v>
      </c>
      <c r="BN25" s="94">
        <f>SUM(BN12:BN23)</f>
        <v>18046.999999999996</v>
      </c>
      <c r="BO25" s="12">
        <f>SUM(BO12:BO23)</f>
        <v>1670</v>
      </c>
      <c r="BP25" s="11">
        <f>BO25/BN25*100</f>
        <v>9.25361555937275</v>
      </c>
      <c r="BQ25" s="93">
        <f>SUM(BQ12:BQ23)</f>
        <v>11749.899999999998</v>
      </c>
      <c r="BR25" s="12">
        <f>SUM(BR12:BR23)</f>
        <v>5926.699999999999</v>
      </c>
      <c r="BS25" s="12">
        <f>BR25/BQ25*100</f>
        <v>50.44042928024919</v>
      </c>
      <c r="BT25" s="95">
        <f>SUM(BT12:BT23)</f>
        <v>19826.03</v>
      </c>
      <c r="BU25" s="93">
        <f>SUM(BU12:BU23)</f>
        <v>13568.6</v>
      </c>
      <c r="BV25" s="12">
        <f>BU25/BT25*100</f>
        <v>68.43831064514681</v>
      </c>
      <c r="BW25" s="14"/>
      <c r="BX25" s="14"/>
      <c r="BY25" s="11"/>
      <c r="BZ25" s="12"/>
      <c r="CA25" s="12"/>
      <c r="CB25" s="12"/>
      <c r="CC25" s="12">
        <f>SUM(CC12:CC23)</f>
        <v>0</v>
      </c>
      <c r="CD25" s="12">
        <f>SUM(CD12:CD23)</f>
        <v>0</v>
      </c>
      <c r="CE25" s="12" t="e">
        <f>CD25/CC25*100</f>
        <v>#DIV/0!</v>
      </c>
      <c r="CF25" s="12">
        <f>SUM(CF12:CF23)</f>
        <v>-919.810000000004</v>
      </c>
      <c r="CG25" s="12">
        <f>SUM(CG12:CG23)</f>
        <v>3554.1</v>
      </c>
      <c r="CH25" s="20"/>
      <c r="CI25" s="13">
        <f>SUM(CI12:CI23)</f>
        <v>70581.59999999999</v>
      </c>
      <c r="CJ25" s="13">
        <f>SUM(CJ12:CJ23)</f>
        <v>25992</v>
      </c>
      <c r="CK25" s="12">
        <f>CJ25/CI25*100</f>
        <v>36.82546159338978</v>
      </c>
      <c r="CL25" s="12">
        <f>SUM(CL12:CL23)</f>
        <v>41069.8</v>
      </c>
      <c r="CM25" s="12">
        <f>SUM(CM12:CM23)</f>
        <v>0</v>
      </c>
      <c r="CN25" s="12">
        <f>CM25*100/CL25</f>
        <v>0</v>
      </c>
      <c r="CO25" s="12">
        <f>SUM(CO12:CO23)</f>
        <v>783.0999999999999</v>
      </c>
      <c r="CP25" s="12">
        <f>SUM(CP12:CP23)</f>
        <v>354.3</v>
      </c>
      <c r="CQ25" s="12">
        <f>CP25*100/CO25</f>
        <v>45.24326395096412</v>
      </c>
      <c r="CR25" s="12">
        <f>SUM(CR12:CR23)</f>
        <v>9001.6</v>
      </c>
      <c r="CS25" s="12">
        <f>SUM(CS12:CS23)</f>
        <v>5280.3</v>
      </c>
      <c r="CT25" s="12">
        <f>CS25/CR25*100</f>
        <v>58.659571631709916</v>
      </c>
      <c r="CU25" s="12">
        <f>SUM(CU12:CU23)</f>
        <v>8921.4</v>
      </c>
      <c r="CV25" s="12">
        <f>SUM(CV12:CV23)</f>
        <v>5272</v>
      </c>
      <c r="CW25" s="12">
        <f>CV25/CU25*100</f>
        <v>59.093864191718794</v>
      </c>
      <c r="CX25" s="12">
        <f>SUM(CX12:CX23)</f>
        <v>1784.7999999999997</v>
      </c>
      <c r="CY25" s="12">
        <f>SUM(CY12:CY23)</f>
        <v>106.6</v>
      </c>
      <c r="CZ25" s="12">
        <v>0</v>
      </c>
      <c r="DA25" s="12">
        <f>SUM(DA12:DA23)</f>
        <v>24947.800000000003</v>
      </c>
      <c r="DB25" s="12">
        <f>SUM(DB12:DB23)</f>
        <v>7876.3</v>
      </c>
      <c r="DC25" s="12">
        <f>DB25/DA25*100</f>
        <v>31.57112049960317</v>
      </c>
      <c r="DD25" s="12">
        <f>SUM(DD12:DD23)</f>
        <v>15115.500000000002</v>
      </c>
      <c r="DE25" s="12">
        <f>SUM(DE12:DE23)</f>
        <v>8702.3</v>
      </c>
      <c r="DF25" s="12">
        <f>DE25/DD25*100</f>
        <v>57.572028712249</v>
      </c>
      <c r="DG25" s="12">
        <f>SUM(DG12:DG23)</f>
        <v>10485.400000000001</v>
      </c>
      <c r="DH25" s="12">
        <f>SUM(DH12:DH23)</f>
        <v>6000</v>
      </c>
      <c r="DI25" s="12">
        <f>DH25/DG25*100</f>
        <v>57.222423560379184</v>
      </c>
      <c r="DJ25" s="12">
        <f>SUM(DJ12:DJ23)</f>
        <v>1314.0000000000002</v>
      </c>
      <c r="DK25" s="12">
        <f>SUM(DK12:DK23)</f>
        <v>931.6999999999999</v>
      </c>
      <c r="DL25" s="12">
        <f>DK25/DJ25*100</f>
        <v>70.9056316590563</v>
      </c>
      <c r="DM25" s="12">
        <f>SUM(DM12:DM23)</f>
        <v>0</v>
      </c>
      <c r="DN25" s="12">
        <f>SUM(DN12:DN23)</f>
        <v>0</v>
      </c>
      <c r="DO25" s="12" t="e">
        <f>DN25/DM25*100</f>
        <v>#DIV/0!</v>
      </c>
      <c r="DP25" s="12">
        <f>SUM(DP12:DP23)</f>
        <v>-1775.1</v>
      </c>
      <c r="DQ25" s="12">
        <f>SUM(DQ12:DQ23)</f>
        <v>8629.400000000001</v>
      </c>
      <c r="DR25" s="20"/>
      <c r="DS25" s="23"/>
    </row>
    <row r="26" spans="3:70" ht="12.75">
      <c r="C26" s="8"/>
      <c r="D26" s="8"/>
      <c r="I26" s="8"/>
      <c r="J26" s="8"/>
      <c r="L26" s="8"/>
      <c r="M26" s="100"/>
      <c r="O26" s="8"/>
      <c r="P26" s="100"/>
      <c r="R26" s="8"/>
      <c r="S26" s="8"/>
      <c r="U26" s="8"/>
      <c r="V26" s="8"/>
      <c r="X26" s="8"/>
      <c r="AD26" s="8"/>
      <c r="AE26" s="8"/>
      <c r="AJ26" s="8"/>
      <c r="AK26" s="17"/>
      <c r="AM26" s="8"/>
      <c r="AN26" s="8"/>
      <c r="AP26" s="8"/>
      <c r="AQ26" s="8"/>
      <c r="AY26" s="8"/>
      <c r="AZ26" s="8"/>
      <c r="BH26" s="100"/>
      <c r="BI26" s="16"/>
      <c r="BK26" s="16"/>
      <c r="BL26" s="8"/>
      <c r="BN26" s="101"/>
      <c r="BO26" s="8"/>
      <c r="BQ26" s="102"/>
      <c r="BR26" s="8"/>
    </row>
    <row r="27" spans="3:70" ht="12.75">
      <c r="C27" s="8"/>
      <c r="D27" s="8"/>
      <c r="I27" s="8"/>
      <c r="J27" s="8"/>
      <c r="L27" s="8"/>
      <c r="M27" s="100"/>
      <c r="O27" s="8"/>
      <c r="P27" s="100"/>
      <c r="R27" s="8"/>
      <c r="S27" s="8"/>
      <c r="U27" s="8"/>
      <c r="V27" s="8"/>
      <c r="X27" s="8"/>
      <c r="AD27" s="8"/>
      <c r="AE27" s="8"/>
      <c r="AJ27" s="8"/>
      <c r="AK27" s="17"/>
      <c r="AM27" s="8"/>
      <c r="AN27" s="8"/>
      <c r="AP27" s="8"/>
      <c r="AQ27" s="8"/>
      <c r="AY27" s="8"/>
      <c r="AZ27" s="8"/>
      <c r="BH27" s="100"/>
      <c r="BI27" s="16"/>
      <c r="BK27" s="16"/>
      <c r="BL27" s="8"/>
      <c r="BN27" s="101"/>
      <c r="BO27" s="8"/>
      <c r="BQ27" s="102"/>
      <c r="BR27" s="8"/>
    </row>
    <row r="28" spans="3:70" ht="12.75">
      <c r="C28" s="8"/>
      <c r="D28" s="8"/>
      <c r="I28" s="8"/>
      <c r="J28" s="8"/>
      <c r="L28" s="8"/>
      <c r="M28" s="100"/>
      <c r="O28" s="8"/>
      <c r="P28" s="100"/>
      <c r="R28" s="8"/>
      <c r="S28" s="8"/>
      <c r="U28" s="8"/>
      <c r="V28" s="8"/>
      <c r="X28" s="8"/>
      <c r="AD28" s="8"/>
      <c r="AE28" s="8"/>
      <c r="AJ28" s="8"/>
      <c r="AK28" s="17"/>
      <c r="AM28" s="8"/>
      <c r="AN28" s="8"/>
      <c r="AP28" s="8"/>
      <c r="AQ28" s="8"/>
      <c r="AY28" s="8"/>
      <c r="AZ28" s="16"/>
      <c r="BH28" s="100"/>
      <c r="BI28" s="16"/>
      <c r="BK28" s="16"/>
      <c r="BL28" s="8"/>
      <c r="BN28" s="101"/>
      <c r="BO28" s="8"/>
      <c r="BQ28" s="102"/>
      <c r="BR28" s="8"/>
    </row>
    <row r="29" spans="2:70" ht="33.75" customHeight="1">
      <c r="B29" s="75" t="s">
        <v>53</v>
      </c>
      <c r="C29" s="75"/>
      <c r="D29" s="8"/>
      <c r="I29" s="8"/>
      <c r="J29" s="8"/>
      <c r="L29" s="8" t="s">
        <v>51</v>
      </c>
      <c r="M29" s="100"/>
      <c r="O29" s="8"/>
      <c r="P29" s="100"/>
      <c r="R29" s="8"/>
      <c r="S29" s="8"/>
      <c r="U29" s="8"/>
      <c r="V29" s="8"/>
      <c r="X29" s="8"/>
      <c r="AD29" s="8"/>
      <c r="AE29" s="8"/>
      <c r="AJ29" s="8"/>
      <c r="AK29" s="17"/>
      <c r="AM29" s="8"/>
      <c r="AN29" s="8"/>
      <c r="AP29" s="8"/>
      <c r="AQ29" s="8"/>
      <c r="AY29" s="8"/>
      <c r="AZ29" s="8"/>
      <c r="BH29" s="100"/>
      <c r="BI29" s="16"/>
      <c r="BK29" s="16"/>
      <c r="BL29" s="8"/>
      <c r="BN29" s="101"/>
      <c r="BO29" s="8"/>
      <c r="BQ29" s="102"/>
      <c r="BR29" s="8"/>
    </row>
    <row r="30" spans="3:70" ht="12.75">
      <c r="C30" s="8"/>
      <c r="D30" s="8"/>
      <c r="I30" s="8"/>
      <c r="J30" s="8"/>
      <c r="L30" s="8"/>
      <c r="M30" s="100"/>
      <c r="O30" s="8"/>
      <c r="P30" s="100"/>
      <c r="R30" s="8"/>
      <c r="S30" s="8"/>
      <c r="U30" s="8"/>
      <c r="V30" s="8"/>
      <c r="X30" s="8"/>
      <c r="AD30" s="8"/>
      <c r="AE30" s="8"/>
      <c r="AJ30" s="8"/>
      <c r="AK30" s="17"/>
      <c r="AM30" s="8"/>
      <c r="AN30" s="8"/>
      <c r="AP30" s="8"/>
      <c r="AQ30" s="8"/>
      <c r="AY30" s="8"/>
      <c r="AZ30" s="8"/>
      <c r="BH30" s="100"/>
      <c r="BI30" s="16"/>
      <c r="BK30" s="16"/>
      <c r="BL30" s="8"/>
      <c r="BN30" s="101"/>
      <c r="BO30" s="8"/>
      <c r="BQ30" s="102"/>
      <c r="BR30" s="8"/>
    </row>
    <row r="31" spans="2:70" ht="12.75">
      <c r="B31" s="8" t="s">
        <v>50</v>
      </c>
      <c r="C31" s="8"/>
      <c r="D31" s="8"/>
      <c r="I31" s="8"/>
      <c r="J31" s="8"/>
      <c r="L31" s="8" t="s">
        <v>49</v>
      </c>
      <c r="M31" s="100"/>
      <c r="O31" s="8"/>
      <c r="P31" s="100"/>
      <c r="R31" s="8"/>
      <c r="S31" s="8"/>
      <c r="U31" s="8"/>
      <c r="V31" s="8"/>
      <c r="X31" s="8"/>
      <c r="AD31" s="8"/>
      <c r="AE31" s="8"/>
      <c r="AJ31" s="8"/>
      <c r="AK31" s="17"/>
      <c r="AM31" s="8"/>
      <c r="AN31" s="8"/>
      <c r="AP31" s="8"/>
      <c r="AQ31" s="8"/>
      <c r="AY31" s="8"/>
      <c r="AZ31" s="8"/>
      <c r="BH31" s="100"/>
      <c r="BI31" s="16"/>
      <c r="BK31" s="16"/>
      <c r="BL31" s="8"/>
      <c r="BN31" s="101"/>
      <c r="BO31" s="8"/>
      <c r="BQ31" s="102"/>
      <c r="BR31" s="8"/>
    </row>
    <row r="32" spans="3:70" ht="12.75">
      <c r="C32" s="8"/>
      <c r="D32" s="8"/>
      <c r="I32" s="8"/>
      <c r="J32" s="8"/>
      <c r="L32" s="8"/>
      <c r="M32" s="100"/>
      <c r="O32" s="8"/>
      <c r="P32" s="100"/>
      <c r="R32" s="8"/>
      <c r="S32" s="8"/>
      <c r="U32" s="8"/>
      <c r="V32" s="8"/>
      <c r="X32" s="8"/>
      <c r="AD32" s="8"/>
      <c r="AE32" s="8"/>
      <c r="AJ32" s="8"/>
      <c r="AK32" s="17"/>
      <c r="AM32" s="8"/>
      <c r="AN32" s="8"/>
      <c r="AP32" s="8"/>
      <c r="AQ32" s="8"/>
      <c r="AY32" s="8"/>
      <c r="AZ32" s="8"/>
      <c r="BH32" s="100"/>
      <c r="BI32" s="16"/>
      <c r="BK32" s="16"/>
      <c r="BL32" s="8"/>
      <c r="BN32" s="101"/>
      <c r="BO32" s="8"/>
      <c r="BQ32" s="102"/>
      <c r="BR32" s="8"/>
    </row>
    <row r="33" spans="3:70" ht="12.75">
      <c r="C33" s="8"/>
      <c r="D33" s="8"/>
      <c r="I33" s="8"/>
      <c r="J33" s="8"/>
      <c r="L33" s="8"/>
      <c r="M33" s="100"/>
      <c r="O33" s="8"/>
      <c r="P33" s="100"/>
      <c r="R33" s="8"/>
      <c r="S33" s="8"/>
      <c r="U33" s="8"/>
      <c r="V33" s="8"/>
      <c r="X33" s="8"/>
      <c r="AD33" s="8"/>
      <c r="AE33" s="8"/>
      <c r="AJ33" s="8"/>
      <c r="AK33" s="17"/>
      <c r="AM33" s="8"/>
      <c r="AN33" s="8"/>
      <c r="AP33" s="8"/>
      <c r="AQ33" s="8"/>
      <c r="AY33" s="8"/>
      <c r="AZ33" s="8"/>
      <c r="BH33" s="100"/>
      <c r="BI33" s="16"/>
      <c r="BK33" s="16"/>
      <c r="BL33" s="8"/>
      <c r="BN33" s="101"/>
      <c r="BO33" s="8"/>
      <c r="BQ33" s="102"/>
      <c r="BR33" s="8"/>
    </row>
    <row r="34" spans="3:70" ht="12.75">
      <c r="C34" s="8"/>
      <c r="D34" s="8"/>
      <c r="I34" s="8"/>
      <c r="J34" s="8"/>
      <c r="L34" s="8"/>
      <c r="M34" s="100"/>
      <c r="O34" s="8"/>
      <c r="P34" s="100"/>
      <c r="R34" s="8"/>
      <c r="S34" s="8"/>
      <c r="U34" s="8"/>
      <c r="V34" s="8"/>
      <c r="X34" s="8"/>
      <c r="AD34" s="8"/>
      <c r="AE34" s="8"/>
      <c r="AJ34" s="8"/>
      <c r="AK34" s="17"/>
      <c r="AM34" s="8"/>
      <c r="AN34" s="8"/>
      <c r="AP34" s="8"/>
      <c r="AQ34" s="8"/>
      <c r="AY34" s="8"/>
      <c r="AZ34" s="8"/>
      <c r="BH34" s="100"/>
      <c r="BI34" s="16"/>
      <c r="BK34" s="16"/>
      <c r="BL34" s="8"/>
      <c r="BN34" s="101"/>
      <c r="BO34" s="8"/>
      <c r="BQ34" s="102"/>
      <c r="BR34" s="8"/>
    </row>
    <row r="35" spans="3:70" ht="12.75">
      <c r="C35" s="8"/>
      <c r="D35" s="8"/>
      <c r="I35" s="8"/>
      <c r="J35" s="8"/>
      <c r="L35" s="8"/>
      <c r="M35" s="100"/>
      <c r="O35" s="8"/>
      <c r="P35" s="100"/>
      <c r="R35" s="8"/>
      <c r="S35" s="8"/>
      <c r="U35" s="8"/>
      <c r="V35" s="8"/>
      <c r="X35" s="8"/>
      <c r="AD35" s="8"/>
      <c r="AE35" s="8"/>
      <c r="AJ35" s="8"/>
      <c r="AK35" s="17"/>
      <c r="AM35" s="8"/>
      <c r="AN35" s="8"/>
      <c r="AP35" s="8"/>
      <c r="AQ35" s="8"/>
      <c r="AY35" s="8"/>
      <c r="AZ35" s="8"/>
      <c r="BH35" s="100"/>
      <c r="BI35" s="16"/>
      <c r="BK35" s="16"/>
      <c r="BL35" s="8"/>
      <c r="BN35" s="101"/>
      <c r="BO35" s="8"/>
      <c r="BQ35" s="102"/>
      <c r="BR35" s="8"/>
    </row>
    <row r="36" spans="3:70" ht="12.75">
      <c r="C36" s="8"/>
      <c r="D36" s="8"/>
      <c r="I36" s="8"/>
      <c r="J36" s="8"/>
      <c r="L36" s="8"/>
      <c r="M36" s="100"/>
      <c r="O36" s="8"/>
      <c r="P36" s="100"/>
      <c r="R36" s="8"/>
      <c r="S36" s="8"/>
      <c r="U36" s="8"/>
      <c r="V36" s="8"/>
      <c r="X36" s="8"/>
      <c r="AD36" s="8"/>
      <c r="AE36" s="8"/>
      <c r="AJ36" s="8"/>
      <c r="AK36" s="17"/>
      <c r="AM36" s="8"/>
      <c r="AN36" s="8"/>
      <c r="AP36" s="8"/>
      <c r="AQ36" s="8"/>
      <c r="AY36" s="8"/>
      <c r="AZ36" s="8"/>
      <c r="BH36" s="100"/>
      <c r="BI36" s="16"/>
      <c r="BK36" s="16"/>
      <c r="BL36" s="8"/>
      <c r="BN36" s="101"/>
      <c r="BO36" s="8"/>
      <c r="BQ36" s="102"/>
      <c r="BR36" s="8"/>
    </row>
    <row r="37" spans="3:70" ht="12.75">
      <c r="C37" s="8"/>
      <c r="D37" s="8"/>
      <c r="I37" s="8"/>
      <c r="J37" s="8"/>
      <c r="L37" s="8"/>
      <c r="M37" s="100"/>
      <c r="O37" s="8"/>
      <c r="P37" s="100"/>
      <c r="R37" s="8"/>
      <c r="S37" s="8"/>
      <c r="U37" s="8"/>
      <c r="V37" s="8"/>
      <c r="X37" s="8"/>
      <c r="AD37" s="8"/>
      <c r="AE37" s="8"/>
      <c r="AJ37" s="8"/>
      <c r="AK37" s="17"/>
      <c r="AM37" s="8"/>
      <c r="AN37" s="8"/>
      <c r="AP37" s="8"/>
      <c r="AQ37" s="8"/>
      <c r="AY37" s="8"/>
      <c r="AZ37" s="8"/>
      <c r="BH37" s="100"/>
      <c r="BI37" s="16"/>
      <c r="BK37" s="16"/>
      <c r="BL37" s="8"/>
      <c r="BN37" s="101"/>
      <c r="BO37" s="8"/>
      <c r="BQ37" s="102"/>
      <c r="BR37" s="8"/>
    </row>
    <row r="38" spans="9:52" ht="12.75">
      <c r="I38" s="8"/>
      <c r="J38" s="8"/>
      <c r="L38" s="8"/>
      <c r="M38" s="100"/>
      <c r="O38" s="8"/>
      <c r="P38" s="100"/>
      <c r="R38" s="8"/>
      <c r="S38" s="8"/>
      <c r="U38" s="8"/>
      <c r="V38" s="8"/>
      <c r="X38" s="8"/>
      <c r="AD38" s="8"/>
      <c r="AE38" s="8"/>
      <c r="AJ38" s="8"/>
      <c r="AK38" s="17"/>
      <c r="AM38" s="8"/>
      <c r="AN38" s="8"/>
      <c r="AP38" s="8"/>
      <c r="AQ38" s="8"/>
      <c r="AY38" s="8"/>
      <c r="AZ38" s="8"/>
    </row>
    <row r="39" spans="9:52" ht="12.75">
      <c r="I39" s="8"/>
      <c r="J39" s="8"/>
      <c r="L39" s="8"/>
      <c r="M39" s="100"/>
      <c r="O39" s="8"/>
      <c r="P39" s="100"/>
      <c r="R39" s="8"/>
      <c r="S39" s="8"/>
      <c r="U39" s="8"/>
      <c r="V39" s="8"/>
      <c r="X39" s="8"/>
      <c r="AD39" s="8"/>
      <c r="AE39" s="8"/>
      <c r="AJ39" s="8"/>
      <c r="AK39" s="17"/>
      <c r="AM39" s="8"/>
      <c r="AN39" s="8"/>
      <c r="AP39" s="8"/>
      <c r="AQ39" s="8"/>
      <c r="AY39" s="8"/>
      <c r="AZ39" s="8"/>
    </row>
    <row r="40" spans="9:52" ht="12.75">
      <c r="I40" s="8"/>
      <c r="J40" s="8"/>
      <c r="L40" s="8"/>
      <c r="M40" s="100"/>
      <c r="O40" s="8"/>
      <c r="P40" s="100"/>
      <c r="R40" s="8"/>
      <c r="S40" s="8"/>
      <c r="U40" s="8"/>
      <c r="V40" s="8"/>
      <c r="X40" s="8"/>
      <c r="AD40" s="8"/>
      <c r="AE40" s="8"/>
      <c r="AJ40" s="8"/>
      <c r="AK40" s="17"/>
      <c r="AM40" s="8"/>
      <c r="AN40" s="8"/>
      <c r="AP40" s="8"/>
      <c r="AQ40" s="8"/>
      <c r="AY40" s="8"/>
      <c r="AZ40" s="8"/>
    </row>
    <row r="41" spans="9:52" ht="12.75">
      <c r="I41" s="8"/>
      <c r="J41" s="8"/>
      <c r="L41" s="8"/>
      <c r="M41" s="100"/>
      <c r="O41" s="8"/>
      <c r="P41" s="100"/>
      <c r="R41" s="8"/>
      <c r="S41" s="8"/>
      <c r="U41" s="8"/>
      <c r="V41" s="8"/>
      <c r="X41" s="8"/>
      <c r="AD41" s="8"/>
      <c r="AE41" s="8"/>
      <c r="AJ41" s="8"/>
      <c r="AK41" s="17"/>
      <c r="AM41" s="8"/>
      <c r="AN41" s="8"/>
      <c r="AP41" s="8"/>
      <c r="AQ41" s="8"/>
      <c r="AY41" s="8"/>
      <c r="AZ41" s="8"/>
    </row>
    <row r="42" spans="9:52" ht="12.75">
      <c r="I42" s="8"/>
      <c r="J42" s="8"/>
      <c r="L42" s="8"/>
      <c r="M42" s="100"/>
      <c r="O42" s="8"/>
      <c r="P42" s="100"/>
      <c r="R42" s="8"/>
      <c r="S42" s="8"/>
      <c r="U42" s="8"/>
      <c r="V42" s="8"/>
      <c r="X42" s="8"/>
      <c r="AD42" s="8"/>
      <c r="AE42" s="8"/>
      <c r="AJ42" s="8"/>
      <c r="AK42" s="17"/>
      <c r="AM42" s="8"/>
      <c r="AN42" s="8"/>
      <c r="AP42" s="8"/>
      <c r="AQ42" s="8"/>
      <c r="AY42" s="8"/>
      <c r="AZ42" s="8"/>
    </row>
    <row r="43" spans="9:52" ht="12.75">
      <c r="I43" s="8"/>
      <c r="J43" s="8"/>
      <c r="L43" s="8"/>
      <c r="M43" s="100"/>
      <c r="O43" s="8"/>
      <c r="P43" s="100"/>
      <c r="R43" s="8"/>
      <c r="S43" s="8"/>
      <c r="U43" s="8"/>
      <c r="V43" s="8"/>
      <c r="X43" s="8"/>
      <c r="AD43" s="8"/>
      <c r="AE43" s="8"/>
      <c r="AJ43" s="8"/>
      <c r="AK43" s="17"/>
      <c r="AM43" s="8"/>
      <c r="AN43" s="8"/>
      <c r="AP43" s="8"/>
      <c r="AQ43" s="8"/>
      <c r="AY43" s="8"/>
      <c r="AZ43" s="8"/>
    </row>
    <row r="44" spans="9:52" ht="12.75">
      <c r="I44" s="8"/>
      <c r="J44" s="8"/>
      <c r="L44" s="8"/>
      <c r="M44" s="100"/>
      <c r="O44" s="8"/>
      <c r="P44" s="100"/>
      <c r="R44" s="8"/>
      <c r="S44" s="8"/>
      <c r="U44" s="8"/>
      <c r="V44" s="8"/>
      <c r="X44" s="8"/>
      <c r="AD44" s="8"/>
      <c r="AE44" s="8"/>
      <c r="AJ44" s="8"/>
      <c r="AK44" s="17"/>
      <c r="AM44" s="8"/>
      <c r="AN44" s="8"/>
      <c r="AP44" s="8"/>
      <c r="AQ44" s="8"/>
      <c r="AY44" s="8"/>
      <c r="AZ44" s="8"/>
    </row>
    <row r="45" spans="9:52" ht="12.75">
      <c r="I45" s="8"/>
      <c r="J45" s="8"/>
      <c r="L45" s="8"/>
      <c r="M45" s="100"/>
      <c r="O45" s="8"/>
      <c r="P45" s="100"/>
      <c r="R45" s="8"/>
      <c r="S45" s="8"/>
      <c r="U45" s="8"/>
      <c r="V45" s="8"/>
      <c r="X45" s="8"/>
      <c r="AD45" s="8"/>
      <c r="AE45" s="8"/>
      <c r="AJ45" s="8"/>
      <c r="AK45" s="17"/>
      <c r="AM45" s="8"/>
      <c r="AN45" s="8"/>
      <c r="AP45" s="8"/>
      <c r="AQ45" s="8"/>
      <c r="AY45" s="8"/>
      <c r="AZ45" s="8"/>
    </row>
    <row r="46" spans="9:52" ht="12.75">
      <c r="I46" s="8"/>
      <c r="J46" s="8"/>
      <c r="L46" s="8"/>
      <c r="M46" s="100"/>
      <c r="O46" s="8"/>
      <c r="P46" s="100"/>
      <c r="R46" s="8"/>
      <c r="S46" s="8"/>
      <c r="U46" s="8"/>
      <c r="V46" s="8"/>
      <c r="X46" s="8"/>
      <c r="AD46" s="8"/>
      <c r="AE46" s="8"/>
      <c r="AJ46" s="8"/>
      <c r="AK46" s="17"/>
      <c r="AM46" s="8"/>
      <c r="AN46" s="8"/>
      <c r="AP46" s="8"/>
      <c r="AQ46" s="8"/>
      <c r="AY46" s="8"/>
      <c r="AZ46" s="8"/>
    </row>
    <row r="47" spans="9:52" ht="12.75">
      <c r="I47" s="8"/>
      <c r="J47" s="8"/>
      <c r="L47" s="8"/>
      <c r="M47" s="100"/>
      <c r="O47" s="8"/>
      <c r="P47" s="100"/>
      <c r="R47" s="8"/>
      <c r="S47" s="8"/>
      <c r="U47" s="8"/>
      <c r="V47" s="8"/>
      <c r="X47" s="8"/>
      <c r="AD47" s="8"/>
      <c r="AE47" s="8"/>
      <c r="AJ47" s="8"/>
      <c r="AK47" s="17"/>
      <c r="AM47" s="8"/>
      <c r="AN47" s="8"/>
      <c r="AP47" s="8"/>
      <c r="AQ47" s="8"/>
      <c r="AY47" s="8"/>
      <c r="AZ47" s="8"/>
    </row>
    <row r="48" spans="9:52" ht="12.75">
      <c r="I48" s="8"/>
      <c r="J48" s="8"/>
      <c r="L48" s="8"/>
      <c r="M48" s="100"/>
      <c r="O48" s="8"/>
      <c r="P48" s="100"/>
      <c r="R48" s="8"/>
      <c r="S48" s="8"/>
      <c r="U48" s="8"/>
      <c r="V48" s="8"/>
      <c r="X48" s="8"/>
      <c r="AD48" s="8"/>
      <c r="AE48" s="8"/>
      <c r="AJ48" s="8"/>
      <c r="AK48" s="17"/>
      <c r="AM48" s="8"/>
      <c r="AN48" s="8"/>
      <c r="AP48" s="8"/>
      <c r="AQ48" s="8"/>
      <c r="AY48" s="8"/>
      <c r="AZ48" s="8"/>
    </row>
    <row r="49" spans="9:52" ht="12.75">
      <c r="I49" s="8"/>
      <c r="J49" s="8"/>
      <c r="L49" s="8"/>
      <c r="M49" s="100"/>
      <c r="O49" s="8"/>
      <c r="P49" s="100"/>
      <c r="R49" s="8"/>
      <c r="S49" s="8"/>
      <c r="U49" s="8"/>
      <c r="V49" s="8"/>
      <c r="X49" s="8"/>
      <c r="AD49" s="8"/>
      <c r="AE49" s="8"/>
      <c r="AJ49" s="8"/>
      <c r="AK49" s="17"/>
      <c r="AM49" s="8"/>
      <c r="AN49" s="8"/>
      <c r="AP49" s="8"/>
      <c r="AQ49" s="8"/>
      <c r="AY49" s="8"/>
      <c r="AZ49" s="8"/>
    </row>
    <row r="50" spans="9:52" ht="12.75">
      <c r="I50" s="8"/>
      <c r="J50" s="8"/>
      <c r="L50" s="8"/>
      <c r="M50" s="100"/>
      <c r="O50" s="8"/>
      <c r="P50" s="100"/>
      <c r="R50" s="8"/>
      <c r="S50" s="8"/>
      <c r="U50" s="8"/>
      <c r="V50" s="8"/>
      <c r="X50" s="8"/>
      <c r="AD50" s="8"/>
      <c r="AE50" s="8"/>
      <c r="AJ50" s="8"/>
      <c r="AK50" s="17"/>
      <c r="AM50" s="8"/>
      <c r="AN50" s="8"/>
      <c r="AP50" s="8"/>
      <c r="AQ50" s="8"/>
      <c r="AY50" s="8"/>
      <c r="AZ50" s="8"/>
    </row>
    <row r="51" spans="9:52" ht="12.75">
      <c r="I51" s="8"/>
      <c r="J51" s="8"/>
      <c r="L51" s="8"/>
      <c r="M51" s="100"/>
      <c r="O51" s="8"/>
      <c r="P51" s="100"/>
      <c r="R51" s="8"/>
      <c r="S51" s="8"/>
      <c r="U51" s="8"/>
      <c r="V51" s="8"/>
      <c r="X51" s="8"/>
      <c r="AD51" s="8"/>
      <c r="AE51" s="8"/>
      <c r="AJ51" s="8"/>
      <c r="AK51" s="17"/>
      <c r="AM51" s="8"/>
      <c r="AN51" s="8"/>
      <c r="AP51" s="8"/>
      <c r="AQ51" s="8"/>
      <c r="AY51" s="8"/>
      <c r="AZ51" s="8"/>
    </row>
    <row r="52" spans="9:52" ht="12.75">
      <c r="I52" s="8"/>
      <c r="J52" s="8"/>
      <c r="L52" s="8"/>
      <c r="M52" s="100"/>
      <c r="O52" s="8"/>
      <c r="P52" s="100"/>
      <c r="R52" s="8"/>
      <c r="S52" s="8"/>
      <c r="U52" s="8"/>
      <c r="V52" s="8"/>
      <c r="X52" s="8"/>
      <c r="AD52" s="8"/>
      <c r="AE52" s="8"/>
      <c r="AJ52" s="8"/>
      <c r="AK52" s="17"/>
      <c r="AM52" s="8"/>
      <c r="AN52" s="8"/>
      <c r="AP52" s="8"/>
      <c r="AQ52" s="8"/>
      <c r="AY52" s="8"/>
      <c r="AZ52" s="8"/>
    </row>
    <row r="53" spans="9:52" ht="12.75">
      <c r="I53" s="8"/>
      <c r="J53" s="8"/>
      <c r="L53" s="8"/>
      <c r="M53" s="100"/>
      <c r="O53" s="8"/>
      <c r="P53" s="100"/>
      <c r="R53" s="8"/>
      <c r="S53" s="8"/>
      <c r="U53" s="8"/>
      <c r="V53" s="8"/>
      <c r="X53" s="8"/>
      <c r="AD53" s="8"/>
      <c r="AE53" s="8"/>
      <c r="AJ53" s="8"/>
      <c r="AK53" s="17"/>
      <c r="AM53" s="8"/>
      <c r="AN53" s="8"/>
      <c r="AP53" s="8"/>
      <c r="AQ53" s="8"/>
      <c r="AY53" s="8"/>
      <c r="AZ53" s="8"/>
    </row>
    <row r="54" spans="9:52" ht="12.75">
      <c r="I54" s="8"/>
      <c r="J54" s="8"/>
      <c r="L54" s="8"/>
      <c r="M54" s="100"/>
      <c r="O54" s="8"/>
      <c r="P54" s="100"/>
      <c r="R54" s="8"/>
      <c r="S54" s="8"/>
      <c r="U54" s="8"/>
      <c r="V54" s="8"/>
      <c r="X54" s="8"/>
      <c r="AD54" s="8"/>
      <c r="AE54" s="8"/>
      <c r="AJ54" s="8"/>
      <c r="AK54" s="17"/>
      <c r="AM54" s="8"/>
      <c r="AN54" s="8"/>
      <c r="AP54" s="8"/>
      <c r="AQ54" s="8"/>
      <c r="AY54" s="8"/>
      <c r="AZ54" s="8"/>
    </row>
    <row r="55" spans="9:52" ht="12.75">
      <c r="I55" s="8"/>
      <c r="J55" s="8"/>
      <c r="L55" s="8"/>
      <c r="M55" s="100"/>
      <c r="O55" s="8"/>
      <c r="P55" s="100"/>
      <c r="R55" s="8"/>
      <c r="S55" s="8"/>
      <c r="U55" s="8"/>
      <c r="V55" s="8"/>
      <c r="X55" s="8"/>
      <c r="AD55" s="8"/>
      <c r="AE55" s="8"/>
      <c r="AJ55" s="8"/>
      <c r="AK55" s="17"/>
      <c r="AM55" s="8"/>
      <c r="AN55" s="8"/>
      <c r="AP55" s="8"/>
      <c r="AQ55" s="8"/>
      <c r="AY55" s="8"/>
      <c r="AZ55" s="8"/>
    </row>
    <row r="56" spans="9:52" ht="12.75">
      <c r="I56" s="8"/>
      <c r="J56" s="8"/>
      <c r="L56" s="8"/>
      <c r="M56" s="100"/>
      <c r="O56" s="8"/>
      <c r="P56" s="100"/>
      <c r="R56" s="8"/>
      <c r="S56" s="8"/>
      <c r="U56" s="8"/>
      <c r="V56" s="8"/>
      <c r="X56" s="8"/>
      <c r="AD56" s="8"/>
      <c r="AE56" s="8"/>
      <c r="AJ56" s="8"/>
      <c r="AK56" s="17"/>
      <c r="AM56" s="8"/>
      <c r="AN56" s="8"/>
      <c r="AP56" s="8"/>
      <c r="AQ56" s="8"/>
      <c r="AY56" s="8"/>
      <c r="AZ56" s="8"/>
    </row>
    <row r="57" spans="9:52" ht="12.75">
      <c r="I57" s="8"/>
      <c r="J57" s="8"/>
      <c r="L57" s="8"/>
      <c r="M57" s="100"/>
      <c r="O57" s="8"/>
      <c r="P57" s="100"/>
      <c r="R57" s="8"/>
      <c r="S57" s="8"/>
      <c r="U57" s="8"/>
      <c r="V57" s="8"/>
      <c r="X57" s="8"/>
      <c r="AD57" s="8"/>
      <c r="AE57" s="8"/>
      <c r="AJ57" s="8"/>
      <c r="AK57" s="17"/>
      <c r="AM57" s="8"/>
      <c r="AN57" s="8"/>
      <c r="AP57" s="8"/>
      <c r="AQ57" s="8"/>
      <c r="AY57" s="8"/>
      <c r="AZ57" s="8"/>
    </row>
    <row r="58" spans="9:52" ht="12.75">
      <c r="I58" s="8"/>
      <c r="J58" s="8"/>
      <c r="L58" s="8"/>
      <c r="M58" s="100"/>
      <c r="O58" s="8"/>
      <c r="P58" s="100"/>
      <c r="R58" s="8"/>
      <c r="S58" s="8"/>
      <c r="U58" s="8"/>
      <c r="V58" s="8"/>
      <c r="X58" s="8"/>
      <c r="AD58" s="8"/>
      <c r="AE58" s="8"/>
      <c r="AJ58" s="8"/>
      <c r="AK58" s="17"/>
      <c r="AM58" s="8"/>
      <c r="AN58" s="8"/>
      <c r="AP58" s="8"/>
      <c r="AQ58" s="8"/>
      <c r="AY58" s="8"/>
      <c r="AZ58" s="8"/>
    </row>
    <row r="59" spans="9:52" ht="12.75">
      <c r="I59" s="8"/>
      <c r="J59" s="8"/>
      <c r="L59" s="8"/>
      <c r="M59" s="100"/>
      <c r="O59" s="8"/>
      <c r="P59" s="100"/>
      <c r="R59" s="8"/>
      <c r="S59" s="8"/>
      <c r="U59" s="8"/>
      <c r="V59" s="8"/>
      <c r="X59" s="8"/>
      <c r="AD59" s="8"/>
      <c r="AE59" s="8"/>
      <c r="AJ59" s="8"/>
      <c r="AK59" s="17"/>
      <c r="AM59" s="8"/>
      <c r="AN59" s="8"/>
      <c r="AP59" s="8"/>
      <c r="AQ59" s="8"/>
      <c r="AY59" s="8"/>
      <c r="AZ59" s="8"/>
    </row>
    <row r="60" spans="9:52" ht="12.75">
      <c r="I60" s="8"/>
      <c r="J60" s="8"/>
      <c r="L60" s="8"/>
      <c r="M60" s="100"/>
      <c r="O60" s="8"/>
      <c r="P60" s="100"/>
      <c r="R60" s="8"/>
      <c r="S60" s="8"/>
      <c r="U60" s="8"/>
      <c r="V60" s="8"/>
      <c r="X60" s="8"/>
      <c r="AD60" s="8"/>
      <c r="AE60" s="8"/>
      <c r="AJ60" s="8"/>
      <c r="AK60" s="17"/>
      <c r="AM60" s="8"/>
      <c r="AN60" s="8"/>
      <c r="AP60" s="8"/>
      <c r="AQ60" s="8"/>
      <c r="AY60" s="8"/>
      <c r="AZ60" s="8"/>
    </row>
    <row r="61" spans="9:52" ht="12.75">
      <c r="I61" s="8"/>
      <c r="J61" s="8"/>
      <c r="L61" s="8"/>
      <c r="M61" s="100"/>
      <c r="O61" s="8"/>
      <c r="P61" s="100"/>
      <c r="R61" s="8"/>
      <c r="S61" s="8"/>
      <c r="U61" s="8"/>
      <c r="V61" s="8"/>
      <c r="X61" s="8"/>
      <c r="AD61" s="8"/>
      <c r="AE61" s="8"/>
      <c r="AJ61" s="8"/>
      <c r="AK61" s="17"/>
      <c r="AM61" s="8"/>
      <c r="AN61" s="8"/>
      <c r="AP61" s="8"/>
      <c r="AQ61" s="8"/>
      <c r="AY61" s="8"/>
      <c r="AZ61" s="8"/>
    </row>
    <row r="62" spans="9:52" ht="12.75">
      <c r="I62" s="8"/>
      <c r="J62" s="8"/>
      <c r="L62" s="8"/>
      <c r="M62" s="100"/>
      <c r="O62" s="8"/>
      <c r="P62" s="100"/>
      <c r="R62" s="8"/>
      <c r="S62" s="8"/>
      <c r="U62" s="8"/>
      <c r="V62" s="8"/>
      <c r="X62" s="8"/>
      <c r="AD62" s="8"/>
      <c r="AE62" s="8"/>
      <c r="AJ62" s="8"/>
      <c r="AK62" s="17"/>
      <c r="AM62" s="8"/>
      <c r="AN62" s="8"/>
      <c r="AP62" s="8"/>
      <c r="AQ62" s="8"/>
      <c r="AY62" s="8"/>
      <c r="AZ62" s="8"/>
    </row>
    <row r="63" spans="9:52" ht="12.75">
      <c r="I63" s="8"/>
      <c r="J63" s="8"/>
      <c r="L63" s="8"/>
      <c r="M63" s="100"/>
      <c r="O63" s="8"/>
      <c r="P63" s="100"/>
      <c r="R63" s="8"/>
      <c r="S63" s="8"/>
      <c r="U63" s="8"/>
      <c r="V63" s="8"/>
      <c r="X63" s="8"/>
      <c r="AD63" s="8"/>
      <c r="AE63" s="8"/>
      <c r="AJ63" s="8"/>
      <c r="AK63" s="17"/>
      <c r="AM63" s="8"/>
      <c r="AN63" s="8"/>
      <c r="AP63" s="8"/>
      <c r="AQ63" s="8"/>
      <c r="AY63" s="8"/>
      <c r="AZ63" s="8"/>
    </row>
    <row r="64" spans="9:52" ht="12.75">
      <c r="I64" s="8"/>
      <c r="J64" s="8"/>
      <c r="L64" s="8"/>
      <c r="M64" s="100"/>
      <c r="O64" s="8"/>
      <c r="P64" s="100"/>
      <c r="R64" s="8"/>
      <c r="S64" s="8"/>
      <c r="U64" s="8"/>
      <c r="V64" s="8"/>
      <c r="X64" s="8"/>
      <c r="AD64" s="8"/>
      <c r="AE64" s="8"/>
      <c r="AJ64" s="8"/>
      <c r="AK64" s="17"/>
      <c r="AM64" s="8"/>
      <c r="AN64" s="8"/>
      <c r="AP64" s="8"/>
      <c r="AQ64" s="8"/>
      <c r="AY64" s="8"/>
      <c r="AZ64" s="8"/>
    </row>
    <row r="65" spans="9:52" ht="12.75">
      <c r="I65" s="8"/>
      <c r="J65" s="8"/>
      <c r="L65" s="8"/>
      <c r="M65" s="100"/>
      <c r="O65" s="8"/>
      <c r="P65" s="100"/>
      <c r="R65" s="8"/>
      <c r="S65" s="8"/>
      <c r="U65" s="8"/>
      <c r="V65" s="8"/>
      <c r="X65" s="8"/>
      <c r="AD65" s="8"/>
      <c r="AE65" s="8"/>
      <c r="AJ65" s="8"/>
      <c r="AK65" s="17"/>
      <c r="AM65" s="8"/>
      <c r="AN65" s="8"/>
      <c r="AP65" s="8"/>
      <c r="AQ65" s="8"/>
      <c r="AY65" s="8"/>
      <c r="AZ65" s="8"/>
    </row>
    <row r="66" spans="9:52" ht="12.75">
      <c r="I66" s="8"/>
      <c r="J66" s="8"/>
      <c r="L66" s="8"/>
      <c r="M66" s="100"/>
      <c r="O66" s="8"/>
      <c r="P66" s="100"/>
      <c r="R66" s="8"/>
      <c r="S66" s="8"/>
      <c r="U66" s="8"/>
      <c r="V66" s="8"/>
      <c r="X66" s="8"/>
      <c r="AD66" s="8"/>
      <c r="AE66" s="8"/>
      <c r="AJ66" s="8"/>
      <c r="AK66" s="17"/>
      <c r="AM66" s="8"/>
      <c r="AN66" s="8"/>
      <c r="AP66" s="8"/>
      <c r="AQ66" s="8"/>
      <c r="AY66" s="8"/>
      <c r="AZ66" s="8"/>
    </row>
    <row r="67" spans="9:52" ht="12.75">
      <c r="I67" s="8"/>
      <c r="J67" s="8"/>
      <c r="L67" s="8"/>
      <c r="M67" s="100"/>
      <c r="O67" s="8"/>
      <c r="P67" s="100"/>
      <c r="R67" s="8"/>
      <c r="S67" s="8"/>
      <c r="U67" s="8"/>
      <c r="V67" s="8"/>
      <c r="X67" s="8"/>
      <c r="AD67" s="8"/>
      <c r="AE67" s="8"/>
      <c r="AJ67" s="8"/>
      <c r="AK67" s="17"/>
      <c r="AM67" s="8"/>
      <c r="AN67" s="8"/>
      <c r="AP67" s="8"/>
      <c r="AQ67" s="8"/>
      <c r="AY67" s="8"/>
      <c r="AZ67" s="8"/>
    </row>
    <row r="68" spans="9:52" ht="12.75">
      <c r="I68" s="8"/>
      <c r="J68" s="8"/>
      <c r="L68" s="8"/>
      <c r="M68" s="100"/>
      <c r="O68" s="8"/>
      <c r="P68" s="100"/>
      <c r="R68" s="8"/>
      <c r="S68" s="8"/>
      <c r="U68" s="8"/>
      <c r="V68" s="8"/>
      <c r="X68" s="8"/>
      <c r="AD68" s="8"/>
      <c r="AE68" s="8"/>
      <c r="AJ68" s="8"/>
      <c r="AK68" s="17"/>
      <c r="AM68" s="8"/>
      <c r="AN68" s="8"/>
      <c r="AP68" s="8"/>
      <c r="AQ68" s="8"/>
      <c r="AY68" s="8"/>
      <c r="AZ68" s="8"/>
    </row>
    <row r="69" spans="9:52" ht="12.75">
      <c r="I69" s="8"/>
      <c r="J69" s="8"/>
      <c r="L69" s="8"/>
      <c r="M69" s="100"/>
      <c r="O69" s="8"/>
      <c r="P69" s="100"/>
      <c r="R69" s="8"/>
      <c r="S69" s="8"/>
      <c r="U69" s="8"/>
      <c r="V69" s="8"/>
      <c r="X69" s="8"/>
      <c r="AD69" s="8"/>
      <c r="AE69" s="8"/>
      <c r="AJ69" s="8"/>
      <c r="AK69" s="17"/>
      <c r="AM69" s="8"/>
      <c r="AN69" s="8"/>
      <c r="AP69" s="8"/>
      <c r="AQ69" s="8"/>
      <c r="AY69" s="8"/>
      <c r="AZ69" s="8"/>
    </row>
    <row r="70" spans="9:52" ht="12.75">
      <c r="I70" s="8"/>
      <c r="J70" s="8"/>
      <c r="L70" s="8"/>
      <c r="M70" s="100"/>
      <c r="O70" s="8"/>
      <c r="P70" s="100"/>
      <c r="R70" s="8"/>
      <c r="S70" s="8"/>
      <c r="U70" s="8"/>
      <c r="V70" s="8"/>
      <c r="X70" s="8"/>
      <c r="AD70" s="8"/>
      <c r="AE70" s="8"/>
      <c r="AJ70" s="8"/>
      <c r="AK70" s="17"/>
      <c r="AM70" s="8"/>
      <c r="AN70" s="8"/>
      <c r="AP70" s="8"/>
      <c r="AQ70" s="8"/>
      <c r="AY70" s="8"/>
      <c r="AZ70" s="8"/>
    </row>
    <row r="71" spans="9:52" ht="12.75">
      <c r="I71" s="8"/>
      <c r="J71" s="8"/>
      <c r="L71" s="8"/>
      <c r="M71" s="100"/>
      <c r="O71" s="8"/>
      <c r="P71" s="100"/>
      <c r="R71" s="8"/>
      <c r="S71" s="8"/>
      <c r="U71" s="8"/>
      <c r="V71" s="8"/>
      <c r="X71" s="8"/>
      <c r="AD71" s="8"/>
      <c r="AE71" s="8"/>
      <c r="AJ71" s="8"/>
      <c r="AK71" s="17"/>
      <c r="AM71" s="8"/>
      <c r="AN71" s="8"/>
      <c r="AP71" s="8"/>
      <c r="AQ71" s="8"/>
      <c r="AY71" s="8"/>
      <c r="AZ71" s="8"/>
    </row>
    <row r="72" spans="9:52" ht="12.75">
      <c r="I72" s="8"/>
      <c r="J72" s="8"/>
      <c r="L72" s="8"/>
      <c r="M72" s="100"/>
      <c r="O72" s="8"/>
      <c r="P72" s="100"/>
      <c r="R72" s="8"/>
      <c r="S72" s="8"/>
      <c r="U72" s="8"/>
      <c r="V72" s="8"/>
      <c r="X72" s="8"/>
      <c r="AD72" s="8"/>
      <c r="AE72" s="8"/>
      <c r="AJ72" s="8"/>
      <c r="AK72" s="17"/>
      <c r="AM72" s="8"/>
      <c r="AN72" s="8"/>
      <c r="AP72" s="8"/>
      <c r="AQ72" s="8"/>
      <c r="AY72" s="8"/>
      <c r="AZ72" s="8"/>
    </row>
    <row r="73" spans="9:52" ht="12.75">
      <c r="I73" s="8"/>
      <c r="J73" s="8"/>
      <c r="L73" s="8"/>
      <c r="M73" s="100"/>
      <c r="O73" s="8"/>
      <c r="P73" s="100"/>
      <c r="R73" s="8"/>
      <c r="S73" s="8"/>
      <c r="U73" s="8"/>
      <c r="V73" s="8"/>
      <c r="X73" s="8"/>
      <c r="AD73" s="8"/>
      <c r="AE73" s="8"/>
      <c r="AJ73" s="8"/>
      <c r="AK73" s="17"/>
      <c r="AM73" s="8"/>
      <c r="AN73" s="8"/>
      <c r="AP73" s="8"/>
      <c r="AQ73" s="8"/>
      <c r="AY73" s="8"/>
      <c r="AZ73" s="8"/>
    </row>
    <row r="74" spans="9:52" ht="12.75">
      <c r="I74" s="8"/>
      <c r="J74" s="8"/>
      <c r="L74" s="8"/>
      <c r="M74" s="100"/>
      <c r="O74" s="8"/>
      <c r="P74" s="100"/>
      <c r="R74" s="8"/>
      <c r="S74" s="8"/>
      <c r="U74" s="8"/>
      <c r="V74" s="8"/>
      <c r="X74" s="8"/>
      <c r="AD74" s="8"/>
      <c r="AE74" s="8"/>
      <c r="AJ74" s="8"/>
      <c r="AK74" s="17"/>
      <c r="AM74" s="8"/>
      <c r="AN74" s="8"/>
      <c r="AP74" s="8"/>
      <c r="AQ74" s="8"/>
      <c r="AY74" s="8"/>
      <c r="AZ74" s="8"/>
    </row>
    <row r="75" spans="9:52" ht="12.75">
      <c r="I75" s="8"/>
      <c r="J75" s="8"/>
      <c r="L75" s="8"/>
      <c r="M75" s="100"/>
      <c r="O75" s="8"/>
      <c r="P75" s="100"/>
      <c r="R75" s="8"/>
      <c r="S75" s="8"/>
      <c r="U75" s="8"/>
      <c r="V75" s="8"/>
      <c r="X75" s="8"/>
      <c r="AD75" s="8"/>
      <c r="AE75" s="8"/>
      <c r="AJ75" s="8"/>
      <c r="AK75" s="17"/>
      <c r="AM75" s="8"/>
      <c r="AN75" s="8"/>
      <c r="AP75" s="8"/>
      <c r="AQ75" s="8"/>
      <c r="AY75" s="8"/>
      <c r="AZ75" s="8"/>
    </row>
    <row r="76" spans="9:52" ht="12.75">
      <c r="I76" s="8"/>
      <c r="J76" s="8"/>
      <c r="L76" s="8"/>
      <c r="M76" s="100"/>
      <c r="O76" s="8"/>
      <c r="P76" s="100"/>
      <c r="R76" s="8"/>
      <c r="S76" s="8"/>
      <c r="U76" s="8"/>
      <c r="V76" s="8"/>
      <c r="X76" s="8"/>
      <c r="AD76" s="8"/>
      <c r="AE76" s="8"/>
      <c r="AJ76" s="8"/>
      <c r="AK76" s="17"/>
      <c r="AM76" s="8"/>
      <c r="AN76" s="8"/>
      <c r="AP76" s="8"/>
      <c r="AQ76" s="8"/>
      <c r="AY76" s="8"/>
      <c r="AZ76" s="8"/>
    </row>
    <row r="77" spans="9:52" ht="12.75">
      <c r="I77" s="8"/>
      <c r="J77" s="8"/>
      <c r="L77" s="8"/>
      <c r="M77" s="100"/>
      <c r="O77" s="8"/>
      <c r="P77" s="100"/>
      <c r="R77" s="8"/>
      <c r="S77" s="8"/>
      <c r="U77" s="8"/>
      <c r="V77" s="8"/>
      <c r="X77" s="8"/>
      <c r="AD77" s="8"/>
      <c r="AE77" s="8"/>
      <c r="AJ77" s="8"/>
      <c r="AK77" s="17"/>
      <c r="AM77" s="8"/>
      <c r="AN77" s="8"/>
      <c r="AP77" s="8"/>
      <c r="AQ77" s="8"/>
      <c r="AY77" s="8"/>
      <c r="AZ77" s="8"/>
    </row>
    <row r="78" spans="9:52" ht="12.75">
      <c r="I78" s="8"/>
      <c r="J78" s="8"/>
      <c r="L78" s="8"/>
      <c r="M78" s="100"/>
      <c r="O78" s="8"/>
      <c r="P78" s="100"/>
      <c r="R78" s="8"/>
      <c r="S78" s="8"/>
      <c r="U78" s="8"/>
      <c r="V78" s="8"/>
      <c r="X78" s="8"/>
      <c r="AD78" s="8"/>
      <c r="AE78" s="8"/>
      <c r="AJ78" s="8"/>
      <c r="AK78" s="17"/>
      <c r="AM78" s="8"/>
      <c r="AN78" s="8"/>
      <c r="AP78" s="8"/>
      <c r="AQ78" s="8"/>
      <c r="AY78" s="8"/>
      <c r="AZ78" s="8"/>
    </row>
    <row r="79" spans="9:52" ht="12.75">
      <c r="I79" s="8"/>
      <c r="J79" s="8"/>
      <c r="L79" s="8"/>
      <c r="M79" s="100"/>
      <c r="O79" s="8"/>
      <c r="P79" s="100"/>
      <c r="R79" s="8"/>
      <c r="S79" s="8"/>
      <c r="U79" s="8"/>
      <c r="V79" s="8"/>
      <c r="X79" s="8"/>
      <c r="AD79" s="8"/>
      <c r="AE79" s="8"/>
      <c r="AJ79" s="8"/>
      <c r="AK79" s="17"/>
      <c r="AM79" s="8"/>
      <c r="AN79" s="8"/>
      <c r="AP79" s="8"/>
      <c r="AQ79" s="8"/>
      <c r="AY79" s="8"/>
      <c r="AZ79" s="8"/>
    </row>
    <row r="80" spans="9:52" ht="12.75">
      <c r="I80" s="8"/>
      <c r="J80" s="8"/>
      <c r="L80" s="8"/>
      <c r="M80" s="100"/>
      <c r="O80" s="8"/>
      <c r="P80" s="100"/>
      <c r="R80" s="8"/>
      <c r="S80" s="8"/>
      <c r="U80" s="8"/>
      <c r="V80" s="8"/>
      <c r="X80" s="8"/>
      <c r="AD80" s="8"/>
      <c r="AE80" s="8"/>
      <c r="AJ80" s="8"/>
      <c r="AK80" s="17"/>
      <c r="AM80" s="8"/>
      <c r="AN80" s="8"/>
      <c r="AP80" s="8"/>
      <c r="AQ80" s="8"/>
      <c r="AY80" s="8"/>
      <c r="AZ80" s="8"/>
    </row>
    <row r="81" spans="9:52" ht="12.75">
      <c r="I81" s="8"/>
      <c r="J81" s="8"/>
      <c r="L81" s="8"/>
      <c r="M81" s="100"/>
      <c r="O81" s="8"/>
      <c r="P81" s="100"/>
      <c r="R81" s="8"/>
      <c r="S81" s="8"/>
      <c r="U81" s="8"/>
      <c r="V81" s="8"/>
      <c r="X81" s="8"/>
      <c r="AD81" s="8"/>
      <c r="AE81" s="8"/>
      <c r="AJ81" s="8"/>
      <c r="AK81" s="17"/>
      <c r="AM81" s="8"/>
      <c r="AN81" s="8"/>
      <c r="AP81" s="8"/>
      <c r="AQ81" s="8"/>
      <c r="AY81" s="8"/>
      <c r="AZ81" s="8"/>
    </row>
    <row r="82" spans="9:52" ht="12.75">
      <c r="I82" s="8"/>
      <c r="J82" s="8"/>
      <c r="L82" s="8"/>
      <c r="M82" s="100"/>
      <c r="O82" s="8"/>
      <c r="P82" s="100"/>
      <c r="R82" s="8"/>
      <c r="S82" s="8"/>
      <c r="U82" s="8"/>
      <c r="V82" s="8"/>
      <c r="X82" s="8"/>
      <c r="AD82" s="8"/>
      <c r="AE82" s="8"/>
      <c r="AJ82" s="8"/>
      <c r="AK82" s="17"/>
      <c r="AM82" s="8"/>
      <c r="AN82" s="8"/>
      <c r="AP82" s="8"/>
      <c r="AQ82" s="8"/>
      <c r="AY82" s="8"/>
      <c r="AZ82" s="8"/>
    </row>
    <row r="83" spans="9:52" ht="12.75">
      <c r="I83" s="8"/>
      <c r="J83" s="8"/>
      <c r="L83" s="8"/>
      <c r="M83" s="100"/>
      <c r="O83" s="8"/>
      <c r="P83" s="100"/>
      <c r="R83" s="8"/>
      <c r="S83" s="8"/>
      <c r="U83" s="8"/>
      <c r="V83" s="8"/>
      <c r="X83" s="8"/>
      <c r="AD83" s="8"/>
      <c r="AE83" s="8"/>
      <c r="AJ83" s="8"/>
      <c r="AK83" s="17"/>
      <c r="AM83" s="8"/>
      <c r="AN83" s="8"/>
      <c r="AP83" s="8"/>
      <c r="AQ83" s="8"/>
      <c r="AY83" s="8"/>
      <c r="AZ83" s="8"/>
    </row>
    <row r="84" spans="9:52" ht="12.75">
      <c r="I84" s="8"/>
      <c r="J84" s="8"/>
      <c r="L84" s="8"/>
      <c r="M84" s="100"/>
      <c r="O84" s="8"/>
      <c r="P84" s="100"/>
      <c r="R84" s="8"/>
      <c r="S84" s="8"/>
      <c r="U84" s="8"/>
      <c r="V84" s="8"/>
      <c r="X84" s="8"/>
      <c r="AD84" s="8"/>
      <c r="AE84" s="8"/>
      <c r="AJ84" s="8"/>
      <c r="AK84" s="17"/>
      <c r="AM84" s="8"/>
      <c r="AN84" s="8"/>
      <c r="AP84" s="8"/>
      <c r="AQ84" s="8"/>
      <c r="AY84" s="8"/>
      <c r="AZ84" s="8"/>
    </row>
    <row r="85" spans="9:52" ht="12.75">
      <c r="I85" s="8"/>
      <c r="J85" s="8"/>
      <c r="L85" s="8"/>
      <c r="M85" s="100"/>
      <c r="O85" s="8"/>
      <c r="P85" s="100"/>
      <c r="R85" s="8"/>
      <c r="S85" s="8"/>
      <c r="U85" s="8"/>
      <c r="V85" s="8"/>
      <c r="X85" s="8"/>
      <c r="AD85" s="8"/>
      <c r="AE85" s="8"/>
      <c r="AJ85" s="8"/>
      <c r="AK85" s="17"/>
      <c r="AM85" s="8"/>
      <c r="AN85" s="8"/>
      <c r="AP85" s="8"/>
      <c r="AQ85" s="8"/>
      <c r="AY85" s="8"/>
      <c r="AZ85" s="8"/>
    </row>
    <row r="86" spans="9:52" ht="12.75">
      <c r="I86" s="8"/>
      <c r="J86" s="8"/>
      <c r="L86" s="8"/>
      <c r="M86" s="100"/>
      <c r="O86" s="8"/>
      <c r="P86" s="100"/>
      <c r="R86" s="8"/>
      <c r="S86" s="8"/>
      <c r="U86" s="8"/>
      <c r="V86" s="8"/>
      <c r="X86" s="8"/>
      <c r="AD86" s="8"/>
      <c r="AE86" s="8"/>
      <c r="AJ86" s="8"/>
      <c r="AK86" s="17"/>
      <c r="AM86" s="8"/>
      <c r="AN86" s="8"/>
      <c r="AP86" s="8"/>
      <c r="AQ86" s="8"/>
      <c r="AY86" s="8"/>
      <c r="AZ86" s="8"/>
    </row>
    <row r="87" spans="9:52" ht="12.75">
      <c r="I87" s="8"/>
      <c r="J87" s="8"/>
      <c r="L87" s="8"/>
      <c r="M87" s="100"/>
      <c r="O87" s="8"/>
      <c r="P87" s="100"/>
      <c r="R87" s="8"/>
      <c r="S87" s="8"/>
      <c r="U87" s="8"/>
      <c r="V87" s="8"/>
      <c r="X87" s="8"/>
      <c r="AD87" s="8"/>
      <c r="AE87" s="8"/>
      <c r="AJ87" s="8"/>
      <c r="AK87" s="17"/>
      <c r="AM87" s="8"/>
      <c r="AN87" s="8"/>
      <c r="AP87" s="8"/>
      <c r="AQ87" s="8"/>
      <c r="AY87" s="8"/>
      <c r="AZ87" s="8"/>
    </row>
    <row r="88" spans="9:52" ht="12.75">
      <c r="I88" s="8"/>
      <c r="J88" s="8"/>
      <c r="L88" s="8"/>
      <c r="M88" s="100"/>
      <c r="O88" s="8"/>
      <c r="P88" s="100"/>
      <c r="R88" s="8"/>
      <c r="S88" s="8"/>
      <c r="U88" s="8"/>
      <c r="V88" s="8"/>
      <c r="X88" s="8"/>
      <c r="AD88" s="8"/>
      <c r="AE88" s="8"/>
      <c r="AJ88" s="8"/>
      <c r="AK88" s="17"/>
      <c r="AM88" s="8"/>
      <c r="AN88" s="8"/>
      <c r="AP88" s="8"/>
      <c r="AQ88" s="8"/>
      <c r="AY88" s="8"/>
      <c r="AZ88" s="8"/>
    </row>
    <row r="89" spans="9:52" ht="12.75">
      <c r="I89" s="8"/>
      <c r="J89" s="8"/>
      <c r="L89" s="8"/>
      <c r="M89" s="100"/>
      <c r="O89" s="8"/>
      <c r="P89" s="100"/>
      <c r="R89" s="8"/>
      <c r="S89" s="8"/>
      <c r="U89" s="8"/>
      <c r="V89" s="8"/>
      <c r="X89" s="8"/>
      <c r="AD89" s="8"/>
      <c r="AE89" s="8"/>
      <c r="AJ89" s="8"/>
      <c r="AK89" s="17"/>
      <c r="AM89" s="8"/>
      <c r="AN89" s="8"/>
      <c r="AP89" s="8"/>
      <c r="AQ89" s="8"/>
      <c r="AY89" s="8"/>
      <c r="AZ89" s="8"/>
    </row>
    <row r="90" spans="9:52" ht="12.75">
      <c r="I90" s="8"/>
      <c r="J90" s="8"/>
      <c r="L90" s="8"/>
      <c r="M90" s="100"/>
      <c r="O90" s="8"/>
      <c r="P90" s="100"/>
      <c r="R90" s="8"/>
      <c r="S90" s="8"/>
      <c r="U90" s="8"/>
      <c r="V90" s="8"/>
      <c r="X90" s="8"/>
      <c r="AD90" s="8"/>
      <c r="AE90" s="8"/>
      <c r="AJ90" s="8"/>
      <c r="AK90" s="17"/>
      <c r="AM90" s="8"/>
      <c r="AN90" s="8"/>
      <c r="AP90" s="8"/>
      <c r="AQ90" s="8"/>
      <c r="AY90" s="8"/>
      <c r="AZ90" s="8"/>
    </row>
    <row r="91" spans="9:52" ht="12.75">
      <c r="I91" s="8"/>
      <c r="J91" s="8"/>
      <c r="L91" s="8"/>
      <c r="M91" s="100"/>
      <c r="O91" s="8"/>
      <c r="P91" s="100"/>
      <c r="R91" s="8"/>
      <c r="S91" s="8"/>
      <c r="U91" s="8"/>
      <c r="V91" s="8"/>
      <c r="X91" s="8"/>
      <c r="AD91" s="8"/>
      <c r="AE91" s="8"/>
      <c r="AJ91" s="8"/>
      <c r="AK91" s="17"/>
      <c r="AM91" s="8"/>
      <c r="AN91" s="8"/>
      <c r="AP91" s="8"/>
      <c r="AQ91" s="8"/>
      <c r="AY91" s="8"/>
      <c r="AZ91" s="8"/>
    </row>
    <row r="92" spans="9:52" ht="12.75">
      <c r="I92" s="8"/>
      <c r="J92" s="8"/>
      <c r="L92" s="8"/>
      <c r="M92" s="100"/>
      <c r="O92" s="8"/>
      <c r="P92" s="100"/>
      <c r="R92" s="8"/>
      <c r="S92" s="8"/>
      <c r="U92" s="8"/>
      <c r="V92" s="8"/>
      <c r="X92" s="8"/>
      <c r="AD92" s="8"/>
      <c r="AE92" s="8"/>
      <c r="AJ92" s="8"/>
      <c r="AK92" s="17"/>
      <c r="AM92" s="8"/>
      <c r="AN92" s="8"/>
      <c r="AP92" s="8"/>
      <c r="AQ92" s="8"/>
      <c r="AY92" s="8"/>
      <c r="AZ92" s="8"/>
    </row>
    <row r="93" spans="9:52" ht="12.75">
      <c r="I93" s="8"/>
      <c r="J93" s="8"/>
      <c r="L93" s="8"/>
      <c r="M93" s="100"/>
      <c r="O93" s="8"/>
      <c r="P93" s="100"/>
      <c r="R93" s="8"/>
      <c r="S93" s="8"/>
      <c r="U93" s="8"/>
      <c r="V93" s="8"/>
      <c r="X93" s="8"/>
      <c r="AD93" s="8"/>
      <c r="AE93" s="8"/>
      <c r="AJ93" s="8"/>
      <c r="AK93" s="17"/>
      <c r="AM93" s="8"/>
      <c r="AN93" s="8"/>
      <c r="AP93" s="8"/>
      <c r="AQ93" s="8"/>
      <c r="AY93" s="8"/>
      <c r="AZ93" s="8"/>
    </row>
    <row r="94" spans="9:52" ht="12.75">
      <c r="I94" s="8"/>
      <c r="J94" s="8"/>
      <c r="L94" s="8"/>
      <c r="M94" s="100"/>
      <c r="O94" s="8"/>
      <c r="P94" s="100"/>
      <c r="R94" s="8"/>
      <c r="S94" s="8"/>
      <c r="U94" s="8"/>
      <c r="V94" s="8"/>
      <c r="X94" s="8"/>
      <c r="AD94" s="8"/>
      <c r="AE94" s="8"/>
      <c r="AJ94" s="8"/>
      <c r="AK94" s="17"/>
      <c r="AM94" s="8"/>
      <c r="AN94" s="8"/>
      <c r="AP94" s="8"/>
      <c r="AQ94" s="8"/>
      <c r="AY94" s="8"/>
      <c r="AZ94" s="8"/>
    </row>
    <row r="95" spans="9:52" ht="12.75">
      <c r="I95" s="8"/>
      <c r="J95" s="8"/>
      <c r="L95" s="8"/>
      <c r="M95" s="100"/>
      <c r="O95" s="8"/>
      <c r="P95" s="100"/>
      <c r="R95" s="8"/>
      <c r="S95" s="8"/>
      <c r="U95" s="8"/>
      <c r="V95" s="8"/>
      <c r="X95" s="8"/>
      <c r="AD95" s="8"/>
      <c r="AE95" s="8"/>
      <c r="AJ95" s="8"/>
      <c r="AK95" s="17"/>
      <c r="AM95" s="8"/>
      <c r="AN95" s="8"/>
      <c r="AP95" s="8"/>
      <c r="AQ95" s="8"/>
      <c r="AY95" s="8"/>
      <c r="AZ95" s="8"/>
    </row>
    <row r="96" spans="9:52" ht="12.75">
      <c r="I96" s="8"/>
      <c r="J96" s="8"/>
      <c r="L96" s="8"/>
      <c r="M96" s="100"/>
      <c r="O96" s="8"/>
      <c r="P96" s="100"/>
      <c r="R96" s="8"/>
      <c r="S96" s="8"/>
      <c r="U96" s="8"/>
      <c r="V96" s="8"/>
      <c r="X96" s="8"/>
      <c r="AD96" s="8"/>
      <c r="AE96" s="8"/>
      <c r="AJ96" s="8"/>
      <c r="AK96" s="17"/>
      <c r="AM96" s="8"/>
      <c r="AN96" s="8"/>
      <c r="AP96" s="8"/>
      <c r="AQ96" s="8"/>
      <c r="AY96" s="8"/>
      <c r="AZ96" s="8"/>
    </row>
    <row r="97" spans="9:52" ht="12.75">
      <c r="I97" s="8"/>
      <c r="J97" s="8"/>
      <c r="L97" s="8"/>
      <c r="M97" s="100"/>
      <c r="O97" s="8"/>
      <c r="P97" s="100"/>
      <c r="R97" s="8"/>
      <c r="S97" s="8"/>
      <c r="U97" s="8"/>
      <c r="V97" s="8"/>
      <c r="X97" s="8"/>
      <c r="AD97" s="8"/>
      <c r="AE97" s="8"/>
      <c r="AJ97" s="8"/>
      <c r="AK97" s="17"/>
      <c r="AM97" s="8"/>
      <c r="AN97" s="8"/>
      <c r="AP97" s="8"/>
      <c r="AQ97" s="8"/>
      <c r="AY97" s="8"/>
      <c r="AZ97" s="8"/>
    </row>
    <row r="98" spans="9:52" ht="12.75">
      <c r="I98" s="8"/>
      <c r="J98" s="8"/>
      <c r="L98" s="8"/>
      <c r="M98" s="100"/>
      <c r="O98" s="8"/>
      <c r="P98" s="100"/>
      <c r="R98" s="8"/>
      <c r="S98" s="8"/>
      <c r="U98" s="8"/>
      <c r="V98" s="8"/>
      <c r="X98" s="8"/>
      <c r="AD98" s="8"/>
      <c r="AE98" s="8"/>
      <c r="AJ98" s="8"/>
      <c r="AK98" s="17"/>
      <c r="AM98" s="8"/>
      <c r="AN98" s="8"/>
      <c r="AP98" s="8"/>
      <c r="AQ98" s="8"/>
      <c r="AY98" s="8"/>
      <c r="AZ98" s="8"/>
    </row>
    <row r="99" spans="9:52" ht="12.75">
      <c r="I99" s="8"/>
      <c r="J99" s="8"/>
      <c r="L99" s="8"/>
      <c r="M99" s="100"/>
      <c r="O99" s="8"/>
      <c r="P99" s="100"/>
      <c r="R99" s="8"/>
      <c r="S99" s="8"/>
      <c r="U99" s="8"/>
      <c r="V99" s="8"/>
      <c r="X99" s="8"/>
      <c r="AD99" s="8"/>
      <c r="AE99" s="8"/>
      <c r="AJ99" s="8"/>
      <c r="AK99" s="17"/>
      <c r="AM99" s="8"/>
      <c r="AN99" s="8"/>
      <c r="AP99" s="8"/>
      <c r="AQ99" s="8"/>
      <c r="AY99" s="8"/>
      <c r="AZ99" s="8"/>
    </row>
    <row r="100" spans="9:52" ht="12.75">
      <c r="I100" s="8"/>
      <c r="J100" s="8"/>
      <c r="L100" s="8"/>
      <c r="M100" s="100"/>
      <c r="O100" s="8"/>
      <c r="P100" s="100"/>
      <c r="R100" s="8"/>
      <c r="S100" s="8"/>
      <c r="U100" s="8"/>
      <c r="V100" s="8"/>
      <c r="X100" s="8"/>
      <c r="AD100" s="8"/>
      <c r="AE100" s="8"/>
      <c r="AJ100" s="8"/>
      <c r="AK100" s="17"/>
      <c r="AM100" s="8"/>
      <c r="AN100" s="8"/>
      <c r="AP100" s="8"/>
      <c r="AQ100" s="8"/>
      <c r="AY100" s="8"/>
      <c r="AZ100" s="8"/>
    </row>
    <row r="101" spans="9:52" ht="12.75">
      <c r="I101" s="8"/>
      <c r="J101" s="8"/>
      <c r="L101" s="8"/>
      <c r="M101" s="100"/>
      <c r="O101" s="8"/>
      <c r="P101" s="100"/>
      <c r="R101" s="8"/>
      <c r="S101" s="8"/>
      <c r="U101" s="8"/>
      <c r="V101" s="8"/>
      <c r="X101" s="8"/>
      <c r="AD101" s="8"/>
      <c r="AE101" s="8"/>
      <c r="AJ101" s="8"/>
      <c r="AK101" s="17"/>
      <c r="AM101" s="8"/>
      <c r="AN101" s="8"/>
      <c r="AP101" s="8"/>
      <c r="AQ101" s="8"/>
      <c r="AY101" s="8"/>
      <c r="AZ101" s="8"/>
    </row>
    <row r="102" spans="9:52" ht="12.75">
      <c r="I102" s="8"/>
      <c r="J102" s="8"/>
      <c r="L102" s="8"/>
      <c r="M102" s="100"/>
      <c r="O102" s="8"/>
      <c r="P102" s="100"/>
      <c r="R102" s="8"/>
      <c r="S102" s="8"/>
      <c r="U102" s="8"/>
      <c r="V102" s="8"/>
      <c r="X102" s="8"/>
      <c r="AD102" s="8"/>
      <c r="AE102" s="8"/>
      <c r="AJ102" s="8"/>
      <c r="AK102" s="17"/>
      <c r="AM102" s="8"/>
      <c r="AN102" s="8"/>
      <c r="AP102" s="8"/>
      <c r="AQ102" s="8"/>
      <c r="AY102" s="8"/>
      <c r="AZ102" s="8"/>
    </row>
    <row r="103" spans="9:52" ht="12.75">
      <c r="I103" s="8"/>
      <c r="J103" s="8"/>
      <c r="L103" s="8"/>
      <c r="M103" s="100"/>
      <c r="O103" s="8"/>
      <c r="P103" s="100"/>
      <c r="R103" s="8"/>
      <c r="S103" s="8"/>
      <c r="U103" s="8"/>
      <c r="V103" s="8"/>
      <c r="X103" s="8"/>
      <c r="AD103" s="8"/>
      <c r="AE103" s="8"/>
      <c r="AJ103" s="8"/>
      <c r="AK103" s="17"/>
      <c r="AM103" s="8"/>
      <c r="AN103" s="8"/>
      <c r="AP103" s="8"/>
      <c r="AQ103" s="8"/>
      <c r="AY103" s="8"/>
      <c r="AZ103" s="8"/>
    </row>
    <row r="104" spans="9:52" ht="12.75">
      <c r="I104" s="8"/>
      <c r="J104" s="8"/>
      <c r="L104" s="8"/>
      <c r="M104" s="100"/>
      <c r="O104" s="8"/>
      <c r="P104" s="100"/>
      <c r="R104" s="8"/>
      <c r="S104" s="8"/>
      <c r="U104" s="8"/>
      <c r="V104" s="8"/>
      <c r="X104" s="8"/>
      <c r="AD104" s="8"/>
      <c r="AE104" s="8"/>
      <c r="AJ104" s="8"/>
      <c r="AK104" s="17"/>
      <c r="AM104" s="8"/>
      <c r="AN104" s="8"/>
      <c r="AP104" s="8"/>
      <c r="AQ104" s="8"/>
      <c r="AY104" s="8"/>
      <c r="AZ104" s="8"/>
    </row>
    <row r="105" spans="9:52" ht="12.75">
      <c r="I105" s="8"/>
      <c r="J105" s="8"/>
      <c r="L105" s="8"/>
      <c r="M105" s="100"/>
      <c r="O105" s="8"/>
      <c r="P105" s="100"/>
      <c r="R105" s="8"/>
      <c r="S105" s="8"/>
      <c r="U105" s="8"/>
      <c r="V105" s="8"/>
      <c r="X105" s="8"/>
      <c r="AD105" s="8"/>
      <c r="AE105" s="8"/>
      <c r="AJ105" s="8"/>
      <c r="AK105" s="17"/>
      <c r="AM105" s="8"/>
      <c r="AN105" s="8"/>
      <c r="AP105" s="8"/>
      <c r="AQ105" s="8"/>
      <c r="AY105" s="8"/>
      <c r="AZ105" s="8"/>
    </row>
    <row r="106" spans="9:52" ht="12.75">
      <c r="I106" s="8"/>
      <c r="J106" s="8"/>
      <c r="L106" s="8"/>
      <c r="M106" s="100"/>
      <c r="O106" s="8"/>
      <c r="P106" s="100"/>
      <c r="R106" s="8"/>
      <c r="S106" s="8"/>
      <c r="U106" s="8"/>
      <c r="V106" s="8"/>
      <c r="X106" s="8"/>
      <c r="AD106" s="8"/>
      <c r="AE106" s="8"/>
      <c r="AJ106" s="8"/>
      <c r="AK106" s="17"/>
      <c r="AM106" s="8"/>
      <c r="AN106" s="8"/>
      <c r="AP106" s="8"/>
      <c r="AQ106" s="8"/>
      <c r="AY106" s="8"/>
      <c r="AZ106" s="8"/>
    </row>
    <row r="107" spans="9:52" ht="12.75">
      <c r="I107" s="8"/>
      <c r="J107" s="8"/>
      <c r="L107" s="8"/>
      <c r="M107" s="100"/>
      <c r="O107" s="8"/>
      <c r="P107" s="100"/>
      <c r="R107" s="8"/>
      <c r="S107" s="8"/>
      <c r="U107" s="8"/>
      <c r="V107" s="8"/>
      <c r="X107" s="8"/>
      <c r="AD107" s="8"/>
      <c r="AE107" s="8"/>
      <c r="AJ107" s="8"/>
      <c r="AK107" s="17"/>
      <c r="AM107" s="8"/>
      <c r="AN107" s="8"/>
      <c r="AP107" s="8"/>
      <c r="AQ107" s="8"/>
      <c r="AY107" s="8"/>
      <c r="AZ107" s="8"/>
    </row>
    <row r="108" spans="9:52" ht="12.75">
      <c r="I108" s="8"/>
      <c r="J108" s="8"/>
      <c r="L108" s="8"/>
      <c r="M108" s="100"/>
      <c r="O108" s="8"/>
      <c r="P108" s="100"/>
      <c r="R108" s="8"/>
      <c r="S108" s="8"/>
      <c r="U108" s="8"/>
      <c r="V108" s="8"/>
      <c r="X108" s="8"/>
      <c r="AD108" s="8"/>
      <c r="AE108" s="8"/>
      <c r="AJ108" s="8"/>
      <c r="AK108" s="17"/>
      <c r="AM108" s="8"/>
      <c r="AN108" s="8"/>
      <c r="AP108" s="8"/>
      <c r="AQ108" s="8"/>
      <c r="AY108" s="8"/>
      <c r="AZ108" s="8"/>
    </row>
    <row r="109" spans="9:52" ht="12.75">
      <c r="I109" s="8"/>
      <c r="J109" s="8"/>
      <c r="L109" s="8"/>
      <c r="M109" s="100"/>
      <c r="O109" s="8"/>
      <c r="P109" s="100"/>
      <c r="R109" s="8"/>
      <c r="S109" s="8"/>
      <c r="U109" s="8"/>
      <c r="V109" s="8"/>
      <c r="X109" s="8"/>
      <c r="AD109" s="8"/>
      <c r="AE109" s="8"/>
      <c r="AJ109" s="8"/>
      <c r="AK109" s="17"/>
      <c r="AM109" s="8"/>
      <c r="AN109" s="8"/>
      <c r="AP109" s="8"/>
      <c r="AQ109" s="8"/>
      <c r="AY109" s="8"/>
      <c r="AZ109" s="8"/>
    </row>
    <row r="110" spans="9:52" ht="12.75">
      <c r="I110" s="8"/>
      <c r="J110" s="8"/>
      <c r="L110" s="8"/>
      <c r="M110" s="100"/>
      <c r="O110" s="8"/>
      <c r="P110" s="100"/>
      <c r="R110" s="8"/>
      <c r="S110" s="8"/>
      <c r="U110" s="8"/>
      <c r="V110" s="8"/>
      <c r="X110" s="8"/>
      <c r="AD110" s="8"/>
      <c r="AE110" s="8"/>
      <c r="AJ110" s="8"/>
      <c r="AK110" s="17"/>
      <c r="AM110" s="8"/>
      <c r="AN110" s="8"/>
      <c r="AP110" s="8"/>
      <c r="AQ110" s="8"/>
      <c r="AY110" s="8"/>
      <c r="AZ110" s="8"/>
    </row>
    <row r="111" spans="9:52" ht="12.75">
      <c r="I111" s="8"/>
      <c r="J111" s="8"/>
      <c r="L111" s="8"/>
      <c r="M111" s="100"/>
      <c r="O111" s="8"/>
      <c r="P111" s="100"/>
      <c r="R111" s="8"/>
      <c r="S111" s="8"/>
      <c r="U111" s="8"/>
      <c r="V111" s="8"/>
      <c r="X111" s="8"/>
      <c r="AD111" s="8"/>
      <c r="AE111" s="8"/>
      <c r="AJ111" s="8"/>
      <c r="AK111" s="17"/>
      <c r="AM111" s="8"/>
      <c r="AN111" s="8"/>
      <c r="AP111" s="8"/>
      <c r="AQ111" s="8"/>
      <c r="AY111" s="8"/>
      <c r="AZ111" s="8"/>
    </row>
    <row r="112" spans="9:52" ht="12.75">
      <c r="I112" s="8"/>
      <c r="J112" s="8"/>
      <c r="L112" s="8"/>
      <c r="M112" s="100"/>
      <c r="O112" s="8"/>
      <c r="P112" s="100"/>
      <c r="R112" s="8"/>
      <c r="S112" s="8"/>
      <c r="U112" s="8"/>
      <c r="V112" s="8"/>
      <c r="X112" s="8"/>
      <c r="AD112" s="8"/>
      <c r="AE112" s="8"/>
      <c r="AJ112" s="8"/>
      <c r="AK112" s="17"/>
      <c r="AM112" s="8"/>
      <c r="AN112" s="8"/>
      <c r="AP112" s="8"/>
      <c r="AQ112" s="8"/>
      <c r="AY112" s="8"/>
      <c r="AZ112" s="8"/>
    </row>
    <row r="113" spans="9:52" ht="12.75">
      <c r="I113" s="8"/>
      <c r="J113" s="8"/>
      <c r="L113" s="8"/>
      <c r="M113" s="100"/>
      <c r="O113" s="8"/>
      <c r="P113" s="100"/>
      <c r="R113" s="8"/>
      <c r="S113" s="8"/>
      <c r="U113" s="8"/>
      <c r="V113" s="8"/>
      <c r="X113" s="8"/>
      <c r="AD113" s="8"/>
      <c r="AE113" s="8"/>
      <c r="AJ113" s="8"/>
      <c r="AK113" s="17"/>
      <c r="AM113" s="8"/>
      <c r="AN113" s="8"/>
      <c r="AP113" s="8"/>
      <c r="AQ113" s="8"/>
      <c r="AY113" s="8"/>
      <c r="AZ113" s="8"/>
    </row>
    <row r="114" spans="9:52" ht="12.75">
      <c r="I114" s="8"/>
      <c r="J114" s="8"/>
      <c r="L114" s="8"/>
      <c r="M114" s="100"/>
      <c r="O114" s="8"/>
      <c r="P114" s="100"/>
      <c r="R114" s="8"/>
      <c r="S114" s="8"/>
      <c r="U114" s="8"/>
      <c r="V114" s="8"/>
      <c r="X114" s="8"/>
      <c r="AD114" s="8"/>
      <c r="AE114" s="8"/>
      <c r="AJ114" s="8"/>
      <c r="AK114" s="17"/>
      <c r="AM114" s="8"/>
      <c r="AN114" s="8"/>
      <c r="AP114" s="8"/>
      <c r="AQ114" s="8"/>
      <c r="AY114" s="8"/>
      <c r="AZ114" s="8"/>
    </row>
    <row r="115" spans="9:52" ht="12.75">
      <c r="I115" s="8"/>
      <c r="J115" s="8"/>
      <c r="L115" s="8"/>
      <c r="M115" s="100"/>
      <c r="O115" s="8"/>
      <c r="P115" s="100"/>
      <c r="R115" s="8"/>
      <c r="S115" s="8"/>
      <c r="U115" s="8"/>
      <c r="V115" s="8"/>
      <c r="X115" s="8"/>
      <c r="AD115" s="8"/>
      <c r="AE115" s="8"/>
      <c r="AJ115" s="8"/>
      <c r="AK115" s="17"/>
      <c r="AM115" s="8"/>
      <c r="AN115" s="8"/>
      <c r="AP115" s="8"/>
      <c r="AQ115" s="8"/>
      <c r="AY115" s="8"/>
      <c r="AZ115" s="8"/>
    </row>
    <row r="116" spans="9:52" ht="12.75">
      <c r="I116" s="8"/>
      <c r="J116" s="8"/>
      <c r="L116" s="8"/>
      <c r="M116" s="100"/>
      <c r="O116" s="8"/>
      <c r="P116" s="100"/>
      <c r="R116" s="8"/>
      <c r="S116" s="8"/>
      <c r="U116" s="8"/>
      <c r="V116" s="8"/>
      <c r="X116" s="8"/>
      <c r="AD116" s="8"/>
      <c r="AE116" s="8"/>
      <c r="AJ116" s="8"/>
      <c r="AK116" s="17"/>
      <c r="AM116" s="8"/>
      <c r="AN116" s="8"/>
      <c r="AP116" s="8"/>
      <c r="AQ116" s="8"/>
      <c r="AY116" s="8"/>
      <c r="AZ116" s="8"/>
    </row>
    <row r="117" spans="9:52" ht="12.75">
      <c r="I117" s="8"/>
      <c r="J117" s="8"/>
      <c r="L117" s="8"/>
      <c r="M117" s="100"/>
      <c r="O117" s="8"/>
      <c r="P117" s="100"/>
      <c r="R117" s="8"/>
      <c r="S117" s="8"/>
      <c r="U117" s="8"/>
      <c r="V117" s="8"/>
      <c r="X117" s="8"/>
      <c r="AD117" s="8"/>
      <c r="AE117" s="8"/>
      <c r="AJ117" s="8"/>
      <c r="AK117" s="17"/>
      <c r="AM117" s="8"/>
      <c r="AN117" s="8"/>
      <c r="AP117" s="8"/>
      <c r="AQ117" s="8"/>
      <c r="AY117" s="8"/>
      <c r="AZ117" s="8"/>
    </row>
    <row r="118" spans="9:52" ht="12.75">
      <c r="I118" s="8"/>
      <c r="J118" s="8"/>
      <c r="L118" s="8"/>
      <c r="M118" s="100"/>
      <c r="O118" s="8"/>
      <c r="P118" s="100"/>
      <c r="R118" s="8"/>
      <c r="S118" s="8"/>
      <c r="U118" s="8"/>
      <c r="V118" s="8"/>
      <c r="X118" s="8"/>
      <c r="AD118" s="8"/>
      <c r="AE118" s="8"/>
      <c r="AJ118" s="8"/>
      <c r="AK118" s="17"/>
      <c r="AM118" s="8"/>
      <c r="AN118" s="8"/>
      <c r="AP118" s="8"/>
      <c r="AQ118" s="8"/>
      <c r="AY118" s="8"/>
      <c r="AZ118" s="8"/>
    </row>
    <row r="119" spans="9:52" ht="12.75">
      <c r="I119" s="8"/>
      <c r="J119" s="8"/>
      <c r="L119" s="8"/>
      <c r="M119" s="100"/>
      <c r="O119" s="8"/>
      <c r="P119" s="100"/>
      <c r="R119" s="8"/>
      <c r="S119" s="8"/>
      <c r="U119" s="8"/>
      <c r="V119" s="8"/>
      <c r="X119" s="8"/>
      <c r="AD119" s="8"/>
      <c r="AE119" s="8"/>
      <c r="AJ119" s="8"/>
      <c r="AK119" s="17"/>
      <c r="AM119" s="8"/>
      <c r="AN119" s="8"/>
      <c r="AP119" s="8"/>
      <c r="AQ119" s="8"/>
      <c r="AY119" s="8"/>
      <c r="AZ119" s="8"/>
    </row>
    <row r="120" spans="9:52" ht="12.75">
      <c r="I120" s="8"/>
      <c r="J120" s="8"/>
      <c r="L120" s="8"/>
      <c r="M120" s="100"/>
      <c r="O120" s="8"/>
      <c r="P120" s="100"/>
      <c r="R120" s="8"/>
      <c r="S120" s="8"/>
      <c r="U120" s="8"/>
      <c r="V120" s="8"/>
      <c r="X120" s="8"/>
      <c r="AD120" s="8"/>
      <c r="AE120" s="8"/>
      <c r="AJ120" s="8"/>
      <c r="AK120" s="17"/>
      <c r="AM120" s="8"/>
      <c r="AN120" s="8"/>
      <c r="AP120" s="8"/>
      <c r="AQ120" s="8"/>
      <c r="AY120" s="8"/>
      <c r="AZ120" s="8"/>
    </row>
    <row r="121" spans="9:52" ht="12.75">
      <c r="I121" s="8"/>
      <c r="J121" s="8"/>
      <c r="L121" s="8"/>
      <c r="M121" s="100"/>
      <c r="O121" s="8"/>
      <c r="P121" s="100"/>
      <c r="R121" s="8"/>
      <c r="S121" s="8"/>
      <c r="U121" s="8"/>
      <c r="V121" s="8"/>
      <c r="X121" s="8"/>
      <c r="AD121" s="8"/>
      <c r="AE121" s="8"/>
      <c r="AJ121" s="8"/>
      <c r="AK121" s="17"/>
      <c r="AM121" s="8"/>
      <c r="AN121" s="8"/>
      <c r="AP121" s="8"/>
      <c r="AQ121" s="8"/>
      <c r="AY121" s="8"/>
      <c r="AZ121" s="8"/>
    </row>
    <row r="122" spans="9:52" ht="12.75">
      <c r="I122" s="8"/>
      <c r="J122" s="8"/>
      <c r="L122" s="8"/>
      <c r="M122" s="100"/>
      <c r="O122" s="8"/>
      <c r="P122" s="100"/>
      <c r="R122" s="8"/>
      <c r="S122" s="8"/>
      <c r="U122" s="8"/>
      <c r="V122" s="8"/>
      <c r="X122" s="8"/>
      <c r="AD122" s="8"/>
      <c r="AE122" s="8"/>
      <c r="AJ122" s="8"/>
      <c r="AK122" s="17"/>
      <c r="AM122" s="8"/>
      <c r="AN122" s="8"/>
      <c r="AP122" s="8"/>
      <c r="AQ122" s="8"/>
      <c r="AY122" s="8"/>
      <c r="AZ122" s="8"/>
    </row>
    <row r="123" spans="9:52" ht="12.75">
      <c r="I123" s="8"/>
      <c r="J123" s="8"/>
      <c r="L123" s="8"/>
      <c r="M123" s="100"/>
      <c r="O123" s="8"/>
      <c r="P123" s="100"/>
      <c r="R123" s="8"/>
      <c r="S123" s="8"/>
      <c r="U123" s="8"/>
      <c r="V123" s="8"/>
      <c r="X123" s="8"/>
      <c r="AD123" s="8"/>
      <c r="AE123" s="8"/>
      <c r="AJ123" s="8"/>
      <c r="AK123" s="17"/>
      <c r="AM123" s="8"/>
      <c r="AN123" s="8"/>
      <c r="AP123" s="8"/>
      <c r="AQ123" s="8"/>
      <c r="AY123" s="8"/>
      <c r="AZ123" s="8"/>
    </row>
    <row r="124" spans="9:52" ht="12.75">
      <c r="I124" s="8"/>
      <c r="J124" s="8"/>
      <c r="L124" s="8"/>
      <c r="M124" s="100"/>
      <c r="O124" s="8"/>
      <c r="P124" s="100"/>
      <c r="R124" s="8"/>
      <c r="S124" s="8"/>
      <c r="U124" s="8"/>
      <c r="V124" s="8"/>
      <c r="X124" s="8"/>
      <c r="AD124" s="8"/>
      <c r="AE124" s="8"/>
      <c r="AJ124" s="8"/>
      <c r="AK124" s="17"/>
      <c r="AM124" s="8"/>
      <c r="AN124" s="8"/>
      <c r="AP124" s="8"/>
      <c r="AQ124" s="8"/>
      <c r="AY124" s="8"/>
      <c r="AZ124" s="8"/>
    </row>
    <row r="125" spans="9:52" ht="12.75">
      <c r="I125" s="8"/>
      <c r="J125" s="8"/>
      <c r="L125" s="8"/>
      <c r="M125" s="100"/>
      <c r="O125" s="8"/>
      <c r="P125" s="100"/>
      <c r="R125" s="8"/>
      <c r="S125" s="8"/>
      <c r="U125" s="8"/>
      <c r="V125" s="8"/>
      <c r="X125" s="8"/>
      <c r="AD125" s="8"/>
      <c r="AE125" s="8"/>
      <c r="AJ125" s="8"/>
      <c r="AK125" s="17"/>
      <c r="AM125" s="8"/>
      <c r="AN125" s="8"/>
      <c r="AP125" s="8"/>
      <c r="AQ125" s="8"/>
      <c r="AY125" s="8"/>
      <c r="AZ125" s="8"/>
    </row>
    <row r="126" spans="9:52" ht="12.75">
      <c r="I126" s="8"/>
      <c r="J126" s="8"/>
      <c r="L126" s="8"/>
      <c r="M126" s="100"/>
      <c r="O126" s="8"/>
      <c r="P126" s="100"/>
      <c r="R126" s="8"/>
      <c r="S126" s="8"/>
      <c r="U126" s="8"/>
      <c r="V126" s="8"/>
      <c r="X126" s="8"/>
      <c r="AD126" s="8"/>
      <c r="AE126" s="8"/>
      <c r="AJ126" s="8"/>
      <c r="AK126" s="17"/>
      <c r="AM126" s="8"/>
      <c r="AN126" s="8"/>
      <c r="AP126" s="8"/>
      <c r="AQ126" s="8"/>
      <c r="AY126" s="8"/>
      <c r="AZ126" s="8"/>
    </row>
    <row r="127" spans="9:52" ht="12.75">
      <c r="I127" s="8"/>
      <c r="J127" s="8"/>
      <c r="L127" s="8"/>
      <c r="M127" s="100"/>
      <c r="O127" s="8"/>
      <c r="P127" s="100"/>
      <c r="R127" s="8"/>
      <c r="S127" s="8"/>
      <c r="U127" s="8"/>
      <c r="V127" s="8"/>
      <c r="X127" s="8"/>
      <c r="AD127" s="8"/>
      <c r="AE127" s="8"/>
      <c r="AJ127" s="8"/>
      <c r="AK127" s="17"/>
      <c r="AM127" s="8"/>
      <c r="AN127" s="8"/>
      <c r="AP127" s="8"/>
      <c r="AQ127" s="8"/>
      <c r="AY127" s="8"/>
      <c r="AZ127" s="8"/>
    </row>
    <row r="128" spans="9:52" ht="12.75">
      <c r="I128" s="8"/>
      <c r="J128" s="8"/>
      <c r="L128" s="8"/>
      <c r="M128" s="100"/>
      <c r="O128" s="8"/>
      <c r="P128" s="100"/>
      <c r="R128" s="8"/>
      <c r="S128" s="8"/>
      <c r="U128" s="8"/>
      <c r="V128" s="8"/>
      <c r="X128" s="8"/>
      <c r="AD128" s="8"/>
      <c r="AE128" s="8"/>
      <c r="AJ128" s="8"/>
      <c r="AK128" s="17"/>
      <c r="AM128" s="8"/>
      <c r="AN128" s="8"/>
      <c r="AP128" s="8"/>
      <c r="AQ128" s="8"/>
      <c r="AY128" s="8"/>
      <c r="AZ128" s="8"/>
    </row>
    <row r="129" spans="9:52" ht="12.75">
      <c r="I129" s="8"/>
      <c r="J129" s="8"/>
      <c r="L129" s="8"/>
      <c r="M129" s="100"/>
      <c r="O129" s="8"/>
      <c r="P129" s="100"/>
      <c r="R129" s="8"/>
      <c r="S129" s="8"/>
      <c r="U129" s="8"/>
      <c r="V129" s="8"/>
      <c r="X129" s="8"/>
      <c r="AD129" s="8"/>
      <c r="AE129" s="8"/>
      <c r="AJ129" s="8"/>
      <c r="AK129" s="17"/>
      <c r="AM129" s="8"/>
      <c r="AN129" s="8"/>
      <c r="AP129" s="8"/>
      <c r="AQ129" s="8"/>
      <c r="AY129" s="8"/>
      <c r="AZ129" s="8"/>
    </row>
    <row r="130" spans="9:52" ht="12.75">
      <c r="I130" s="8"/>
      <c r="J130" s="8"/>
      <c r="L130" s="8"/>
      <c r="M130" s="100"/>
      <c r="O130" s="8"/>
      <c r="P130" s="100"/>
      <c r="R130" s="8"/>
      <c r="S130" s="8"/>
      <c r="U130" s="8"/>
      <c r="V130" s="8"/>
      <c r="X130" s="8"/>
      <c r="AD130" s="8"/>
      <c r="AE130" s="8"/>
      <c r="AJ130" s="8"/>
      <c r="AK130" s="17"/>
      <c r="AM130" s="8"/>
      <c r="AN130" s="8"/>
      <c r="AP130" s="8"/>
      <c r="AQ130" s="8"/>
      <c r="AY130" s="8"/>
      <c r="AZ130" s="8"/>
    </row>
    <row r="131" spans="9:52" ht="12.75">
      <c r="I131" s="8"/>
      <c r="J131" s="8"/>
      <c r="L131" s="8"/>
      <c r="M131" s="100"/>
      <c r="O131" s="8"/>
      <c r="P131" s="100"/>
      <c r="R131" s="8"/>
      <c r="S131" s="8"/>
      <c r="U131" s="8"/>
      <c r="V131" s="8"/>
      <c r="X131" s="8"/>
      <c r="AD131" s="8"/>
      <c r="AE131" s="8"/>
      <c r="AJ131" s="8"/>
      <c r="AK131" s="17"/>
      <c r="AM131" s="8"/>
      <c r="AN131" s="8"/>
      <c r="AP131" s="8"/>
      <c r="AQ131" s="8"/>
      <c r="AY131" s="8"/>
      <c r="AZ131" s="8"/>
    </row>
    <row r="132" spans="9:52" ht="12.75">
      <c r="I132" s="8"/>
      <c r="J132" s="8"/>
      <c r="L132" s="8"/>
      <c r="M132" s="100"/>
      <c r="O132" s="8"/>
      <c r="P132" s="100"/>
      <c r="R132" s="8"/>
      <c r="S132" s="8"/>
      <c r="U132" s="8"/>
      <c r="V132" s="8"/>
      <c r="X132" s="8"/>
      <c r="AD132" s="8"/>
      <c r="AE132" s="8"/>
      <c r="AJ132" s="8"/>
      <c r="AK132" s="17"/>
      <c r="AM132" s="8"/>
      <c r="AN132" s="8"/>
      <c r="AP132" s="8"/>
      <c r="AQ132" s="8"/>
      <c r="AY132" s="8"/>
      <c r="AZ132" s="8"/>
    </row>
    <row r="133" spans="9:52" ht="12.75">
      <c r="I133" s="8"/>
      <c r="J133" s="8"/>
      <c r="L133" s="8"/>
      <c r="M133" s="100"/>
      <c r="O133" s="8"/>
      <c r="P133" s="100"/>
      <c r="R133" s="8"/>
      <c r="S133" s="8"/>
      <c r="U133" s="8"/>
      <c r="V133" s="8"/>
      <c r="X133" s="8"/>
      <c r="AD133" s="8"/>
      <c r="AE133" s="8"/>
      <c r="AJ133" s="8"/>
      <c r="AK133" s="17"/>
      <c r="AM133" s="8"/>
      <c r="AN133" s="8"/>
      <c r="AP133" s="8"/>
      <c r="AQ133" s="8"/>
      <c r="AY133" s="8"/>
      <c r="AZ133" s="8"/>
    </row>
    <row r="134" spans="9:52" ht="12.75">
      <c r="I134" s="8"/>
      <c r="J134" s="8"/>
      <c r="L134" s="8"/>
      <c r="M134" s="100"/>
      <c r="O134" s="8"/>
      <c r="P134" s="100"/>
      <c r="R134" s="8"/>
      <c r="S134" s="8"/>
      <c r="U134" s="8"/>
      <c r="V134" s="8"/>
      <c r="X134" s="8"/>
      <c r="AD134" s="8"/>
      <c r="AE134" s="8"/>
      <c r="AJ134" s="8"/>
      <c r="AK134" s="17"/>
      <c r="AM134" s="8"/>
      <c r="AN134" s="8"/>
      <c r="AP134" s="8"/>
      <c r="AQ134" s="8"/>
      <c r="AY134" s="8"/>
      <c r="AZ134" s="8"/>
    </row>
    <row r="135" spans="9:52" ht="12.75">
      <c r="I135" s="8"/>
      <c r="J135" s="8"/>
      <c r="L135" s="8"/>
      <c r="M135" s="100"/>
      <c r="O135" s="8"/>
      <c r="P135" s="100"/>
      <c r="R135" s="8"/>
      <c r="S135" s="8"/>
      <c r="U135" s="8"/>
      <c r="V135" s="8"/>
      <c r="X135" s="8"/>
      <c r="AD135" s="8"/>
      <c r="AE135" s="8"/>
      <c r="AJ135" s="8"/>
      <c r="AK135" s="17"/>
      <c r="AM135" s="8"/>
      <c r="AN135" s="8"/>
      <c r="AP135" s="8"/>
      <c r="AQ135" s="8"/>
      <c r="AY135" s="8"/>
      <c r="AZ135" s="8"/>
    </row>
    <row r="136" spans="9:52" ht="12.75">
      <c r="I136" s="8"/>
      <c r="J136" s="8"/>
      <c r="L136" s="8"/>
      <c r="M136" s="100"/>
      <c r="O136" s="8"/>
      <c r="P136" s="100"/>
      <c r="R136" s="8"/>
      <c r="S136" s="8"/>
      <c r="U136" s="8"/>
      <c r="V136" s="8"/>
      <c r="X136" s="8"/>
      <c r="AD136" s="8"/>
      <c r="AE136" s="8"/>
      <c r="AJ136" s="8"/>
      <c r="AK136" s="17"/>
      <c r="AM136" s="8"/>
      <c r="AN136" s="8"/>
      <c r="AP136" s="8"/>
      <c r="AQ136" s="8"/>
      <c r="AY136" s="8"/>
      <c r="AZ136" s="8"/>
    </row>
    <row r="137" spans="9:52" ht="12.75">
      <c r="I137" s="8"/>
      <c r="J137" s="8"/>
      <c r="L137" s="8"/>
      <c r="M137" s="100"/>
      <c r="O137" s="8"/>
      <c r="P137" s="100"/>
      <c r="R137" s="8"/>
      <c r="S137" s="8"/>
      <c r="U137" s="8"/>
      <c r="V137" s="8"/>
      <c r="X137" s="8"/>
      <c r="AD137" s="8"/>
      <c r="AE137" s="8"/>
      <c r="AJ137" s="8"/>
      <c r="AK137" s="17"/>
      <c r="AM137" s="8"/>
      <c r="AN137" s="8"/>
      <c r="AP137" s="8"/>
      <c r="AQ137" s="8"/>
      <c r="AY137" s="8"/>
      <c r="AZ137" s="8"/>
    </row>
    <row r="138" spans="9:52" ht="12.75">
      <c r="I138" s="8"/>
      <c r="J138" s="8"/>
      <c r="L138" s="8"/>
      <c r="M138" s="100"/>
      <c r="O138" s="8"/>
      <c r="P138" s="100"/>
      <c r="R138" s="8"/>
      <c r="S138" s="8"/>
      <c r="U138" s="8"/>
      <c r="V138" s="8"/>
      <c r="X138" s="8"/>
      <c r="AD138" s="8"/>
      <c r="AE138" s="8"/>
      <c r="AJ138" s="8"/>
      <c r="AK138" s="17"/>
      <c r="AM138" s="8"/>
      <c r="AN138" s="8"/>
      <c r="AP138" s="8"/>
      <c r="AQ138" s="8"/>
      <c r="AY138" s="8"/>
      <c r="AZ138" s="8"/>
    </row>
    <row r="139" spans="9:52" ht="12.75">
      <c r="I139" s="8"/>
      <c r="J139" s="8"/>
      <c r="L139" s="8"/>
      <c r="M139" s="100"/>
      <c r="O139" s="8"/>
      <c r="P139" s="100"/>
      <c r="R139" s="8"/>
      <c r="S139" s="8"/>
      <c r="U139" s="8"/>
      <c r="V139" s="8"/>
      <c r="X139" s="8"/>
      <c r="AD139" s="8"/>
      <c r="AE139" s="8"/>
      <c r="AJ139" s="8"/>
      <c r="AK139" s="17"/>
      <c r="AM139" s="8"/>
      <c r="AN139" s="8"/>
      <c r="AP139" s="8"/>
      <c r="AQ139" s="8"/>
      <c r="AY139" s="8"/>
      <c r="AZ139" s="8"/>
    </row>
    <row r="140" spans="9:52" ht="12.75">
      <c r="I140" s="8"/>
      <c r="J140" s="8"/>
      <c r="L140" s="8"/>
      <c r="M140" s="100"/>
      <c r="O140" s="8"/>
      <c r="P140" s="100"/>
      <c r="R140" s="8"/>
      <c r="S140" s="8"/>
      <c r="U140" s="8"/>
      <c r="V140" s="8"/>
      <c r="X140" s="8"/>
      <c r="AD140" s="8"/>
      <c r="AE140" s="8"/>
      <c r="AJ140" s="8"/>
      <c r="AK140" s="17"/>
      <c r="AM140" s="8"/>
      <c r="AN140" s="8"/>
      <c r="AP140" s="8"/>
      <c r="AQ140" s="8"/>
      <c r="AY140" s="8"/>
      <c r="AZ140" s="8"/>
    </row>
    <row r="141" spans="9:52" ht="12.75">
      <c r="I141" s="8"/>
      <c r="J141" s="8"/>
      <c r="L141" s="8"/>
      <c r="M141" s="100"/>
      <c r="O141" s="8"/>
      <c r="P141" s="100"/>
      <c r="R141" s="8"/>
      <c r="S141" s="8"/>
      <c r="U141" s="8"/>
      <c r="V141" s="8"/>
      <c r="X141" s="8"/>
      <c r="AD141" s="8"/>
      <c r="AE141" s="8"/>
      <c r="AJ141" s="8"/>
      <c r="AK141" s="17"/>
      <c r="AM141" s="8"/>
      <c r="AN141" s="8"/>
      <c r="AP141" s="8"/>
      <c r="AQ141" s="8"/>
      <c r="AY141" s="8"/>
      <c r="AZ141" s="8"/>
    </row>
    <row r="142" spans="9:52" ht="12.75">
      <c r="I142" s="8"/>
      <c r="J142" s="8"/>
      <c r="L142" s="8"/>
      <c r="M142" s="100"/>
      <c r="O142" s="8"/>
      <c r="P142" s="100"/>
      <c r="R142" s="8"/>
      <c r="S142" s="8"/>
      <c r="U142" s="8"/>
      <c r="V142" s="8"/>
      <c r="X142" s="8"/>
      <c r="AD142" s="8"/>
      <c r="AE142" s="8"/>
      <c r="AJ142" s="8"/>
      <c r="AK142" s="17"/>
      <c r="AM142" s="8"/>
      <c r="AN142" s="8"/>
      <c r="AP142" s="8"/>
      <c r="AQ142" s="8"/>
      <c r="AY142" s="8"/>
      <c r="AZ142" s="8"/>
    </row>
    <row r="143" spans="9:52" ht="12.75">
      <c r="I143" s="8"/>
      <c r="J143" s="8"/>
      <c r="L143" s="8"/>
      <c r="M143" s="100"/>
      <c r="O143" s="8"/>
      <c r="P143" s="100"/>
      <c r="R143" s="8"/>
      <c r="S143" s="8"/>
      <c r="U143" s="8"/>
      <c r="V143" s="8"/>
      <c r="X143" s="8"/>
      <c r="AD143" s="8"/>
      <c r="AE143" s="8"/>
      <c r="AJ143" s="8"/>
      <c r="AK143" s="17"/>
      <c r="AM143" s="8"/>
      <c r="AN143" s="8"/>
      <c r="AP143" s="8"/>
      <c r="AQ143" s="8"/>
      <c r="AY143" s="8"/>
      <c r="AZ143" s="8"/>
    </row>
    <row r="144" spans="9:52" ht="12.75">
      <c r="I144" s="8"/>
      <c r="J144" s="8"/>
      <c r="L144" s="8"/>
      <c r="M144" s="100"/>
      <c r="O144" s="8"/>
      <c r="P144" s="100"/>
      <c r="R144" s="8"/>
      <c r="S144" s="8"/>
      <c r="U144" s="8"/>
      <c r="V144" s="8"/>
      <c r="X144" s="8"/>
      <c r="AD144" s="8"/>
      <c r="AE144" s="8"/>
      <c r="AJ144" s="8"/>
      <c r="AK144" s="17"/>
      <c r="AM144" s="8"/>
      <c r="AN144" s="8"/>
      <c r="AP144" s="8"/>
      <c r="AQ144" s="8"/>
      <c r="AY144" s="8"/>
      <c r="AZ144" s="8"/>
    </row>
    <row r="145" spans="9:52" ht="12.75">
      <c r="I145" s="8"/>
      <c r="J145" s="8"/>
      <c r="L145" s="8"/>
      <c r="M145" s="100"/>
      <c r="O145" s="8"/>
      <c r="P145" s="100"/>
      <c r="R145" s="8"/>
      <c r="S145" s="8"/>
      <c r="U145" s="8"/>
      <c r="V145" s="8"/>
      <c r="X145" s="8"/>
      <c r="AD145" s="8"/>
      <c r="AE145" s="8"/>
      <c r="AJ145" s="8"/>
      <c r="AK145" s="17"/>
      <c r="AM145" s="8"/>
      <c r="AN145" s="8"/>
      <c r="AP145" s="8"/>
      <c r="AQ145" s="8"/>
      <c r="AY145" s="8"/>
      <c r="AZ145" s="8"/>
    </row>
    <row r="146" spans="9:52" ht="12.75">
      <c r="I146" s="8"/>
      <c r="J146" s="8"/>
      <c r="L146" s="8"/>
      <c r="M146" s="100"/>
      <c r="O146" s="8"/>
      <c r="P146" s="100"/>
      <c r="R146" s="8"/>
      <c r="S146" s="8"/>
      <c r="U146" s="8"/>
      <c r="V146" s="8"/>
      <c r="X146" s="8"/>
      <c r="AD146" s="8"/>
      <c r="AE146" s="8"/>
      <c r="AJ146" s="8"/>
      <c r="AK146" s="17"/>
      <c r="AM146" s="8"/>
      <c r="AN146" s="8"/>
      <c r="AP146" s="8"/>
      <c r="AQ146" s="8"/>
      <c r="AY146" s="8"/>
      <c r="AZ146" s="8"/>
    </row>
    <row r="147" spans="9:52" ht="12.75">
      <c r="I147" s="8"/>
      <c r="J147" s="8"/>
      <c r="L147" s="8"/>
      <c r="M147" s="100"/>
      <c r="O147" s="8"/>
      <c r="P147" s="100"/>
      <c r="R147" s="8"/>
      <c r="S147" s="8"/>
      <c r="U147" s="8"/>
      <c r="V147" s="8"/>
      <c r="X147" s="8"/>
      <c r="AD147" s="8"/>
      <c r="AE147" s="8"/>
      <c r="AJ147" s="8"/>
      <c r="AK147" s="17"/>
      <c r="AM147" s="8"/>
      <c r="AN147" s="8"/>
      <c r="AP147" s="8"/>
      <c r="AQ147" s="8"/>
      <c r="AY147" s="8"/>
      <c r="AZ147" s="8"/>
    </row>
    <row r="148" spans="9:52" ht="12.75">
      <c r="I148" s="8"/>
      <c r="J148" s="8"/>
      <c r="L148" s="8"/>
      <c r="M148" s="100"/>
      <c r="O148" s="8"/>
      <c r="P148" s="100"/>
      <c r="R148" s="8"/>
      <c r="S148" s="8"/>
      <c r="U148" s="8"/>
      <c r="V148" s="8"/>
      <c r="X148" s="8"/>
      <c r="AD148" s="8"/>
      <c r="AE148" s="8"/>
      <c r="AJ148" s="8"/>
      <c r="AK148" s="17"/>
      <c r="AM148" s="8"/>
      <c r="AN148" s="8"/>
      <c r="AP148" s="8"/>
      <c r="AQ148" s="8"/>
      <c r="AY148" s="8"/>
      <c r="AZ148" s="8"/>
    </row>
    <row r="149" spans="9:52" ht="12.75">
      <c r="I149" s="8"/>
      <c r="J149" s="8"/>
      <c r="L149" s="8"/>
      <c r="M149" s="100"/>
      <c r="O149" s="8"/>
      <c r="P149" s="100"/>
      <c r="R149" s="8"/>
      <c r="S149" s="8"/>
      <c r="U149" s="8"/>
      <c r="V149" s="8"/>
      <c r="X149" s="8"/>
      <c r="AD149" s="8"/>
      <c r="AE149" s="8"/>
      <c r="AJ149" s="8"/>
      <c r="AK149" s="17"/>
      <c r="AM149" s="8"/>
      <c r="AN149" s="8"/>
      <c r="AP149" s="8"/>
      <c r="AQ149" s="8"/>
      <c r="AY149" s="8"/>
      <c r="AZ149" s="8"/>
    </row>
    <row r="150" spans="9:52" ht="12.75">
      <c r="I150" s="8"/>
      <c r="J150" s="8"/>
      <c r="L150" s="8"/>
      <c r="M150" s="100"/>
      <c r="O150" s="8"/>
      <c r="P150" s="100"/>
      <c r="R150" s="8"/>
      <c r="S150" s="8"/>
      <c r="U150" s="8"/>
      <c r="V150" s="8"/>
      <c r="X150" s="8"/>
      <c r="AD150" s="8"/>
      <c r="AE150" s="8"/>
      <c r="AJ150" s="8"/>
      <c r="AK150" s="17"/>
      <c r="AM150" s="8"/>
      <c r="AN150" s="8"/>
      <c r="AP150" s="8"/>
      <c r="AQ150" s="8"/>
      <c r="AY150" s="8"/>
      <c r="AZ150" s="8"/>
    </row>
    <row r="151" spans="9:52" ht="12.75">
      <c r="I151" s="8"/>
      <c r="J151" s="8"/>
      <c r="L151" s="8"/>
      <c r="M151" s="100"/>
      <c r="O151" s="8"/>
      <c r="P151" s="100"/>
      <c r="R151" s="8"/>
      <c r="S151" s="8"/>
      <c r="U151" s="8"/>
      <c r="V151" s="8"/>
      <c r="X151" s="8"/>
      <c r="AD151" s="8"/>
      <c r="AE151" s="8"/>
      <c r="AJ151" s="8"/>
      <c r="AK151" s="17"/>
      <c r="AM151" s="8"/>
      <c r="AN151" s="8"/>
      <c r="AP151" s="8"/>
      <c r="AQ151" s="8"/>
      <c r="AY151" s="8"/>
      <c r="AZ151" s="8"/>
    </row>
    <row r="152" spans="9:52" ht="12.75">
      <c r="I152" s="8"/>
      <c r="J152" s="8"/>
      <c r="L152" s="8"/>
      <c r="M152" s="100"/>
      <c r="O152" s="8"/>
      <c r="P152" s="100"/>
      <c r="R152" s="8"/>
      <c r="S152" s="8"/>
      <c r="U152" s="8"/>
      <c r="V152" s="8"/>
      <c r="X152" s="8"/>
      <c r="AD152" s="8"/>
      <c r="AE152" s="8"/>
      <c r="AJ152" s="8"/>
      <c r="AK152" s="17"/>
      <c r="AM152" s="8"/>
      <c r="AN152" s="8"/>
      <c r="AP152" s="8"/>
      <c r="AQ152" s="8"/>
      <c r="AY152" s="8"/>
      <c r="AZ152" s="8"/>
    </row>
    <row r="153" spans="9:52" ht="12.75">
      <c r="I153" s="8"/>
      <c r="J153" s="8"/>
      <c r="L153" s="8"/>
      <c r="M153" s="100"/>
      <c r="O153" s="8"/>
      <c r="P153" s="100"/>
      <c r="R153" s="8"/>
      <c r="S153" s="8"/>
      <c r="U153" s="8"/>
      <c r="V153" s="8"/>
      <c r="X153" s="8"/>
      <c r="AD153" s="8"/>
      <c r="AE153" s="8"/>
      <c r="AJ153" s="8"/>
      <c r="AK153" s="17"/>
      <c r="AM153" s="8"/>
      <c r="AN153" s="8"/>
      <c r="AP153" s="8"/>
      <c r="AQ153" s="8"/>
      <c r="AY153" s="8"/>
      <c r="AZ153" s="8"/>
    </row>
    <row r="154" spans="9:52" ht="12.75">
      <c r="I154" s="8"/>
      <c r="J154" s="8"/>
      <c r="L154" s="8"/>
      <c r="M154" s="100"/>
      <c r="O154" s="8"/>
      <c r="P154" s="100"/>
      <c r="R154" s="8"/>
      <c r="S154" s="8"/>
      <c r="U154" s="8"/>
      <c r="V154" s="8"/>
      <c r="X154" s="8"/>
      <c r="AD154" s="8"/>
      <c r="AE154" s="8"/>
      <c r="AJ154" s="8"/>
      <c r="AK154" s="17"/>
      <c r="AM154" s="8"/>
      <c r="AN154" s="8"/>
      <c r="AP154" s="8"/>
      <c r="AQ154" s="8"/>
      <c r="AY154" s="8"/>
      <c r="AZ154" s="8"/>
    </row>
    <row r="155" spans="9:52" ht="12.75">
      <c r="I155" s="8"/>
      <c r="J155" s="8"/>
      <c r="L155" s="8"/>
      <c r="M155" s="100"/>
      <c r="O155" s="8"/>
      <c r="P155" s="100"/>
      <c r="R155" s="8"/>
      <c r="S155" s="8"/>
      <c r="U155" s="8"/>
      <c r="V155" s="8"/>
      <c r="X155" s="8"/>
      <c r="AD155" s="8"/>
      <c r="AE155" s="8"/>
      <c r="AJ155" s="8"/>
      <c r="AK155" s="17"/>
      <c r="AM155" s="8"/>
      <c r="AN155" s="8"/>
      <c r="AP155" s="8"/>
      <c r="AQ155" s="8"/>
      <c r="AY155" s="8"/>
      <c r="AZ155" s="8"/>
    </row>
    <row r="156" spans="9:52" ht="12.75">
      <c r="I156" s="8"/>
      <c r="J156" s="8"/>
      <c r="L156" s="8"/>
      <c r="M156" s="100"/>
      <c r="O156" s="8"/>
      <c r="P156" s="100"/>
      <c r="R156" s="8"/>
      <c r="S156" s="8"/>
      <c r="U156" s="8"/>
      <c r="V156" s="8"/>
      <c r="X156" s="8"/>
      <c r="AD156" s="8"/>
      <c r="AE156" s="8"/>
      <c r="AJ156" s="8"/>
      <c r="AK156" s="17"/>
      <c r="AM156" s="8"/>
      <c r="AN156" s="8"/>
      <c r="AP156" s="8"/>
      <c r="AQ156" s="8"/>
      <c r="AY156" s="8"/>
      <c r="AZ156" s="8"/>
    </row>
    <row r="157" spans="9:52" ht="12.75">
      <c r="I157" s="8"/>
      <c r="J157" s="8"/>
      <c r="L157" s="8"/>
      <c r="M157" s="100"/>
      <c r="O157" s="8"/>
      <c r="P157" s="100"/>
      <c r="R157" s="8"/>
      <c r="S157" s="8"/>
      <c r="U157" s="8"/>
      <c r="V157" s="8"/>
      <c r="X157" s="8"/>
      <c r="AD157" s="8"/>
      <c r="AE157" s="8"/>
      <c r="AJ157" s="8"/>
      <c r="AK157" s="17"/>
      <c r="AM157" s="8"/>
      <c r="AN157" s="8"/>
      <c r="AP157" s="8"/>
      <c r="AQ157" s="8"/>
      <c r="AY157" s="8"/>
      <c r="AZ157" s="8"/>
    </row>
    <row r="158" spans="9:52" ht="12.75">
      <c r="I158" s="8"/>
      <c r="J158" s="8"/>
      <c r="L158" s="8"/>
      <c r="M158" s="100"/>
      <c r="O158" s="8"/>
      <c r="P158" s="100"/>
      <c r="R158" s="8"/>
      <c r="S158" s="8"/>
      <c r="U158" s="8"/>
      <c r="V158" s="8"/>
      <c r="X158" s="8"/>
      <c r="AD158" s="8"/>
      <c r="AE158" s="8"/>
      <c r="AJ158" s="8"/>
      <c r="AK158" s="17"/>
      <c r="AM158" s="8"/>
      <c r="AN158" s="8"/>
      <c r="AP158" s="8"/>
      <c r="AQ158" s="8"/>
      <c r="AY158" s="8"/>
      <c r="AZ158" s="8"/>
    </row>
    <row r="159" spans="9:52" ht="12.75">
      <c r="I159" s="8"/>
      <c r="J159" s="8"/>
      <c r="L159" s="8"/>
      <c r="M159" s="100"/>
      <c r="O159" s="8"/>
      <c r="P159" s="100"/>
      <c r="R159" s="8"/>
      <c r="S159" s="8"/>
      <c r="U159" s="8"/>
      <c r="V159" s="8"/>
      <c r="X159" s="8"/>
      <c r="AD159" s="8"/>
      <c r="AE159" s="8"/>
      <c r="AJ159" s="8"/>
      <c r="AK159" s="17"/>
      <c r="AM159" s="8"/>
      <c r="AN159" s="8"/>
      <c r="AP159" s="8"/>
      <c r="AQ159" s="8"/>
      <c r="AY159" s="8"/>
      <c r="AZ159" s="8"/>
    </row>
    <row r="160" spans="9:52" ht="12.75">
      <c r="I160" s="8"/>
      <c r="J160" s="8"/>
      <c r="L160" s="8"/>
      <c r="M160" s="100"/>
      <c r="O160" s="8"/>
      <c r="P160" s="100"/>
      <c r="R160" s="8"/>
      <c r="S160" s="8"/>
      <c r="U160" s="8"/>
      <c r="V160" s="8"/>
      <c r="X160" s="8"/>
      <c r="AD160" s="8"/>
      <c r="AE160" s="8"/>
      <c r="AJ160" s="8"/>
      <c r="AK160" s="17"/>
      <c r="AM160" s="8"/>
      <c r="AN160" s="8"/>
      <c r="AP160" s="8"/>
      <c r="AQ160" s="8"/>
      <c r="AY160" s="8"/>
      <c r="AZ160" s="8"/>
    </row>
    <row r="161" spans="9:52" ht="12.75">
      <c r="I161" s="8"/>
      <c r="J161" s="8"/>
      <c r="L161" s="8"/>
      <c r="M161" s="100"/>
      <c r="O161" s="8"/>
      <c r="P161" s="100"/>
      <c r="R161" s="8"/>
      <c r="S161" s="8"/>
      <c r="U161" s="8"/>
      <c r="V161" s="8"/>
      <c r="X161" s="8"/>
      <c r="AD161" s="8"/>
      <c r="AE161" s="8"/>
      <c r="AJ161" s="8"/>
      <c r="AK161" s="17"/>
      <c r="AM161" s="8"/>
      <c r="AN161" s="8"/>
      <c r="AP161" s="8"/>
      <c r="AQ161" s="8"/>
      <c r="AY161" s="8"/>
      <c r="AZ161" s="8"/>
    </row>
    <row r="162" spans="9:52" ht="12.75">
      <c r="I162" s="8"/>
      <c r="J162" s="8"/>
      <c r="L162" s="8"/>
      <c r="M162" s="100"/>
      <c r="O162" s="8"/>
      <c r="P162" s="100"/>
      <c r="R162" s="8"/>
      <c r="S162" s="8"/>
      <c r="U162" s="8"/>
      <c r="V162" s="8"/>
      <c r="X162" s="8"/>
      <c r="AD162" s="8"/>
      <c r="AE162" s="8"/>
      <c r="AJ162" s="8"/>
      <c r="AK162" s="17"/>
      <c r="AM162" s="8"/>
      <c r="AN162" s="8"/>
      <c r="AP162" s="8"/>
      <c r="AQ162" s="8"/>
      <c r="AY162" s="8"/>
      <c r="AZ162" s="8"/>
    </row>
    <row r="163" spans="9:52" ht="12.75">
      <c r="I163" s="8"/>
      <c r="J163" s="8"/>
      <c r="L163" s="8"/>
      <c r="M163" s="100"/>
      <c r="O163" s="8"/>
      <c r="P163" s="100"/>
      <c r="R163" s="8"/>
      <c r="S163" s="8"/>
      <c r="U163" s="8"/>
      <c r="V163" s="8"/>
      <c r="X163" s="8"/>
      <c r="AD163" s="8"/>
      <c r="AE163" s="8"/>
      <c r="AJ163" s="8"/>
      <c r="AK163" s="17"/>
      <c r="AM163" s="8"/>
      <c r="AN163" s="8"/>
      <c r="AP163" s="8"/>
      <c r="AQ163" s="8"/>
      <c r="AY163" s="8"/>
      <c r="AZ163" s="8"/>
    </row>
    <row r="164" spans="9:52" ht="12.75">
      <c r="I164" s="8"/>
      <c r="J164" s="8"/>
      <c r="L164" s="8"/>
      <c r="M164" s="100"/>
      <c r="O164" s="8"/>
      <c r="P164" s="100"/>
      <c r="R164" s="8"/>
      <c r="S164" s="8"/>
      <c r="U164" s="8"/>
      <c r="V164" s="8"/>
      <c r="X164" s="8"/>
      <c r="AD164" s="8"/>
      <c r="AE164" s="8"/>
      <c r="AJ164" s="8"/>
      <c r="AK164" s="17"/>
      <c r="AM164" s="8"/>
      <c r="AN164" s="8"/>
      <c r="AP164" s="8"/>
      <c r="AQ164" s="8"/>
      <c r="AY164" s="8"/>
      <c r="AZ164" s="8"/>
    </row>
    <row r="165" spans="9:52" ht="12.75">
      <c r="I165" s="8"/>
      <c r="J165" s="8"/>
      <c r="L165" s="8"/>
      <c r="M165" s="100"/>
      <c r="O165" s="8"/>
      <c r="P165" s="100"/>
      <c r="R165" s="8"/>
      <c r="S165" s="8"/>
      <c r="U165" s="8"/>
      <c r="V165" s="8"/>
      <c r="X165" s="8"/>
      <c r="AD165" s="8"/>
      <c r="AE165" s="8"/>
      <c r="AJ165" s="8"/>
      <c r="AK165" s="17"/>
      <c r="AM165" s="8"/>
      <c r="AN165" s="8"/>
      <c r="AP165" s="8"/>
      <c r="AQ165" s="8"/>
      <c r="AY165" s="8"/>
      <c r="AZ165" s="8"/>
    </row>
    <row r="166" spans="9:52" ht="12.75">
      <c r="I166" s="8"/>
      <c r="J166" s="8"/>
      <c r="L166" s="8"/>
      <c r="M166" s="100"/>
      <c r="O166" s="8"/>
      <c r="P166" s="100"/>
      <c r="R166" s="8"/>
      <c r="S166" s="8"/>
      <c r="U166" s="8"/>
      <c r="V166" s="8"/>
      <c r="X166" s="8"/>
      <c r="AD166" s="8"/>
      <c r="AE166" s="8"/>
      <c r="AJ166" s="8"/>
      <c r="AK166" s="17"/>
      <c r="AM166" s="8"/>
      <c r="AN166" s="8"/>
      <c r="AP166" s="8"/>
      <c r="AQ166" s="8"/>
      <c r="AY166" s="8"/>
      <c r="AZ166" s="8"/>
    </row>
    <row r="167" spans="9:52" ht="12.75">
      <c r="I167" s="8"/>
      <c r="J167" s="8"/>
      <c r="L167" s="8"/>
      <c r="M167" s="100"/>
      <c r="O167" s="8"/>
      <c r="P167" s="100"/>
      <c r="R167" s="8"/>
      <c r="S167" s="8"/>
      <c r="U167" s="8"/>
      <c r="V167" s="8"/>
      <c r="X167" s="8"/>
      <c r="AD167" s="8"/>
      <c r="AE167" s="8"/>
      <c r="AJ167" s="8"/>
      <c r="AK167" s="17"/>
      <c r="AM167" s="8"/>
      <c r="AN167" s="8"/>
      <c r="AP167" s="8"/>
      <c r="AQ167" s="8"/>
      <c r="AY167" s="8"/>
      <c r="AZ167" s="8"/>
    </row>
    <row r="168" spans="9:52" ht="12.75">
      <c r="I168" s="8"/>
      <c r="J168" s="8"/>
      <c r="L168" s="8"/>
      <c r="M168" s="100"/>
      <c r="O168" s="8"/>
      <c r="P168" s="100"/>
      <c r="R168" s="8"/>
      <c r="S168" s="8"/>
      <c r="U168" s="8"/>
      <c r="V168" s="8"/>
      <c r="X168" s="8"/>
      <c r="AD168" s="8"/>
      <c r="AE168" s="8"/>
      <c r="AJ168" s="8"/>
      <c r="AK168" s="17"/>
      <c r="AM168" s="8"/>
      <c r="AN168" s="8"/>
      <c r="AP168" s="8"/>
      <c r="AQ168" s="8"/>
      <c r="AY168" s="8"/>
      <c r="AZ168" s="8"/>
    </row>
    <row r="169" spans="9:52" ht="12.75">
      <c r="I169" s="8"/>
      <c r="J169" s="8"/>
      <c r="L169" s="8"/>
      <c r="M169" s="100"/>
      <c r="O169" s="8"/>
      <c r="P169" s="100"/>
      <c r="R169" s="8"/>
      <c r="S169" s="8"/>
      <c r="U169" s="8"/>
      <c r="V169" s="8"/>
      <c r="X169" s="8"/>
      <c r="AD169" s="8"/>
      <c r="AE169" s="8"/>
      <c r="AJ169" s="8"/>
      <c r="AK169" s="17"/>
      <c r="AM169" s="8"/>
      <c r="AN169" s="8"/>
      <c r="AP169" s="8"/>
      <c r="AQ169" s="8"/>
      <c r="AY169" s="8"/>
      <c r="AZ169" s="8"/>
    </row>
    <row r="170" spans="9:52" ht="12.75">
      <c r="I170" s="8"/>
      <c r="J170" s="8"/>
      <c r="L170" s="8"/>
      <c r="M170" s="100"/>
      <c r="O170" s="8"/>
      <c r="P170" s="100"/>
      <c r="R170" s="8"/>
      <c r="S170" s="8"/>
      <c r="U170" s="8"/>
      <c r="V170" s="8"/>
      <c r="X170" s="8"/>
      <c r="AD170" s="8"/>
      <c r="AE170" s="8"/>
      <c r="AJ170" s="8"/>
      <c r="AK170" s="17"/>
      <c r="AM170" s="8"/>
      <c r="AN170" s="8"/>
      <c r="AP170" s="8"/>
      <c r="AQ170" s="8"/>
      <c r="AY170" s="8"/>
      <c r="AZ170" s="8"/>
    </row>
    <row r="171" spans="9:52" ht="12.75">
      <c r="I171" s="8"/>
      <c r="J171" s="8"/>
      <c r="L171" s="8"/>
      <c r="M171" s="100"/>
      <c r="O171" s="8"/>
      <c r="P171" s="100"/>
      <c r="R171" s="8"/>
      <c r="S171" s="8"/>
      <c r="U171" s="8"/>
      <c r="V171" s="8"/>
      <c r="X171" s="8"/>
      <c r="AD171" s="8"/>
      <c r="AE171" s="8"/>
      <c r="AJ171" s="8"/>
      <c r="AK171" s="17"/>
      <c r="AM171" s="8"/>
      <c r="AN171" s="8"/>
      <c r="AP171" s="8"/>
      <c r="AQ171" s="8"/>
      <c r="AY171" s="8"/>
      <c r="AZ171" s="8"/>
    </row>
    <row r="172" spans="9:52" ht="12.75">
      <c r="I172" s="8"/>
      <c r="J172" s="8"/>
      <c r="L172" s="8"/>
      <c r="M172" s="100"/>
      <c r="O172" s="8"/>
      <c r="P172" s="100"/>
      <c r="R172" s="8"/>
      <c r="S172" s="8"/>
      <c r="U172" s="8"/>
      <c r="V172" s="8"/>
      <c r="X172" s="8"/>
      <c r="AD172" s="8"/>
      <c r="AE172" s="8"/>
      <c r="AJ172" s="8"/>
      <c r="AK172" s="17"/>
      <c r="AM172" s="8"/>
      <c r="AN172" s="8"/>
      <c r="AP172" s="8"/>
      <c r="AQ172" s="8"/>
      <c r="AY172" s="8"/>
      <c r="AZ172" s="8"/>
    </row>
    <row r="173" spans="9:52" ht="12.75">
      <c r="I173" s="8"/>
      <c r="J173" s="8"/>
      <c r="L173" s="8"/>
      <c r="M173" s="100"/>
      <c r="O173" s="8"/>
      <c r="P173" s="100"/>
      <c r="R173" s="8"/>
      <c r="S173" s="8"/>
      <c r="U173" s="8"/>
      <c r="V173" s="8"/>
      <c r="X173" s="8"/>
      <c r="AD173" s="8"/>
      <c r="AE173" s="8"/>
      <c r="AJ173" s="8"/>
      <c r="AK173" s="17"/>
      <c r="AM173" s="8"/>
      <c r="AN173" s="8"/>
      <c r="AP173" s="8"/>
      <c r="AQ173" s="8"/>
      <c r="AY173" s="8"/>
      <c r="AZ173" s="8"/>
    </row>
    <row r="174" spans="9:52" ht="12.75">
      <c r="I174" s="8"/>
      <c r="J174" s="8"/>
      <c r="L174" s="8"/>
      <c r="M174" s="100"/>
      <c r="O174" s="8"/>
      <c r="P174" s="100"/>
      <c r="R174" s="8"/>
      <c r="S174" s="8"/>
      <c r="U174" s="8"/>
      <c r="V174" s="8"/>
      <c r="X174" s="8"/>
      <c r="AD174" s="8"/>
      <c r="AE174" s="8"/>
      <c r="AJ174" s="8"/>
      <c r="AK174" s="17"/>
      <c r="AM174" s="8"/>
      <c r="AN174" s="8"/>
      <c r="AP174" s="8"/>
      <c r="AQ174" s="8"/>
      <c r="AY174" s="8"/>
      <c r="AZ174" s="8"/>
    </row>
    <row r="175" spans="9:52" ht="12.75">
      <c r="I175" s="8"/>
      <c r="J175" s="8"/>
      <c r="L175" s="8"/>
      <c r="M175" s="100"/>
      <c r="O175" s="8"/>
      <c r="P175" s="100"/>
      <c r="R175" s="8"/>
      <c r="S175" s="8"/>
      <c r="U175" s="8"/>
      <c r="V175" s="8"/>
      <c r="X175" s="8"/>
      <c r="AD175" s="8"/>
      <c r="AE175" s="8"/>
      <c r="AJ175" s="8"/>
      <c r="AK175" s="17"/>
      <c r="AM175" s="8"/>
      <c r="AN175" s="8"/>
      <c r="AP175" s="8"/>
      <c r="AQ175" s="8"/>
      <c r="AY175" s="8"/>
      <c r="AZ175" s="8"/>
    </row>
    <row r="176" spans="9:52" ht="12.75">
      <c r="I176" s="8"/>
      <c r="J176" s="8"/>
      <c r="L176" s="8"/>
      <c r="M176" s="100"/>
      <c r="O176" s="8"/>
      <c r="P176" s="100"/>
      <c r="R176" s="8"/>
      <c r="S176" s="8"/>
      <c r="U176" s="8"/>
      <c r="V176" s="8"/>
      <c r="X176" s="8"/>
      <c r="AD176" s="8"/>
      <c r="AE176" s="8"/>
      <c r="AJ176" s="8"/>
      <c r="AK176" s="17"/>
      <c r="AM176" s="8"/>
      <c r="AN176" s="8"/>
      <c r="AP176" s="8"/>
      <c r="AQ176" s="8"/>
      <c r="AY176" s="8"/>
      <c r="AZ176" s="8"/>
    </row>
    <row r="177" spans="9:52" ht="12.75">
      <c r="I177" s="8"/>
      <c r="J177" s="8"/>
      <c r="L177" s="8"/>
      <c r="M177" s="100"/>
      <c r="O177" s="8"/>
      <c r="P177" s="100"/>
      <c r="R177" s="8"/>
      <c r="S177" s="8"/>
      <c r="U177" s="8"/>
      <c r="V177" s="8"/>
      <c r="X177" s="8"/>
      <c r="AD177" s="8"/>
      <c r="AE177" s="8"/>
      <c r="AJ177" s="8"/>
      <c r="AK177" s="17"/>
      <c r="AM177" s="8"/>
      <c r="AN177" s="8"/>
      <c r="AP177" s="8"/>
      <c r="AQ177" s="8"/>
      <c r="AY177" s="8"/>
      <c r="AZ177" s="8"/>
    </row>
    <row r="178" spans="9:52" ht="12.75">
      <c r="I178" s="8"/>
      <c r="J178" s="8"/>
      <c r="L178" s="8"/>
      <c r="M178" s="100"/>
      <c r="O178" s="8"/>
      <c r="P178" s="100"/>
      <c r="R178" s="8"/>
      <c r="S178" s="8"/>
      <c r="U178" s="8"/>
      <c r="V178" s="8"/>
      <c r="X178" s="8"/>
      <c r="AD178" s="8"/>
      <c r="AE178" s="8"/>
      <c r="AJ178" s="8"/>
      <c r="AK178" s="17"/>
      <c r="AM178" s="8"/>
      <c r="AN178" s="8"/>
      <c r="AP178" s="8"/>
      <c r="AQ178" s="8"/>
      <c r="AY178" s="8"/>
      <c r="AZ178" s="8"/>
    </row>
    <row r="179" spans="9:52" ht="12.75">
      <c r="I179" s="8"/>
      <c r="J179" s="8"/>
      <c r="L179" s="8"/>
      <c r="M179" s="100"/>
      <c r="O179" s="8"/>
      <c r="P179" s="100"/>
      <c r="R179" s="8"/>
      <c r="S179" s="8"/>
      <c r="U179" s="8"/>
      <c r="V179" s="8"/>
      <c r="X179" s="8"/>
      <c r="AD179" s="8"/>
      <c r="AE179" s="8"/>
      <c r="AJ179" s="8"/>
      <c r="AK179" s="17"/>
      <c r="AM179" s="8"/>
      <c r="AN179" s="8"/>
      <c r="AP179" s="8"/>
      <c r="AQ179" s="8"/>
      <c r="AY179" s="8"/>
      <c r="AZ179" s="8"/>
    </row>
    <row r="180" spans="9:52" ht="12.75">
      <c r="I180" s="8"/>
      <c r="J180" s="8"/>
      <c r="L180" s="8"/>
      <c r="M180" s="100"/>
      <c r="O180" s="8"/>
      <c r="P180" s="100"/>
      <c r="R180" s="8"/>
      <c r="S180" s="8"/>
      <c r="U180" s="8"/>
      <c r="V180" s="8"/>
      <c r="X180" s="8"/>
      <c r="AD180" s="8"/>
      <c r="AE180" s="8"/>
      <c r="AJ180" s="8"/>
      <c r="AK180" s="17"/>
      <c r="AM180" s="8"/>
      <c r="AN180" s="8"/>
      <c r="AP180" s="8"/>
      <c r="AQ180" s="8"/>
      <c r="AY180" s="8"/>
      <c r="AZ180" s="8"/>
    </row>
    <row r="181" spans="9:52" ht="12.75">
      <c r="I181" s="8"/>
      <c r="J181" s="8"/>
      <c r="L181" s="8"/>
      <c r="M181" s="100"/>
      <c r="O181" s="8"/>
      <c r="P181" s="100"/>
      <c r="R181" s="8"/>
      <c r="S181" s="8"/>
      <c r="U181" s="8"/>
      <c r="V181" s="8"/>
      <c r="X181" s="8"/>
      <c r="AD181" s="8"/>
      <c r="AE181" s="8"/>
      <c r="AJ181" s="8"/>
      <c r="AK181" s="17"/>
      <c r="AM181" s="8"/>
      <c r="AN181" s="8"/>
      <c r="AP181" s="8"/>
      <c r="AQ181" s="8"/>
      <c r="AY181" s="8"/>
      <c r="AZ181" s="8"/>
    </row>
    <row r="182" spans="9:52" ht="12.75">
      <c r="I182" s="8"/>
      <c r="J182" s="8"/>
      <c r="L182" s="8"/>
      <c r="M182" s="100"/>
      <c r="O182" s="8"/>
      <c r="P182" s="100"/>
      <c r="R182" s="8"/>
      <c r="S182" s="8"/>
      <c r="U182" s="8"/>
      <c r="V182" s="8"/>
      <c r="X182" s="8"/>
      <c r="AD182" s="8"/>
      <c r="AE182" s="8"/>
      <c r="AJ182" s="8"/>
      <c r="AK182" s="17"/>
      <c r="AM182" s="8"/>
      <c r="AN182" s="8"/>
      <c r="AP182" s="8"/>
      <c r="AQ182" s="8"/>
      <c r="AY182" s="8"/>
      <c r="AZ182" s="8"/>
    </row>
    <row r="183" spans="9:52" ht="12.75">
      <c r="I183" s="8"/>
      <c r="J183" s="8"/>
      <c r="L183" s="8"/>
      <c r="M183" s="100"/>
      <c r="O183" s="8"/>
      <c r="P183" s="100"/>
      <c r="R183" s="8"/>
      <c r="S183" s="8"/>
      <c r="U183" s="8"/>
      <c r="V183" s="8"/>
      <c r="X183" s="8"/>
      <c r="AD183" s="8"/>
      <c r="AE183" s="8"/>
      <c r="AJ183" s="8"/>
      <c r="AK183" s="17"/>
      <c r="AM183" s="8"/>
      <c r="AN183" s="8"/>
      <c r="AP183" s="8"/>
      <c r="AQ183" s="8"/>
      <c r="AY183" s="8"/>
      <c r="AZ183" s="8"/>
    </row>
    <row r="184" spans="9:52" ht="12.75">
      <c r="I184" s="8"/>
      <c r="J184" s="8"/>
      <c r="L184" s="8"/>
      <c r="M184" s="100"/>
      <c r="O184" s="8"/>
      <c r="P184" s="100"/>
      <c r="R184" s="8"/>
      <c r="S184" s="8"/>
      <c r="U184" s="8"/>
      <c r="V184" s="8"/>
      <c r="X184" s="8"/>
      <c r="AD184" s="8"/>
      <c r="AE184" s="8"/>
      <c r="AJ184" s="8"/>
      <c r="AK184" s="17"/>
      <c r="AM184" s="8"/>
      <c r="AN184" s="8"/>
      <c r="AP184" s="8"/>
      <c r="AQ184" s="8"/>
      <c r="AY184" s="8"/>
      <c r="AZ184" s="8"/>
    </row>
    <row r="185" spans="9:52" ht="12.75">
      <c r="I185" s="8"/>
      <c r="J185" s="8"/>
      <c r="L185" s="8"/>
      <c r="M185" s="100"/>
      <c r="O185" s="8"/>
      <c r="P185" s="100"/>
      <c r="R185" s="8"/>
      <c r="S185" s="8"/>
      <c r="U185" s="8"/>
      <c r="V185" s="8"/>
      <c r="X185" s="8"/>
      <c r="AD185" s="8"/>
      <c r="AE185" s="8"/>
      <c r="AJ185" s="8"/>
      <c r="AK185" s="17"/>
      <c r="AM185" s="8"/>
      <c r="AN185" s="8"/>
      <c r="AP185" s="8"/>
      <c r="AQ185" s="8"/>
      <c r="AY185" s="8"/>
      <c r="AZ185" s="8"/>
    </row>
    <row r="186" spans="9:52" ht="12.75">
      <c r="I186" s="8"/>
      <c r="J186" s="8"/>
      <c r="L186" s="8"/>
      <c r="M186" s="100"/>
      <c r="O186" s="8"/>
      <c r="P186" s="100"/>
      <c r="R186" s="8"/>
      <c r="S186" s="8"/>
      <c r="U186" s="8"/>
      <c r="V186" s="8"/>
      <c r="X186" s="8"/>
      <c r="AD186" s="8"/>
      <c r="AE186" s="8"/>
      <c r="AJ186" s="8"/>
      <c r="AK186" s="17"/>
      <c r="AM186" s="8"/>
      <c r="AN186" s="8"/>
      <c r="AP186" s="8"/>
      <c r="AQ186" s="8"/>
      <c r="AY186" s="8"/>
      <c r="AZ186" s="8"/>
    </row>
    <row r="187" spans="9:52" ht="12.75">
      <c r="I187" s="8"/>
      <c r="J187" s="8"/>
      <c r="L187" s="8"/>
      <c r="M187" s="100"/>
      <c r="O187" s="8"/>
      <c r="P187" s="100"/>
      <c r="R187" s="8"/>
      <c r="S187" s="8"/>
      <c r="U187" s="8"/>
      <c r="V187" s="8"/>
      <c r="X187" s="8"/>
      <c r="AD187" s="8"/>
      <c r="AE187" s="8"/>
      <c r="AJ187" s="8"/>
      <c r="AK187" s="17"/>
      <c r="AM187" s="8"/>
      <c r="AN187" s="8"/>
      <c r="AP187" s="8"/>
      <c r="AQ187" s="8"/>
      <c r="AY187" s="8"/>
      <c r="AZ187" s="8"/>
    </row>
    <row r="188" spans="9:52" ht="12.75">
      <c r="I188" s="8"/>
      <c r="J188" s="8"/>
      <c r="L188" s="8"/>
      <c r="M188" s="100"/>
      <c r="O188" s="8"/>
      <c r="P188" s="100"/>
      <c r="R188" s="8"/>
      <c r="S188" s="8"/>
      <c r="U188" s="8"/>
      <c r="V188" s="8"/>
      <c r="X188" s="8"/>
      <c r="AD188" s="8"/>
      <c r="AE188" s="8"/>
      <c r="AJ188" s="8"/>
      <c r="AK188" s="17"/>
      <c r="AM188" s="8"/>
      <c r="AN188" s="8"/>
      <c r="AP188" s="8"/>
      <c r="AQ188" s="8"/>
      <c r="AY188" s="8"/>
      <c r="AZ188" s="8"/>
    </row>
    <row r="189" spans="9:52" ht="12.75">
      <c r="I189" s="8"/>
      <c r="J189" s="8"/>
      <c r="L189" s="8"/>
      <c r="M189" s="100"/>
      <c r="O189" s="8"/>
      <c r="P189" s="100"/>
      <c r="R189" s="8"/>
      <c r="S189" s="8"/>
      <c r="U189" s="8"/>
      <c r="V189" s="8"/>
      <c r="X189" s="8"/>
      <c r="AD189" s="8"/>
      <c r="AE189" s="8"/>
      <c r="AJ189" s="8"/>
      <c r="AK189" s="17"/>
      <c r="AM189" s="8"/>
      <c r="AN189" s="8"/>
      <c r="AP189" s="8"/>
      <c r="AQ189" s="8"/>
      <c r="AY189" s="8"/>
      <c r="AZ189" s="8"/>
    </row>
    <row r="190" spans="9:52" ht="12.75">
      <c r="I190" s="8"/>
      <c r="J190" s="8"/>
      <c r="L190" s="8"/>
      <c r="M190" s="100"/>
      <c r="O190" s="8"/>
      <c r="P190" s="100"/>
      <c r="R190" s="8"/>
      <c r="S190" s="8"/>
      <c r="U190" s="8"/>
      <c r="V190" s="8"/>
      <c r="X190" s="8"/>
      <c r="AD190" s="8"/>
      <c r="AE190" s="8"/>
      <c r="AJ190" s="8"/>
      <c r="AK190" s="17"/>
      <c r="AM190" s="8"/>
      <c r="AN190" s="8"/>
      <c r="AP190" s="8"/>
      <c r="AQ190" s="8"/>
      <c r="AY190" s="8"/>
      <c r="AZ190" s="8"/>
    </row>
    <row r="191" spans="9:52" ht="12.75">
      <c r="I191" s="8"/>
      <c r="J191" s="8"/>
      <c r="L191" s="8"/>
      <c r="M191" s="100"/>
      <c r="O191" s="8"/>
      <c r="P191" s="100"/>
      <c r="R191" s="8"/>
      <c r="S191" s="8"/>
      <c r="U191" s="8"/>
      <c r="V191" s="8"/>
      <c r="X191" s="8"/>
      <c r="AD191" s="8"/>
      <c r="AE191" s="8"/>
      <c r="AJ191" s="8"/>
      <c r="AK191" s="17"/>
      <c r="AM191" s="8"/>
      <c r="AN191" s="8"/>
      <c r="AP191" s="8"/>
      <c r="AQ191" s="8"/>
      <c r="AY191" s="8"/>
      <c r="AZ191" s="8"/>
    </row>
    <row r="192" spans="9:52" ht="12.75">
      <c r="I192" s="8"/>
      <c r="J192" s="8"/>
      <c r="L192" s="8"/>
      <c r="M192" s="100"/>
      <c r="O192" s="8"/>
      <c r="P192" s="100"/>
      <c r="R192" s="8"/>
      <c r="S192" s="8"/>
      <c r="U192" s="8"/>
      <c r="V192" s="8"/>
      <c r="X192" s="8"/>
      <c r="AD192" s="8"/>
      <c r="AE192" s="8"/>
      <c r="AJ192" s="8"/>
      <c r="AK192" s="17"/>
      <c r="AM192" s="8"/>
      <c r="AN192" s="8"/>
      <c r="AP192" s="8"/>
      <c r="AQ192" s="8"/>
      <c r="AY192" s="8"/>
      <c r="AZ192" s="8"/>
    </row>
    <row r="193" spans="9:52" ht="12.75">
      <c r="I193" s="8"/>
      <c r="J193" s="8"/>
      <c r="L193" s="8"/>
      <c r="M193" s="100"/>
      <c r="O193" s="8"/>
      <c r="P193" s="100"/>
      <c r="R193" s="8"/>
      <c r="S193" s="8"/>
      <c r="U193" s="8"/>
      <c r="V193" s="8"/>
      <c r="X193" s="8"/>
      <c r="AD193" s="8"/>
      <c r="AE193" s="8"/>
      <c r="AJ193" s="8"/>
      <c r="AK193" s="17"/>
      <c r="AM193" s="8"/>
      <c r="AN193" s="8"/>
      <c r="AP193" s="8"/>
      <c r="AQ193" s="8"/>
      <c r="AY193" s="8"/>
      <c r="AZ193" s="8"/>
    </row>
    <row r="194" spans="9:52" ht="12.75">
      <c r="I194" s="8"/>
      <c r="J194" s="8"/>
      <c r="L194" s="8"/>
      <c r="M194" s="100"/>
      <c r="O194" s="8"/>
      <c r="P194" s="100"/>
      <c r="R194" s="8"/>
      <c r="S194" s="8"/>
      <c r="U194" s="8"/>
      <c r="V194" s="8"/>
      <c r="X194" s="8"/>
      <c r="AD194" s="8"/>
      <c r="AE194" s="8"/>
      <c r="AJ194" s="8"/>
      <c r="AK194" s="17"/>
      <c r="AM194" s="8"/>
      <c r="AN194" s="8"/>
      <c r="AP194" s="8"/>
      <c r="AQ194" s="8"/>
      <c r="AY194" s="8"/>
      <c r="AZ194" s="8"/>
    </row>
    <row r="195" spans="9:52" ht="12.75">
      <c r="I195" s="8"/>
      <c r="J195" s="8"/>
      <c r="L195" s="8"/>
      <c r="M195" s="100"/>
      <c r="O195" s="8"/>
      <c r="P195" s="100"/>
      <c r="R195" s="8"/>
      <c r="S195" s="8"/>
      <c r="U195" s="8"/>
      <c r="V195" s="8"/>
      <c r="X195" s="8"/>
      <c r="AD195" s="8"/>
      <c r="AE195" s="8"/>
      <c r="AJ195" s="8"/>
      <c r="AK195" s="17"/>
      <c r="AM195" s="8"/>
      <c r="AN195" s="8"/>
      <c r="AP195" s="8"/>
      <c r="AQ195" s="8"/>
      <c r="AY195" s="8"/>
      <c r="AZ195" s="8"/>
    </row>
    <row r="196" spans="9:52" ht="12.75">
      <c r="I196" s="8"/>
      <c r="J196" s="8"/>
      <c r="L196" s="8"/>
      <c r="M196" s="100"/>
      <c r="O196" s="8"/>
      <c r="P196" s="100"/>
      <c r="R196" s="8"/>
      <c r="S196" s="8"/>
      <c r="U196" s="8"/>
      <c r="V196" s="8"/>
      <c r="X196" s="8"/>
      <c r="AD196" s="8"/>
      <c r="AE196" s="8"/>
      <c r="AJ196" s="8"/>
      <c r="AK196" s="17"/>
      <c r="AM196" s="8"/>
      <c r="AN196" s="8"/>
      <c r="AP196" s="8"/>
      <c r="AQ196" s="8"/>
      <c r="AY196" s="8"/>
      <c r="AZ196" s="8"/>
    </row>
    <row r="197" spans="9:52" ht="12.75">
      <c r="I197" s="8"/>
      <c r="J197" s="8"/>
      <c r="L197" s="8"/>
      <c r="M197" s="100"/>
      <c r="O197" s="8"/>
      <c r="P197" s="100"/>
      <c r="R197" s="8"/>
      <c r="S197" s="8"/>
      <c r="U197" s="8"/>
      <c r="V197" s="8"/>
      <c r="X197" s="8"/>
      <c r="AD197" s="8"/>
      <c r="AE197" s="8"/>
      <c r="AJ197" s="8"/>
      <c r="AK197" s="17"/>
      <c r="AM197" s="8"/>
      <c r="AN197" s="8"/>
      <c r="AP197" s="8"/>
      <c r="AQ197" s="8"/>
      <c r="AY197" s="8"/>
      <c r="AZ197" s="8"/>
    </row>
    <row r="198" spans="9:52" ht="12.75">
      <c r="I198" s="8"/>
      <c r="J198" s="8"/>
      <c r="L198" s="8"/>
      <c r="M198" s="100"/>
      <c r="O198" s="8"/>
      <c r="P198" s="100"/>
      <c r="R198" s="8"/>
      <c r="S198" s="8"/>
      <c r="U198" s="8"/>
      <c r="V198" s="8"/>
      <c r="X198" s="8"/>
      <c r="AD198" s="8"/>
      <c r="AE198" s="8"/>
      <c r="AJ198" s="8"/>
      <c r="AK198" s="17"/>
      <c r="AM198" s="8"/>
      <c r="AN198" s="8"/>
      <c r="AP198" s="8"/>
      <c r="AQ198" s="8"/>
      <c r="AY198" s="8"/>
      <c r="AZ198" s="8"/>
    </row>
    <row r="199" spans="9:52" ht="12.75">
      <c r="I199" s="8"/>
      <c r="J199" s="8"/>
      <c r="L199" s="8"/>
      <c r="M199" s="100"/>
      <c r="O199" s="8"/>
      <c r="P199" s="100"/>
      <c r="R199" s="8"/>
      <c r="S199" s="8"/>
      <c r="U199" s="8"/>
      <c r="V199" s="8"/>
      <c r="X199" s="8"/>
      <c r="AD199" s="8"/>
      <c r="AE199" s="8"/>
      <c r="AJ199" s="8"/>
      <c r="AK199" s="17"/>
      <c r="AM199" s="8"/>
      <c r="AN199" s="8"/>
      <c r="AP199" s="8"/>
      <c r="AQ199" s="8"/>
      <c r="AY199" s="8"/>
      <c r="AZ199" s="8"/>
    </row>
    <row r="200" spans="9:52" ht="12.75">
      <c r="I200" s="8"/>
      <c r="J200" s="8"/>
      <c r="L200" s="8"/>
      <c r="M200" s="100"/>
      <c r="O200" s="8"/>
      <c r="P200" s="100"/>
      <c r="R200" s="8"/>
      <c r="S200" s="8"/>
      <c r="U200" s="8"/>
      <c r="V200" s="8"/>
      <c r="X200" s="8"/>
      <c r="AD200" s="8"/>
      <c r="AE200" s="8"/>
      <c r="AJ200" s="8"/>
      <c r="AK200" s="17"/>
      <c r="AM200" s="8"/>
      <c r="AN200" s="8"/>
      <c r="AP200" s="8"/>
      <c r="AQ200" s="8"/>
      <c r="AY200" s="8"/>
      <c r="AZ200" s="8"/>
    </row>
    <row r="201" spans="9:52" ht="12.75">
      <c r="I201" s="8"/>
      <c r="J201" s="8"/>
      <c r="L201" s="8"/>
      <c r="M201" s="100"/>
      <c r="O201" s="8"/>
      <c r="P201" s="100"/>
      <c r="R201" s="8"/>
      <c r="S201" s="8"/>
      <c r="U201" s="8"/>
      <c r="V201" s="8"/>
      <c r="X201" s="8"/>
      <c r="AD201" s="8"/>
      <c r="AE201" s="8"/>
      <c r="AJ201" s="8"/>
      <c r="AK201" s="17"/>
      <c r="AM201" s="8"/>
      <c r="AN201" s="8"/>
      <c r="AP201" s="8"/>
      <c r="AQ201" s="8"/>
      <c r="AY201" s="8"/>
      <c r="AZ201" s="8"/>
    </row>
    <row r="202" spans="9:52" ht="12.75">
      <c r="I202" s="8"/>
      <c r="J202" s="8"/>
      <c r="L202" s="8"/>
      <c r="M202" s="100"/>
      <c r="O202" s="8"/>
      <c r="P202" s="100"/>
      <c r="R202" s="8"/>
      <c r="S202" s="8"/>
      <c r="U202" s="8"/>
      <c r="V202" s="8"/>
      <c r="X202" s="8"/>
      <c r="AD202" s="8"/>
      <c r="AE202" s="8"/>
      <c r="AJ202" s="8"/>
      <c r="AK202" s="17"/>
      <c r="AM202" s="8"/>
      <c r="AN202" s="8"/>
      <c r="AP202" s="8"/>
      <c r="AQ202" s="8"/>
      <c r="AY202" s="8"/>
      <c r="AZ202" s="8"/>
    </row>
    <row r="203" spans="9:52" ht="12.75">
      <c r="I203" s="8"/>
      <c r="J203" s="8"/>
      <c r="L203" s="8"/>
      <c r="M203" s="100"/>
      <c r="O203" s="8"/>
      <c r="P203" s="100"/>
      <c r="R203" s="8"/>
      <c r="S203" s="8"/>
      <c r="U203" s="8"/>
      <c r="V203" s="8"/>
      <c r="X203" s="8"/>
      <c r="AD203" s="8"/>
      <c r="AE203" s="8"/>
      <c r="AJ203" s="8"/>
      <c r="AK203" s="17"/>
      <c r="AM203" s="8"/>
      <c r="AN203" s="8"/>
      <c r="AP203" s="8"/>
      <c r="AQ203" s="8"/>
      <c r="AY203" s="8"/>
      <c r="AZ203" s="8"/>
    </row>
    <row r="204" spans="9:52" ht="12.75">
      <c r="I204" s="8"/>
      <c r="J204" s="8"/>
      <c r="L204" s="8"/>
      <c r="M204" s="100"/>
      <c r="O204" s="8"/>
      <c r="P204" s="100"/>
      <c r="R204" s="8"/>
      <c r="S204" s="8"/>
      <c r="U204" s="8"/>
      <c r="V204" s="8"/>
      <c r="X204" s="8"/>
      <c r="AD204" s="8"/>
      <c r="AE204" s="8"/>
      <c r="AJ204" s="8"/>
      <c r="AK204" s="17"/>
      <c r="AM204" s="8"/>
      <c r="AN204" s="8"/>
      <c r="AP204" s="8"/>
      <c r="AQ204" s="8"/>
      <c r="AY204" s="8"/>
      <c r="AZ204" s="8"/>
    </row>
    <row r="205" spans="9:52" ht="12.75">
      <c r="I205" s="8"/>
      <c r="J205" s="8"/>
      <c r="L205" s="8"/>
      <c r="M205" s="100"/>
      <c r="O205" s="8"/>
      <c r="P205" s="100"/>
      <c r="R205" s="8"/>
      <c r="S205" s="8"/>
      <c r="U205" s="8"/>
      <c r="V205" s="8"/>
      <c r="X205" s="8"/>
      <c r="AD205" s="8"/>
      <c r="AE205" s="8"/>
      <c r="AJ205" s="8"/>
      <c r="AK205" s="17"/>
      <c r="AM205" s="8"/>
      <c r="AN205" s="8"/>
      <c r="AP205" s="8"/>
      <c r="AQ205" s="8"/>
      <c r="AY205" s="8"/>
      <c r="AZ205" s="8"/>
    </row>
    <row r="206" spans="9:52" ht="12.75">
      <c r="I206" s="8"/>
      <c r="J206" s="8"/>
      <c r="L206" s="8"/>
      <c r="M206" s="100"/>
      <c r="O206" s="8"/>
      <c r="P206" s="100"/>
      <c r="R206" s="8"/>
      <c r="S206" s="8"/>
      <c r="U206" s="8"/>
      <c r="V206" s="8"/>
      <c r="X206" s="8"/>
      <c r="AD206" s="8"/>
      <c r="AE206" s="8"/>
      <c r="AJ206" s="8"/>
      <c r="AK206" s="17"/>
      <c r="AM206" s="8"/>
      <c r="AN206" s="8"/>
      <c r="AP206" s="8"/>
      <c r="AQ206" s="8"/>
      <c r="AY206" s="8"/>
      <c r="AZ206" s="8"/>
    </row>
    <row r="207" spans="9:52" ht="12.75">
      <c r="I207" s="8"/>
      <c r="J207" s="8"/>
      <c r="L207" s="8"/>
      <c r="M207" s="100"/>
      <c r="O207" s="8"/>
      <c r="P207" s="100"/>
      <c r="R207" s="8"/>
      <c r="S207" s="8"/>
      <c r="U207" s="8"/>
      <c r="V207" s="8"/>
      <c r="X207" s="8"/>
      <c r="AD207" s="8"/>
      <c r="AE207" s="8"/>
      <c r="AJ207" s="8"/>
      <c r="AK207" s="17"/>
      <c r="AM207" s="8"/>
      <c r="AN207" s="8"/>
      <c r="AP207" s="8"/>
      <c r="AQ207" s="8"/>
      <c r="AY207" s="8"/>
      <c r="AZ207" s="8"/>
    </row>
    <row r="208" spans="9:52" ht="12.75">
      <c r="I208" s="8"/>
      <c r="J208" s="8"/>
      <c r="L208" s="8"/>
      <c r="M208" s="100"/>
      <c r="O208" s="8"/>
      <c r="P208" s="100"/>
      <c r="R208" s="8"/>
      <c r="S208" s="8"/>
      <c r="U208" s="8"/>
      <c r="V208" s="8"/>
      <c r="X208" s="8"/>
      <c r="AD208" s="8"/>
      <c r="AE208" s="8"/>
      <c r="AJ208" s="8"/>
      <c r="AK208" s="17"/>
      <c r="AM208" s="8"/>
      <c r="AN208" s="8"/>
      <c r="AP208" s="8"/>
      <c r="AQ208" s="8"/>
      <c r="AY208" s="8"/>
      <c r="AZ208" s="8"/>
    </row>
    <row r="209" spans="9:52" ht="12.75">
      <c r="I209" s="8"/>
      <c r="J209" s="8"/>
      <c r="L209" s="8"/>
      <c r="M209" s="100"/>
      <c r="O209" s="8"/>
      <c r="P209" s="100"/>
      <c r="R209" s="8"/>
      <c r="S209" s="8"/>
      <c r="U209" s="8"/>
      <c r="V209" s="8"/>
      <c r="X209" s="8"/>
      <c r="AD209" s="8"/>
      <c r="AE209" s="8"/>
      <c r="AJ209" s="8"/>
      <c r="AK209" s="17"/>
      <c r="AM209" s="8"/>
      <c r="AN209" s="8"/>
      <c r="AP209" s="8"/>
      <c r="AQ209" s="8"/>
      <c r="AY209" s="8"/>
      <c r="AZ209" s="8"/>
    </row>
    <row r="210" spans="9:52" ht="12.75">
      <c r="I210" s="8"/>
      <c r="J210" s="8"/>
      <c r="L210" s="8"/>
      <c r="M210" s="100"/>
      <c r="O210" s="8"/>
      <c r="P210" s="100"/>
      <c r="R210" s="8"/>
      <c r="S210" s="8"/>
      <c r="U210" s="8"/>
      <c r="V210" s="8"/>
      <c r="X210" s="8"/>
      <c r="AD210" s="8"/>
      <c r="AE210" s="8"/>
      <c r="AJ210" s="8"/>
      <c r="AK210" s="17"/>
      <c r="AM210" s="8"/>
      <c r="AN210" s="8"/>
      <c r="AP210" s="8"/>
      <c r="AQ210" s="8"/>
      <c r="AY210" s="8"/>
      <c r="AZ210" s="8"/>
    </row>
    <row r="211" spans="9:52" ht="12.75">
      <c r="I211" s="8"/>
      <c r="J211" s="8"/>
      <c r="L211" s="8"/>
      <c r="M211" s="100"/>
      <c r="O211" s="8"/>
      <c r="P211" s="100"/>
      <c r="R211" s="8"/>
      <c r="S211" s="8"/>
      <c r="U211" s="8"/>
      <c r="V211" s="8"/>
      <c r="X211" s="8"/>
      <c r="AD211" s="8"/>
      <c r="AE211" s="8"/>
      <c r="AJ211" s="8"/>
      <c r="AK211" s="17"/>
      <c r="AM211" s="8"/>
      <c r="AN211" s="8"/>
      <c r="AP211" s="8"/>
      <c r="AQ211" s="8"/>
      <c r="AY211" s="8"/>
      <c r="AZ211" s="8"/>
    </row>
    <row r="212" spans="9:52" ht="12.75">
      <c r="I212" s="8"/>
      <c r="J212" s="8"/>
      <c r="L212" s="8"/>
      <c r="M212" s="100"/>
      <c r="O212" s="8"/>
      <c r="P212" s="100"/>
      <c r="R212" s="8"/>
      <c r="S212" s="8"/>
      <c r="U212" s="8"/>
      <c r="V212" s="8"/>
      <c r="X212" s="8"/>
      <c r="AD212" s="8"/>
      <c r="AE212" s="8"/>
      <c r="AJ212" s="8"/>
      <c r="AK212" s="17"/>
      <c r="AM212" s="8"/>
      <c r="AN212" s="8"/>
      <c r="AP212" s="8"/>
      <c r="AQ212" s="8"/>
      <c r="AY212" s="8"/>
      <c r="AZ212" s="8"/>
    </row>
    <row r="213" spans="9:52" ht="12.75">
      <c r="I213" s="8"/>
      <c r="J213" s="8"/>
      <c r="L213" s="8"/>
      <c r="M213" s="100"/>
      <c r="O213" s="8"/>
      <c r="P213" s="100"/>
      <c r="R213" s="8"/>
      <c r="S213" s="8"/>
      <c r="U213" s="8"/>
      <c r="V213" s="8"/>
      <c r="X213" s="8"/>
      <c r="AD213" s="8"/>
      <c r="AE213" s="8"/>
      <c r="AJ213" s="8"/>
      <c r="AK213" s="17"/>
      <c r="AM213" s="8"/>
      <c r="AN213" s="8"/>
      <c r="AP213" s="8"/>
      <c r="AQ213" s="8"/>
      <c r="AY213" s="8"/>
      <c r="AZ213" s="8"/>
    </row>
    <row r="214" spans="9:52" ht="12.75">
      <c r="I214" s="8"/>
      <c r="J214" s="8"/>
      <c r="L214" s="8"/>
      <c r="M214" s="100"/>
      <c r="O214" s="8"/>
      <c r="P214" s="100"/>
      <c r="R214" s="8"/>
      <c r="S214" s="8"/>
      <c r="U214" s="8"/>
      <c r="V214" s="8"/>
      <c r="X214" s="8"/>
      <c r="AD214" s="8"/>
      <c r="AE214" s="8"/>
      <c r="AJ214" s="8"/>
      <c r="AK214" s="17"/>
      <c r="AM214" s="8"/>
      <c r="AN214" s="8"/>
      <c r="AP214" s="8"/>
      <c r="AQ214" s="8"/>
      <c r="AY214" s="8"/>
      <c r="AZ214" s="8"/>
    </row>
    <row r="215" spans="9:52" ht="12.75">
      <c r="I215" s="8"/>
      <c r="J215" s="8"/>
      <c r="L215" s="8"/>
      <c r="M215" s="100"/>
      <c r="O215" s="8"/>
      <c r="P215" s="100"/>
      <c r="R215" s="8"/>
      <c r="S215" s="8"/>
      <c r="U215" s="8"/>
      <c r="V215" s="8"/>
      <c r="X215" s="8"/>
      <c r="AD215" s="8"/>
      <c r="AE215" s="8"/>
      <c r="AJ215" s="8"/>
      <c r="AK215" s="17"/>
      <c r="AM215" s="8"/>
      <c r="AN215" s="8"/>
      <c r="AP215" s="8"/>
      <c r="AQ215" s="8"/>
      <c r="AY215" s="8"/>
      <c r="AZ215" s="8"/>
    </row>
    <row r="216" spans="9:52" ht="12.75">
      <c r="I216" s="8"/>
      <c r="J216" s="8"/>
      <c r="L216" s="8"/>
      <c r="M216" s="100"/>
      <c r="O216" s="8"/>
      <c r="P216" s="100"/>
      <c r="R216" s="8"/>
      <c r="S216" s="8"/>
      <c r="U216" s="8"/>
      <c r="V216" s="8"/>
      <c r="X216" s="8"/>
      <c r="AD216" s="8"/>
      <c r="AE216" s="8"/>
      <c r="AJ216" s="8"/>
      <c r="AK216" s="17"/>
      <c r="AM216" s="8"/>
      <c r="AN216" s="8"/>
      <c r="AP216" s="8"/>
      <c r="AQ216" s="8"/>
      <c r="AY216" s="8"/>
      <c r="AZ216" s="8"/>
    </row>
    <row r="217" spans="9:52" ht="12.75">
      <c r="I217" s="8"/>
      <c r="J217" s="8"/>
      <c r="L217" s="8"/>
      <c r="M217" s="100"/>
      <c r="O217" s="8"/>
      <c r="P217" s="100"/>
      <c r="R217" s="8"/>
      <c r="S217" s="8"/>
      <c r="U217" s="8"/>
      <c r="V217" s="8"/>
      <c r="X217" s="8"/>
      <c r="AD217" s="8"/>
      <c r="AE217" s="8"/>
      <c r="AJ217" s="8"/>
      <c r="AK217" s="17"/>
      <c r="AM217" s="8"/>
      <c r="AN217" s="8"/>
      <c r="AP217" s="8"/>
      <c r="AQ217" s="8"/>
      <c r="AY217" s="8"/>
      <c r="AZ217" s="8"/>
    </row>
    <row r="218" spans="9:52" ht="12.75">
      <c r="I218" s="8"/>
      <c r="J218" s="8"/>
      <c r="L218" s="8"/>
      <c r="M218" s="100"/>
      <c r="O218" s="8"/>
      <c r="P218" s="100"/>
      <c r="R218" s="8"/>
      <c r="S218" s="8"/>
      <c r="U218" s="8"/>
      <c r="V218" s="8"/>
      <c r="X218" s="8"/>
      <c r="AD218" s="8"/>
      <c r="AE218" s="8"/>
      <c r="AJ218" s="8"/>
      <c r="AK218" s="17"/>
      <c r="AM218" s="8"/>
      <c r="AN218" s="8"/>
      <c r="AP218" s="8"/>
      <c r="AQ218" s="8"/>
      <c r="AY218" s="8"/>
      <c r="AZ218" s="8"/>
    </row>
    <row r="219" spans="9:52" ht="12.75">
      <c r="I219" s="8"/>
      <c r="J219" s="8"/>
      <c r="L219" s="8"/>
      <c r="M219" s="100"/>
      <c r="O219" s="8"/>
      <c r="P219" s="100"/>
      <c r="R219" s="8"/>
      <c r="S219" s="8"/>
      <c r="U219" s="8"/>
      <c r="V219" s="8"/>
      <c r="X219" s="8"/>
      <c r="AD219" s="8"/>
      <c r="AE219" s="8"/>
      <c r="AJ219" s="8"/>
      <c r="AK219" s="17"/>
      <c r="AM219" s="8"/>
      <c r="AN219" s="8"/>
      <c r="AP219" s="8"/>
      <c r="AQ219" s="8"/>
      <c r="AY219" s="8"/>
      <c r="AZ219" s="8"/>
    </row>
    <row r="220" spans="9:52" ht="12.75">
      <c r="I220" s="8"/>
      <c r="J220" s="8"/>
      <c r="L220" s="8"/>
      <c r="M220" s="100"/>
      <c r="O220" s="8"/>
      <c r="P220" s="100"/>
      <c r="R220" s="8"/>
      <c r="S220" s="8"/>
      <c r="U220" s="8"/>
      <c r="V220" s="8"/>
      <c r="X220" s="8"/>
      <c r="AD220" s="8"/>
      <c r="AE220" s="8"/>
      <c r="AJ220" s="8"/>
      <c r="AK220" s="17"/>
      <c r="AM220" s="8"/>
      <c r="AN220" s="8"/>
      <c r="AP220" s="8"/>
      <c r="AQ220" s="8"/>
      <c r="AY220" s="8"/>
      <c r="AZ220" s="8"/>
    </row>
    <row r="221" spans="9:52" ht="12.75">
      <c r="I221" s="8"/>
      <c r="J221" s="8"/>
      <c r="L221" s="8"/>
      <c r="M221" s="100"/>
      <c r="O221" s="8"/>
      <c r="P221" s="100"/>
      <c r="R221" s="8"/>
      <c r="S221" s="8"/>
      <c r="U221" s="8"/>
      <c r="V221" s="8"/>
      <c r="X221" s="8"/>
      <c r="AD221" s="8"/>
      <c r="AE221" s="8"/>
      <c r="AJ221" s="8"/>
      <c r="AK221" s="17"/>
      <c r="AM221" s="8"/>
      <c r="AN221" s="8"/>
      <c r="AP221" s="8"/>
      <c r="AQ221" s="8"/>
      <c r="AY221" s="8"/>
      <c r="AZ221" s="8"/>
    </row>
    <row r="222" spans="9:52" ht="12.75">
      <c r="I222" s="8"/>
      <c r="J222" s="8"/>
      <c r="L222" s="8"/>
      <c r="M222" s="100"/>
      <c r="O222" s="8"/>
      <c r="P222" s="100"/>
      <c r="R222" s="8"/>
      <c r="S222" s="8"/>
      <c r="U222" s="8"/>
      <c r="V222" s="8"/>
      <c r="X222" s="8"/>
      <c r="AD222" s="8"/>
      <c r="AE222" s="8"/>
      <c r="AJ222" s="8"/>
      <c r="AK222" s="17"/>
      <c r="AM222" s="8"/>
      <c r="AN222" s="8"/>
      <c r="AP222" s="8"/>
      <c r="AQ222" s="8"/>
      <c r="AY222" s="8"/>
      <c r="AZ222" s="8"/>
    </row>
    <row r="223" spans="9:52" ht="12.75">
      <c r="I223" s="8"/>
      <c r="J223" s="8"/>
      <c r="L223" s="8"/>
      <c r="M223" s="100"/>
      <c r="O223" s="8"/>
      <c r="P223" s="100"/>
      <c r="R223" s="8"/>
      <c r="S223" s="8"/>
      <c r="U223" s="8"/>
      <c r="V223" s="8"/>
      <c r="X223" s="8"/>
      <c r="AD223" s="8"/>
      <c r="AE223" s="8"/>
      <c r="AJ223" s="8"/>
      <c r="AK223" s="17"/>
      <c r="AM223" s="8"/>
      <c r="AN223" s="8"/>
      <c r="AP223" s="8"/>
      <c r="AQ223" s="8"/>
      <c r="AY223" s="8"/>
      <c r="AZ223" s="8"/>
    </row>
    <row r="224" spans="9:52" ht="12.75">
      <c r="I224" s="8"/>
      <c r="J224" s="8"/>
      <c r="L224" s="8"/>
      <c r="M224" s="100"/>
      <c r="O224" s="8"/>
      <c r="P224" s="100"/>
      <c r="R224" s="8"/>
      <c r="S224" s="8"/>
      <c r="U224" s="8"/>
      <c r="V224" s="8"/>
      <c r="X224" s="8"/>
      <c r="AD224" s="8"/>
      <c r="AE224" s="8"/>
      <c r="AJ224" s="8"/>
      <c r="AK224" s="17"/>
      <c r="AM224" s="8"/>
      <c r="AN224" s="8"/>
      <c r="AP224" s="8"/>
      <c r="AQ224" s="8"/>
      <c r="AY224" s="8"/>
      <c r="AZ224" s="8"/>
    </row>
    <row r="225" spans="9:52" ht="12.75">
      <c r="I225" s="8"/>
      <c r="J225" s="8"/>
      <c r="L225" s="8"/>
      <c r="M225" s="100"/>
      <c r="O225" s="8"/>
      <c r="P225" s="100"/>
      <c r="R225" s="8"/>
      <c r="S225" s="8"/>
      <c r="U225" s="8"/>
      <c r="V225" s="8"/>
      <c r="X225" s="8"/>
      <c r="AD225" s="8"/>
      <c r="AE225" s="8"/>
      <c r="AJ225" s="8"/>
      <c r="AK225" s="17"/>
      <c r="AM225" s="8"/>
      <c r="AN225" s="8"/>
      <c r="AP225" s="8"/>
      <c r="AQ225" s="8"/>
      <c r="AY225" s="8"/>
      <c r="AZ225" s="8"/>
    </row>
    <row r="226" spans="9:52" ht="12.75">
      <c r="I226" s="8"/>
      <c r="J226" s="8"/>
      <c r="L226" s="8"/>
      <c r="M226" s="100"/>
      <c r="O226" s="8"/>
      <c r="P226" s="100"/>
      <c r="R226" s="8"/>
      <c r="S226" s="8"/>
      <c r="U226" s="8"/>
      <c r="V226" s="8"/>
      <c r="X226" s="8"/>
      <c r="AD226" s="8"/>
      <c r="AE226" s="8"/>
      <c r="AJ226" s="8"/>
      <c r="AK226" s="17"/>
      <c r="AM226" s="8"/>
      <c r="AN226" s="8"/>
      <c r="AP226" s="8"/>
      <c r="AQ226" s="8"/>
      <c r="AY226" s="8"/>
      <c r="AZ226" s="8"/>
    </row>
    <row r="227" spans="9:52" ht="12.75">
      <c r="I227" s="8"/>
      <c r="J227" s="8"/>
      <c r="L227" s="8"/>
      <c r="M227" s="100"/>
      <c r="O227" s="8"/>
      <c r="P227" s="100"/>
      <c r="R227" s="8"/>
      <c r="S227" s="8"/>
      <c r="U227" s="8"/>
      <c r="V227" s="8"/>
      <c r="X227" s="8"/>
      <c r="AD227" s="8"/>
      <c r="AE227" s="8"/>
      <c r="AJ227" s="8"/>
      <c r="AK227" s="17"/>
      <c r="AM227" s="8"/>
      <c r="AN227" s="8"/>
      <c r="AP227" s="8"/>
      <c r="AQ227" s="8"/>
      <c r="AY227" s="8"/>
      <c r="AZ227" s="8"/>
    </row>
    <row r="228" spans="9:52" ht="12.75">
      <c r="I228" s="8"/>
      <c r="J228" s="8"/>
      <c r="L228" s="8"/>
      <c r="M228" s="100"/>
      <c r="O228" s="8"/>
      <c r="P228" s="100"/>
      <c r="R228" s="8"/>
      <c r="S228" s="8"/>
      <c r="U228" s="8"/>
      <c r="V228" s="8"/>
      <c r="X228" s="8"/>
      <c r="AD228" s="8"/>
      <c r="AE228" s="8"/>
      <c r="AJ228" s="8"/>
      <c r="AK228" s="17"/>
      <c r="AM228" s="8"/>
      <c r="AN228" s="8"/>
      <c r="AP228" s="8"/>
      <c r="AQ228" s="8"/>
      <c r="AY228" s="8"/>
      <c r="AZ228" s="8"/>
    </row>
    <row r="229" spans="9:52" ht="12.75">
      <c r="I229" s="8"/>
      <c r="J229" s="8"/>
      <c r="L229" s="8"/>
      <c r="M229" s="100"/>
      <c r="O229" s="8"/>
      <c r="P229" s="100"/>
      <c r="R229" s="8"/>
      <c r="S229" s="8"/>
      <c r="U229" s="8"/>
      <c r="V229" s="8"/>
      <c r="X229" s="8"/>
      <c r="AD229" s="8"/>
      <c r="AE229" s="8"/>
      <c r="AJ229" s="8"/>
      <c r="AK229" s="17"/>
      <c r="AM229" s="8"/>
      <c r="AN229" s="8"/>
      <c r="AP229" s="8"/>
      <c r="AQ229" s="8"/>
      <c r="AY229" s="8"/>
      <c r="AZ229" s="8"/>
    </row>
    <row r="230" spans="9:52" ht="12.75">
      <c r="I230" s="8"/>
      <c r="J230" s="8"/>
      <c r="L230" s="8"/>
      <c r="M230" s="100"/>
      <c r="O230" s="8"/>
      <c r="P230" s="100"/>
      <c r="R230" s="8"/>
      <c r="S230" s="8"/>
      <c r="U230" s="8"/>
      <c r="V230" s="8"/>
      <c r="X230" s="8"/>
      <c r="AD230" s="8"/>
      <c r="AE230" s="8"/>
      <c r="AJ230" s="8"/>
      <c r="AK230" s="17"/>
      <c r="AM230" s="8"/>
      <c r="AN230" s="8"/>
      <c r="AP230" s="8"/>
      <c r="AQ230" s="8"/>
      <c r="AY230" s="8"/>
      <c r="AZ230" s="8"/>
    </row>
    <row r="231" spans="9:52" ht="12.75">
      <c r="I231" s="8"/>
      <c r="J231" s="8"/>
      <c r="L231" s="8"/>
      <c r="M231" s="100"/>
      <c r="O231" s="8"/>
      <c r="P231" s="100"/>
      <c r="R231" s="8"/>
      <c r="S231" s="8"/>
      <c r="U231" s="8"/>
      <c r="V231" s="8"/>
      <c r="X231" s="8"/>
      <c r="AD231" s="8"/>
      <c r="AE231" s="8"/>
      <c r="AJ231" s="8"/>
      <c r="AK231" s="17"/>
      <c r="AM231" s="8"/>
      <c r="AN231" s="8"/>
      <c r="AP231" s="8"/>
      <c r="AQ231" s="8"/>
      <c r="AY231" s="8"/>
      <c r="AZ231" s="8"/>
    </row>
    <row r="232" spans="9:52" ht="12.75">
      <c r="I232" s="8"/>
      <c r="J232" s="8"/>
      <c r="L232" s="8"/>
      <c r="M232" s="100"/>
      <c r="O232" s="8"/>
      <c r="P232" s="100"/>
      <c r="R232" s="8"/>
      <c r="S232" s="8"/>
      <c r="U232" s="8"/>
      <c r="V232" s="8"/>
      <c r="X232" s="8"/>
      <c r="AD232" s="8"/>
      <c r="AE232" s="8"/>
      <c r="AJ232" s="8"/>
      <c r="AK232" s="17"/>
      <c r="AM232" s="8"/>
      <c r="AN232" s="8"/>
      <c r="AP232" s="8"/>
      <c r="AQ232" s="8"/>
      <c r="AY232" s="8"/>
      <c r="AZ232" s="8"/>
    </row>
    <row r="233" spans="9:52" ht="12.75">
      <c r="I233" s="8"/>
      <c r="J233" s="8"/>
      <c r="L233" s="8"/>
      <c r="M233" s="100"/>
      <c r="O233" s="8"/>
      <c r="P233" s="100"/>
      <c r="R233" s="8"/>
      <c r="S233" s="8"/>
      <c r="U233" s="8"/>
      <c r="V233" s="8"/>
      <c r="X233" s="8"/>
      <c r="AD233" s="8"/>
      <c r="AE233" s="8"/>
      <c r="AJ233" s="8"/>
      <c r="AK233" s="17"/>
      <c r="AM233" s="8"/>
      <c r="AN233" s="8"/>
      <c r="AP233" s="8"/>
      <c r="AQ233" s="8"/>
      <c r="AY233" s="8"/>
      <c r="AZ233" s="8"/>
    </row>
    <row r="234" spans="9:52" ht="12.75">
      <c r="I234" s="8"/>
      <c r="J234" s="8"/>
      <c r="L234" s="8"/>
      <c r="M234" s="100"/>
      <c r="O234" s="8"/>
      <c r="P234" s="100"/>
      <c r="R234" s="8"/>
      <c r="S234" s="8"/>
      <c r="U234" s="8"/>
      <c r="V234" s="8"/>
      <c r="X234" s="8"/>
      <c r="AD234" s="8"/>
      <c r="AE234" s="8"/>
      <c r="AJ234" s="8"/>
      <c r="AK234" s="17"/>
      <c r="AM234" s="8"/>
      <c r="AN234" s="8"/>
      <c r="AP234" s="8"/>
      <c r="AQ234" s="8"/>
      <c r="AY234" s="8"/>
      <c r="AZ234" s="8"/>
    </row>
    <row r="235" spans="9:52" ht="12.75">
      <c r="I235" s="8"/>
      <c r="J235" s="8"/>
      <c r="L235" s="8"/>
      <c r="M235" s="100"/>
      <c r="O235" s="8"/>
      <c r="P235" s="100"/>
      <c r="R235" s="8"/>
      <c r="S235" s="8"/>
      <c r="U235" s="8"/>
      <c r="V235" s="8"/>
      <c r="X235" s="8"/>
      <c r="AD235" s="8"/>
      <c r="AE235" s="8"/>
      <c r="AJ235" s="8"/>
      <c r="AK235" s="17"/>
      <c r="AM235" s="8"/>
      <c r="AN235" s="8"/>
      <c r="AP235" s="8"/>
      <c r="AQ235" s="8"/>
      <c r="AY235" s="8"/>
      <c r="AZ235" s="8"/>
    </row>
    <row r="236" spans="9:52" ht="12.75">
      <c r="I236" s="8"/>
      <c r="J236" s="8"/>
      <c r="L236" s="8"/>
      <c r="M236" s="100"/>
      <c r="O236" s="8"/>
      <c r="P236" s="100"/>
      <c r="R236" s="8"/>
      <c r="S236" s="8"/>
      <c r="U236" s="8"/>
      <c r="V236" s="8"/>
      <c r="X236" s="8"/>
      <c r="AD236" s="8"/>
      <c r="AE236" s="8"/>
      <c r="AJ236" s="8"/>
      <c r="AK236" s="17"/>
      <c r="AM236" s="8"/>
      <c r="AN236" s="8"/>
      <c r="AP236" s="8"/>
      <c r="AQ236" s="8"/>
      <c r="AY236" s="8"/>
      <c r="AZ236" s="8"/>
    </row>
    <row r="237" spans="9:52" ht="12.75">
      <c r="I237" s="8"/>
      <c r="J237" s="8"/>
      <c r="L237" s="8"/>
      <c r="M237" s="100"/>
      <c r="O237" s="8"/>
      <c r="P237" s="100"/>
      <c r="R237" s="8"/>
      <c r="S237" s="8"/>
      <c r="U237" s="8"/>
      <c r="V237" s="8"/>
      <c r="X237" s="8"/>
      <c r="AD237" s="8"/>
      <c r="AE237" s="8"/>
      <c r="AJ237" s="8"/>
      <c r="AK237" s="17"/>
      <c r="AM237" s="8"/>
      <c r="AN237" s="8"/>
      <c r="AP237" s="8"/>
      <c r="AQ237" s="8"/>
      <c r="AY237" s="8"/>
      <c r="AZ237" s="8"/>
    </row>
    <row r="238" spans="9:52" ht="12.75">
      <c r="I238" s="8"/>
      <c r="J238" s="8"/>
      <c r="L238" s="8"/>
      <c r="M238" s="100"/>
      <c r="O238" s="8"/>
      <c r="P238" s="100"/>
      <c r="R238" s="8"/>
      <c r="S238" s="8"/>
      <c r="U238" s="8"/>
      <c r="V238" s="8"/>
      <c r="X238" s="8"/>
      <c r="AD238" s="8"/>
      <c r="AE238" s="8"/>
      <c r="AJ238" s="8"/>
      <c r="AK238" s="17"/>
      <c r="AM238" s="8"/>
      <c r="AN238" s="8"/>
      <c r="AP238" s="8"/>
      <c r="AQ238" s="8"/>
      <c r="AY238" s="8"/>
      <c r="AZ238" s="8"/>
    </row>
    <row r="239" spans="9:52" ht="12.75">
      <c r="I239" s="8"/>
      <c r="J239" s="8"/>
      <c r="L239" s="8"/>
      <c r="M239" s="100"/>
      <c r="O239" s="8"/>
      <c r="P239" s="100"/>
      <c r="R239" s="8"/>
      <c r="S239" s="8"/>
      <c r="U239" s="8"/>
      <c r="V239" s="8"/>
      <c r="X239" s="8"/>
      <c r="AD239" s="8"/>
      <c r="AE239" s="8"/>
      <c r="AJ239" s="8"/>
      <c r="AK239" s="17"/>
      <c r="AM239" s="8"/>
      <c r="AN239" s="8"/>
      <c r="AP239" s="8"/>
      <c r="AQ239" s="8"/>
      <c r="AY239" s="8"/>
      <c r="AZ239" s="8"/>
    </row>
    <row r="240" spans="9:52" ht="12.75">
      <c r="I240" s="8"/>
      <c r="J240" s="8"/>
      <c r="L240" s="8"/>
      <c r="M240" s="100"/>
      <c r="O240" s="8"/>
      <c r="P240" s="100"/>
      <c r="R240" s="8"/>
      <c r="S240" s="8"/>
      <c r="U240" s="8"/>
      <c r="V240" s="8"/>
      <c r="X240" s="8"/>
      <c r="AD240" s="8"/>
      <c r="AE240" s="8"/>
      <c r="AJ240" s="8"/>
      <c r="AK240" s="17"/>
      <c r="AM240" s="8"/>
      <c r="AN240" s="8"/>
      <c r="AP240" s="8"/>
      <c r="AQ240" s="8"/>
      <c r="AY240" s="8"/>
      <c r="AZ240" s="8"/>
    </row>
    <row r="241" spans="9:52" ht="12.75">
      <c r="I241" s="8"/>
      <c r="J241" s="8"/>
      <c r="L241" s="8"/>
      <c r="M241" s="100"/>
      <c r="O241" s="8"/>
      <c r="P241" s="100"/>
      <c r="R241" s="8"/>
      <c r="S241" s="8"/>
      <c r="U241" s="8"/>
      <c r="V241" s="8"/>
      <c r="X241" s="8"/>
      <c r="AD241" s="8"/>
      <c r="AE241" s="8"/>
      <c r="AJ241" s="8"/>
      <c r="AK241" s="17"/>
      <c r="AM241" s="8"/>
      <c r="AN241" s="8"/>
      <c r="AP241" s="8"/>
      <c r="AQ241" s="8"/>
      <c r="AY241" s="8"/>
      <c r="AZ241" s="8"/>
    </row>
    <row r="242" spans="9:52" ht="12.75">
      <c r="I242" s="8"/>
      <c r="J242" s="8"/>
      <c r="L242" s="8"/>
      <c r="M242" s="100"/>
      <c r="O242" s="8"/>
      <c r="P242" s="100"/>
      <c r="R242" s="8"/>
      <c r="S242" s="8"/>
      <c r="U242" s="8"/>
      <c r="V242" s="8"/>
      <c r="X242" s="8"/>
      <c r="AD242" s="8"/>
      <c r="AE242" s="8"/>
      <c r="AJ242" s="8"/>
      <c r="AK242" s="17"/>
      <c r="AM242" s="8"/>
      <c r="AN242" s="8"/>
      <c r="AP242" s="8"/>
      <c r="AQ242" s="8"/>
      <c r="AY242" s="8"/>
      <c r="AZ242" s="8"/>
    </row>
    <row r="243" spans="9:52" ht="12.75">
      <c r="I243" s="8"/>
      <c r="J243" s="8"/>
      <c r="L243" s="8"/>
      <c r="M243" s="100"/>
      <c r="O243" s="8"/>
      <c r="P243" s="100"/>
      <c r="R243" s="8"/>
      <c r="S243" s="8"/>
      <c r="U243" s="8"/>
      <c r="V243" s="8"/>
      <c r="X243" s="8"/>
      <c r="AD243" s="8"/>
      <c r="AE243" s="8"/>
      <c r="AJ243" s="8"/>
      <c r="AK243" s="17"/>
      <c r="AM243" s="8"/>
      <c r="AN243" s="8"/>
      <c r="AP243" s="8"/>
      <c r="AQ243" s="8"/>
      <c r="AY243" s="8"/>
      <c r="AZ243" s="8"/>
    </row>
    <row r="244" spans="9:52" ht="12.75">
      <c r="I244" s="8"/>
      <c r="J244" s="8"/>
      <c r="L244" s="8"/>
      <c r="M244" s="100"/>
      <c r="O244" s="8"/>
      <c r="P244" s="100"/>
      <c r="R244" s="8"/>
      <c r="S244" s="8"/>
      <c r="U244" s="8"/>
      <c r="V244" s="8"/>
      <c r="X244" s="8"/>
      <c r="AD244" s="8"/>
      <c r="AE244" s="8"/>
      <c r="AJ244" s="8"/>
      <c r="AK244" s="17"/>
      <c r="AM244" s="8"/>
      <c r="AN244" s="8"/>
      <c r="AP244" s="8"/>
      <c r="AQ244" s="8"/>
      <c r="AY244" s="8"/>
      <c r="AZ244" s="8"/>
    </row>
    <row r="245" spans="9:52" ht="12.75">
      <c r="I245" s="8"/>
      <c r="J245" s="8"/>
      <c r="L245" s="8"/>
      <c r="M245" s="100"/>
      <c r="O245" s="8"/>
      <c r="P245" s="100"/>
      <c r="R245" s="8"/>
      <c r="S245" s="8"/>
      <c r="U245" s="8"/>
      <c r="V245" s="8"/>
      <c r="X245" s="8"/>
      <c r="AD245" s="8"/>
      <c r="AE245" s="8"/>
      <c r="AJ245" s="8"/>
      <c r="AK245" s="17"/>
      <c r="AM245" s="8"/>
      <c r="AN245" s="8"/>
      <c r="AP245" s="8"/>
      <c r="AQ245" s="8"/>
      <c r="AY245" s="8"/>
      <c r="AZ245" s="8"/>
    </row>
    <row r="246" spans="9:52" ht="12.75">
      <c r="I246" s="8"/>
      <c r="J246" s="8"/>
      <c r="L246" s="8"/>
      <c r="M246" s="100"/>
      <c r="O246" s="8"/>
      <c r="P246" s="100"/>
      <c r="R246" s="8"/>
      <c r="S246" s="8"/>
      <c r="U246" s="8"/>
      <c r="V246" s="8"/>
      <c r="X246" s="8"/>
      <c r="AD246" s="8"/>
      <c r="AE246" s="8"/>
      <c r="AJ246" s="8"/>
      <c r="AK246" s="17"/>
      <c r="AM246" s="8"/>
      <c r="AN246" s="8"/>
      <c r="AP246" s="8"/>
      <c r="AQ246" s="8"/>
      <c r="AY246" s="8"/>
      <c r="AZ246" s="8"/>
    </row>
    <row r="247" spans="9:52" ht="12.75">
      <c r="I247" s="8"/>
      <c r="J247" s="8"/>
      <c r="L247" s="8"/>
      <c r="M247" s="100"/>
      <c r="O247" s="8"/>
      <c r="P247" s="100"/>
      <c r="R247" s="8"/>
      <c r="S247" s="8"/>
      <c r="U247" s="8"/>
      <c r="V247" s="8"/>
      <c r="X247" s="8"/>
      <c r="AD247" s="8"/>
      <c r="AE247" s="8"/>
      <c r="AJ247" s="8"/>
      <c r="AK247" s="17"/>
      <c r="AM247" s="8"/>
      <c r="AN247" s="8"/>
      <c r="AP247" s="8"/>
      <c r="AQ247" s="8"/>
      <c r="AY247" s="8"/>
      <c r="AZ247" s="8"/>
    </row>
    <row r="248" spans="9:52" ht="12.75">
      <c r="I248" s="8"/>
      <c r="J248" s="8"/>
      <c r="L248" s="8"/>
      <c r="M248" s="100"/>
      <c r="O248" s="8"/>
      <c r="P248" s="100"/>
      <c r="R248" s="8"/>
      <c r="S248" s="8"/>
      <c r="U248" s="8"/>
      <c r="V248" s="8"/>
      <c r="X248" s="8"/>
      <c r="AD248" s="8"/>
      <c r="AE248" s="8"/>
      <c r="AJ248" s="8"/>
      <c r="AK248" s="17"/>
      <c r="AM248" s="8"/>
      <c r="AN248" s="8"/>
      <c r="AP248" s="8"/>
      <c r="AQ248" s="8"/>
      <c r="AY248" s="8"/>
      <c r="AZ248" s="8"/>
    </row>
    <row r="249" spans="9:52" ht="12.75">
      <c r="I249" s="8"/>
      <c r="J249" s="8"/>
      <c r="L249" s="8"/>
      <c r="M249" s="100"/>
      <c r="O249" s="8"/>
      <c r="P249" s="100"/>
      <c r="R249" s="8"/>
      <c r="S249" s="8"/>
      <c r="U249" s="8"/>
      <c r="V249" s="8"/>
      <c r="X249" s="8"/>
      <c r="AD249" s="8"/>
      <c r="AE249" s="8"/>
      <c r="AJ249" s="8"/>
      <c r="AK249" s="17"/>
      <c r="AM249" s="8"/>
      <c r="AN249" s="8"/>
      <c r="AP249" s="8"/>
      <c r="AQ249" s="8"/>
      <c r="AY249" s="8"/>
      <c r="AZ249" s="8"/>
    </row>
    <row r="250" spans="9:52" ht="12.75">
      <c r="I250" s="8"/>
      <c r="J250" s="8"/>
      <c r="L250" s="8"/>
      <c r="M250" s="100"/>
      <c r="O250" s="8"/>
      <c r="P250" s="100"/>
      <c r="R250" s="8"/>
      <c r="S250" s="8"/>
      <c r="U250" s="8"/>
      <c r="V250" s="8"/>
      <c r="X250" s="8"/>
      <c r="AD250" s="8"/>
      <c r="AE250" s="8"/>
      <c r="AJ250" s="8"/>
      <c r="AK250" s="17"/>
      <c r="AM250" s="8"/>
      <c r="AN250" s="8"/>
      <c r="AP250" s="8"/>
      <c r="AQ250" s="8"/>
      <c r="AY250" s="8"/>
      <c r="AZ250" s="8"/>
    </row>
    <row r="251" spans="9:52" ht="12.75">
      <c r="I251" s="8"/>
      <c r="J251" s="8"/>
      <c r="L251" s="8"/>
      <c r="M251" s="100"/>
      <c r="O251" s="8"/>
      <c r="P251" s="100"/>
      <c r="R251" s="8"/>
      <c r="S251" s="8"/>
      <c r="U251" s="8"/>
      <c r="V251" s="8"/>
      <c r="X251" s="8"/>
      <c r="AD251" s="8"/>
      <c r="AE251" s="8"/>
      <c r="AJ251" s="8"/>
      <c r="AK251" s="17"/>
      <c r="AM251" s="8"/>
      <c r="AN251" s="8"/>
      <c r="AP251" s="8"/>
      <c r="AQ251" s="8"/>
      <c r="AY251" s="8"/>
      <c r="AZ251" s="8"/>
    </row>
    <row r="252" spans="9:52" ht="12.75">
      <c r="I252" s="8"/>
      <c r="J252" s="8"/>
      <c r="L252" s="8"/>
      <c r="M252" s="100"/>
      <c r="O252" s="8"/>
      <c r="P252" s="100"/>
      <c r="R252" s="8"/>
      <c r="S252" s="8"/>
      <c r="U252" s="8"/>
      <c r="V252" s="8"/>
      <c r="X252" s="8"/>
      <c r="AD252" s="8"/>
      <c r="AE252" s="8"/>
      <c r="AJ252" s="8"/>
      <c r="AK252" s="17"/>
      <c r="AM252" s="8"/>
      <c r="AN252" s="8"/>
      <c r="AP252" s="8"/>
      <c r="AQ252" s="8"/>
      <c r="AY252" s="8"/>
      <c r="AZ252" s="8"/>
    </row>
    <row r="253" spans="9:52" ht="12.75">
      <c r="I253" s="8"/>
      <c r="J253" s="8"/>
      <c r="L253" s="8"/>
      <c r="M253" s="100"/>
      <c r="O253" s="8"/>
      <c r="P253" s="100"/>
      <c r="R253" s="8"/>
      <c r="S253" s="8"/>
      <c r="U253" s="8"/>
      <c r="V253" s="8"/>
      <c r="X253" s="8"/>
      <c r="AD253" s="8"/>
      <c r="AE253" s="8"/>
      <c r="AJ253" s="8"/>
      <c r="AK253" s="17"/>
      <c r="AM253" s="8"/>
      <c r="AN253" s="8"/>
      <c r="AP253" s="8"/>
      <c r="AQ253" s="8"/>
      <c r="AY253" s="8"/>
      <c r="AZ253" s="8"/>
    </row>
    <row r="254" spans="9:52" ht="12.75">
      <c r="I254" s="8"/>
      <c r="J254" s="8"/>
      <c r="L254" s="8"/>
      <c r="M254" s="100"/>
      <c r="O254" s="8"/>
      <c r="P254" s="100"/>
      <c r="R254" s="8"/>
      <c r="S254" s="8"/>
      <c r="U254" s="8"/>
      <c r="V254" s="8"/>
      <c r="X254" s="8"/>
      <c r="AD254" s="8"/>
      <c r="AE254" s="8"/>
      <c r="AJ254" s="8"/>
      <c r="AK254" s="17"/>
      <c r="AM254" s="8"/>
      <c r="AN254" s="8"/>
      <c r="AP254" s="8"/>
      <c r="AQ254" s="8"/>
      <c r="AY254" s="8"/>
      <c r="AZ254" s="8"/>
    </row>
    <row r="255" spans="9:52" ht="12.75">
      <c r="I255" s="8"/>
      <c r="J255" s="8"/>
      <c r="L255" s="8"/>
      <c r="M255" s="100"/>
      <c r="O255" s="8"/>
      <c r="P255" s="100"/>
      <c r="R255" s="8"/>
      <c r="S255" s="8"/>
      <c r="U255" s="8"/>
      <c r="V255" s="8"/>
      <c r="X255" s="8"/>
      <c r="AD255" s="8"/>
      <c r="AE255" s="8"/>
      <c r="AJ255" s="8"/>
      <c r="AK255" s="17"/>
      <c r="AM255" s="8"/>
      <c r="AN255" s="8"/>
      <c r="AP255" s="8"/>
      <c r="AQ255" s="8"/>
      <c r="AY255" s="8"/>
      <c r="AZ255" s="8"/>
    </row>
    <row r="256" spans="9:52" ht="12.75">
      <c r="I256" s="8"/>
      <c r="J256" s="8"/>
      <c r="L256" s="8"/>
      <c r="M256" s="100"/>
      <c r="O256" s="8"/>
      <c r="P256" s="100"/>
      <c r="R256" s="8"/>
      <c r="S256" s="8"/>
      <c r="U256" s="8"/>
      <c r="V256" s="8"/>
      <c r="X256" s="8"/>
      <c r="AD256" s="8"/>
      <c r="AE256" s="8"/>
      <c r="AJ256" s="8"/>
      <c r="AK256" s="17"/>
      <c r="AM256" s="8"/>
      <c r="AN256" s="8"/>
      <c r="AP256" s="8"/>
      <c r="AQ256" s="8"/>
      <c r="AY256" s="8"/>
      <c r="AZ256" s="8"/>
    </row>
    <row r="257" spans="9:52" ht="12.75">
      <c r="I257" s="8"/>
      <c r="J257" s="8"/>
      <c r="L257" s="8"/>
      <c r="M257" s="100"/>
      <c r="O257" s="8"/>
      <c r="P257" s="100"/>
      <c r="R257" s="8"/>
      <c r="S257" s="8"/>
      <c r="U257" s="8"/>
      <c r="V257" s="8"/>
      <c r="X257" s="8"/>
      <c r="AD257" s="8"/>
      <c r="AE257" s="8"/>
      <c r="AJ257" s="8"/>
      <c r="AK257" s="17"/>
      <c r="AM257" s="8"/>
      <c r="AN257" s="8"/>
      <c r="AP257" s="8"/>
      <c r="AQ257" s="8"/>
      <c r="AY257" s="8"/>
      <c r="AZ257" s="8"/>
    </row>
    <row r="258" spans="9:52" ht="12.75">
      <c r="I258" s="8"/>
      <c r="J258" s="8"/>
      <c r="L258" s="8"/>
      <c r="M258" s="100"/>
      <c r="O258" s="8"/>
      <c r="P258" s="100"/>
      <c r="R258" s="8"/>
      <c r="S258" s="8"/>
      <c r="U258" s="8"/>
      <c r="V258" s="8"/>
      <c r="X258" s="8"/>
      <c r="AD258" s="8"/>
      <c r="AE258" s="8"/>
      <c r="AJ258" s="8"/>
      <c r="AK258" s="17"/>
      <c r="AM258" s="8"/>
      <c r="AN258" s="8"/>
      <c r="AP258" s="8"/>
      <c r="AQ258" s="8"/>
      <c r="AY258" s="8"/>
      <c r="AZ258" s="8"/>
    </row>
    <row r="259" spans="9:52" ht="12.75">
      <c r="I259" s="8"/>
      <c r="J259" s="8"/>
      <c r="L259" s="8"/>
      <c r="M259" s="100"/>
      <c r="O259" s="8"/>
      <c r="P259" s="100"/>
      <c r="R259" s="8"/>
      <c r="S259" s="8"/>
      <c r="U259" s="8"/>
      <c r="V259" s="8"/>
      <c r="X259" s="8"/>
      <c r="AD259" s="8"/>
      <c r="AE259" s="8"/>
      <c r="AJ259" s="8"/>
      <c r="AK259" s="17"/>
      <c r="AM259" s="8"/>
      <c r="AN259" s="8"/>
      <c r="AP259" s="8"/>
      <c r="AQ259" s="8"/>
      <c r="AY259" s="8"/>
      <c r="AZ259" s="8"/>
    </row>
    <row r="260" spans="9:52" ht="12.75">
      <c r="I260" s="8"/>
      <c r="J260" s="8"/>
      <c r="L260" s="8"/>
      <c r="M260" s="100"/>
      <c r="O260" s="8"/>
      <c r="P260" s="100"/>
      <c r="R260" s="8"/>
      <c r="S260" s="8"/>
      <c r="U260" s="8"/>
      <c r="V260" s="8"/>
      <c r="X260" s="8"/>
      <c r="AD260" s="8"/>
      <c r="AE260" s="8"/>
      <c r="AJ260" s="8"/>
      <c r="AK260" s="17"/>
      <c r="AM260" s="8"/>
      <c r="AN260" s="8"/>
      <c r="AP260" s="8"/>
      <c r="AQ260" s="8"/>
      <c r="AY260" s="8"/>
      <c r="AZ260" s="8"/>
    </row>
    <row r="261" spans="9:52" ht="12.75">
      <c r="I261" s="8"/>
      <c r="J261" s="8"/>
      <c r="L261" s="8"/>
      <c r="M261" s="100"/>
      <c r="O261" s="8"/>
      <c r="P261" s="100"/>
      <c r="R261" s="8"/>
      <c r="S261" s="8"/>
      <c r="U261" s="8"/>
      <c r="V261" s="8"/>
      <c r="X261" s="8"/>
      <c r="AD261" s="8"/>
      <c r="AE261" s="8"/>
      <c r="AJ261" s="8"/>
      <c r="AK261" s="17"/>
      <c r="AM261" s="8"/>
      <c r="AN261" s="8"/>
      <c r="AP261" s="8"/>
      <c r="AQ261" s="8"/>
      <c r="AY261" s="8"/>
      <c r="AZ261" s="8"/>
    </row>
    <row r="262" spans="9:52" ht="12.75">
      <c r="I262" s="8"/>
      <c r="J262" s="8"/>
      <c r="L262" s="8"/>
      <c r="M262" s="100"/>
      <c r="O262" s="8"/>
      <c r="P262" s="100"/>
      <c r="R262" s="8"/>
      <c r="S262" s="8"/>
      <c r="U262" s="8"/>
      <c r="V262" s="8"/>
      <c r="X262" s="8"/>
      <c r="AD262" s="8"/>
      <c r="AE262" s="8"/>
      <c r="AJ262" s="8"/>
      <c r="AK262" s="17"/>
      <c r="AM262" s="8"/>
      <c r="AN262" s="8"/>
      <c r="AP262" s="8"/>
      <c r="AQ262" s="8"/>
      <c r="AY262" s="8"/>
      <c r="AZ262" s="8"/>
    </row>
    <row r="263" spans="9:52" ht="12.75">
      <c r="I263" s="8"/>
      <c r="J263" s="8"/>
      <c r="L263" s="8"/>
      <c r="M263" s="100"/>
      <c r="O263" s="8"/>
      <c r="P263" s="100"/>
      <c r="R263" s="8"/>
      <c r="S263" s="8"/>
      <c r="U263" s="8"/>
      <c r="V263" s="8"/>
      <c r="X263" s="8"/>
      <c r="AD263" s="8"/>
      <c r="AE263" s="8"/>
      <c r="AJ263" s="8"/>
      <c r="AK263" s="17"/>
      <c r="AM263" s="8"/>
      <c r="AN263" s="8"/>
      <c r="AP263" s="8"/>
      <c r="AQ263" s="8"/>
      <c r="AY263" s="8"/>
      <c r="AZ263" s="8"/>
    </row>
    <row r="264" spans="9:52" ht="12.75">
      <c r="I264" s="8"/>
      <c r="J264" s="8"/>
      <c r="L264" s="8"/>
      <c r="M264" s="100"/>
      <c r="O264" s="8"/>
      <c r="P264" s="100"/>
      <c r="R264" s="8"/>
      <c r="S264" s="8"/>
      <c r="U264" s="8"/>
      <c r="V264" s="8"/>
      <c r="X264" s="8"/>
      <c r="AD264" s="8"/>
      <c r="AE264" s="8"/>
      <c r="AJ264" s="8"/>
      <c r="AK264" s="17"/>
      <c r="AM264" s="8"/>
      <c r="AN264" s="8"/>
      <c r="AP264" s="8"/>
      <c r="AQ264" s="8"/>
      <c r="AY264" s="8"/>
      <c r="AZ264" s="8"/>
    </row>
    <row r="265" spans="9:52" ht="12.75">
      <c r="I265" s="8"/>
      <c r="J265" s="8"/>
      <c r="L265" s="8"/>
      <c r="M265" s="100"/>
      <c r="O265" s="8"/>
      <c r="P265" s="100"/>
      <c r="R265" s="8"/>
      <c r="S265" s="8"/>
      <c r="U265" s="8"/>
      <c r="V265" s="8"/>
      <c r="X265" s="8"/>
      <c r="AD265" s="8"/>
      <c r="AE265" s="8"/>
      <c r="AJ265" s="8"/>
      <c r="AK265" s="17"/>
      <c r="AM265" s="8"/>
      <c r="AN265" s="8"/>
      <c r="AP265" s="8"/>
      <c r="AQ265" s="8"/>
      <c r="AY265" s="8"/>
      <c r="AZ265" s="8"/>
    </row>
    <row r="266" spans="9:52" ht="12.75">
      <c r="I266" s="8"/>
      <c r="J266" s="8"/>
      <c r="L266" s="8"/>
      <c r="M266" s="100"/>
      <c r="O266" s="8"/>
      <c r="P266" s="100"/>
      <c r="R266" s="8"/>
      <c r="S266" s="8"/>
      <c r="U266" s="8"/>
      <c r="V266" s="8"/>
      <c r="X266" s="8"/>
      <c r="AD266" s="8"/>
      <c r="AE266" s="8"/>
      <c r="AJ266" s="8"/>
      <c r="AK266" s="17"/>
      <c r="AM266" s="8"/>
      <c r="AN266" s="8"/>
      <c r="AP266" s="8"/>
      <c r="AQ266" s="8"/>
      <c r="AY266" s="8"/>
      <c r="AZ266" s="8"/>
    </row>
    <row r="267" spans="9:52" ht="12.75">
      <c r="I267" s="8"/>
      <c r="J267" s="8"/>
      <c r="L267" s="8"/>
      <c r="M267" s="100"/>
      <c r="O267" s="8"/>
      <c r="P267" s="100"/>
      <c r="R267" s="8"/>
      <c r="S267" s="8"/>
      <c r="U267" s="8"/>
      <c r="V267" s="8"/>
      <c r="X267" s="8"/>
      <c r="AD267" s="8"/>
      <c r="AE267" s="8"/>
      <c r="AJ267" s="8"/>
      <c r="AK267" s="17"/>
      <c r="AM267" s="8"/>
      <c r="AN267" s="8"/>
      <c r="AP267" s="8"/>
      <c r="AQ267" s="8"/>
      <c r="AY267" s="8"/>
      <c r="AZ267" s="8"/>
    </row>
    <row r="268" spans="9:52" ht="12.75">
      <c r="I268" s="8"/>
      <c r="J268" s="8"/>
      <c r="L268" s="8"/>
      <c r="M268" s="100"/>
      <c r="O268" s="8"/>
      <c r="P268" s="100"/>
      <c r="R268" s="8"/>
      <c r="S268" s="8"/>
      <c r="U268" s="8"/>
      <c r="V268" s="8"/>
      <c r="X268" s="8"/>
      <c r="AD268" s="8"/>
      <c r="AE268" s="8"/>
      <c r="AJ268" s="8"/>
      <c r="AK268" s="17"/>
      <c r="AM268" s="8"/>
      <c r="AN268" s="8"/>
      <c r="AP268" s="8"/>
      <c r="AQ268" s="8"/>
      <c r="AY268" s="8"/>
      <c r="AZ268" s="8"/>
    </row>
    <row r="269" spans="9:52" ht="12.75">
      <c r="I269" s="8"/>
      <c r="J269" s="8"/>
      <c r="L269" s="8"/>
      <c r="M269" s="100"/>
      <c r="O269" s="8"/>
      <c r="P269" s="100"/>
      <c r="R269" s="8"/>
      <c r="S269" s="8"/>
      <c r="U269" s="8"/>
      <c r="V269" s="8"/>
      <c r="X269" s="8"/>
      <c r="AD269" s="8"/>
      <c r="AE269" s="8"/>
      <c r="AJ269" s="8"/>
      <c r="AK269" s="17"/>
      <c r="AM269" s="8"/>
      <c r="AN269" s="8"/>
      <c r="AP269" s="8"/>
      <c r="AQ269" s="8"/>
      <c r="AY269" s="8"/>
      <c r="AZ269" s="8"/>
    </row>
    <row r="270" spans="9:52" ht="12.75">
      <c r="I270" s="8"/>
      <c r="J270" s="8"/>
      <c r="L270" s="8"/>
      <c r="M270" s="100"/>
      <c r="O270" s="8"/>
      <c r="P270" s="100"/>
      <c r="R270" s="8"/>
      <c r="S270" s="8"/>
      <c r="U270" s="8"/>
      <c r="V270" s="8"/>
      <c r="X270" s="8"/>
      <c r="AD270" s="8"/>
      <c r="AE270" s="8"/>
      <c r="AJ270" s="8"/>
      <c r="AK270" s="17"/>
      <c r="AM270" s="8"/>
      <c r="AN270" s="8"/>
      <c r="AP270" s="8"/>
      <c r="AQ270" s="8"/>
      <c r="AY270" s="8"/>
      <c r="AZ270" s="8"/>
    </row>
    <row r="271" spans="9:52" ht="12.75">
      <c r="I271" s="8"/>
      <c r="J271" s="8"/>
      <c r="L271" s="8"/>
      <c r="M271" s="100"/>
      <c r="O271" s="8"/>
      <c r="P271" s="100"/>
      <c r="R271" s="8"/>
      <c r="S271" s="8"/>
      <c r="U271" s="8"/>
      <c r="V271" s="8"/>
      <c r="X271" s="8"/>
      <c r="AD271" s="8"/>
      <c r="AE271" s="8"/>
      <c r="AJ271" s="8"/>
      <c r="AK271" s="17"/>
      <c r="AM271" s="8"/>
      <c r="AN271" s="8"/>
      <c r="AP271" s="8"/>
      <c r="AQ271" s="8"/>
      <c r="AY271" s="8"/>
      <c r="AZ271" s="8"/>
    </row>
    <row r="272" spans="9:52" ht="12.75">
      <c r="I272" s="8"/>
      <c r="J272" s="8"/>
      <c r="L272" s="8"/>
      <c r="M272" s="100"/>
      <c r="O272" s="8"/>
      <c r="P272" s="100"/>
      <c r="R272" s="8"/>
      <c r="S272" s="8"/>
      <c r="U272" s="8"/>
      <c r="V272" s="8"/>
      <c r="X272" s="8"/>
      <c r="AD272" s="8"/>
      <c r="AE272" s="8"/>
      <c r="AJ272" s="8"/>
      <c r="AK272" s="17"/>
      <c r="AM272" s="8"/>
      <c r="AN272" s="8"/>
      <c r="AP272" s="8"/>
      <c r="AQ272" s="8"/>
      <c r="AY272" s="8"/>
      <c r="AZ272" s="8"/>
    </row>
    <row r="273" spans="9:52" ht="12.75">
      <c r="I273" s="8"/>
      <c r="J273" s="8"/>
      <c r="L273" s="8"/>
      <c r="M273" s="100"/>
      <c r="O273" s="8"/>
      <c r="P273" s="100"/>
      <c r="R273" s="8"/>
      <c r="S273" s="8"/>
      <c r="U273" s="8"/>
      <c r="V273" s="8"/>
      <c r="X273" s="8"/>
      <c r="AD273" s="8"/>
      <c r="AE273" s="8"/>
      <c r="AJ273" s="8"/>
      <c r="AK273" s="17"/>
      <c r="AM273" s="8"/>
      <c r="AN273" s="8"/>
      <c r="AP273" s="8"/>
      <c r="AQ273" s="8"/>
      <c r="AY273" s="8"/>
      <c r="AZ273" s="8"/>
    </row>
    <row r="274" spans="9:52" ht="12.75">
      <c r="I274" s="8"/>
      <c r="J274" s="8"/>
      <c r="L274" s="8"/>
      <c r="M274" s="100"/>
      <c r="O274" s="8"/>
      <c r="P274" s="100"/>
      <c r="R274" s="8"/>
      <c r="S274" s="8"/>
      <c r="U274" s="8"/>
      <c r="V274" s="8"/>
      <c r="X274" s="8"/>
      <c r="AD274" s="8"/>
      <c r="AE274" s="8"/>
      <c r="AJ274" s="8"/>
      <c r="AK274" s="17"/>
      <c r="AM274" s="8"/>
      <c r="AN274" s="8"/>
      <c r="AP274" s="8"/>
      <c r="AQ274" s="8"/>
      <c r="AY274" s="8"/>
      <c r="AZ274" s="8"/>
    </row>
    <row r="275" spans="9:52" ht="12.75">
      <c r="I275" s="8"/>
      <c r="J275" s="8"/>
      <c r="L275" s="8"/>
      <c r="M275" s="100"/>
      <c r="O275" s="8"/>
      <c r="P275" s="100"/>
      <c r="R275" s="8"/>
      <c r="S275" s="8"/>
      <c r="U275" s="8"/>
      <c r="V275" s="8"/>
      <c r="X275" s="8"/>
      <c r="AD275" s="8"/>
      <c r="AE275" s="8"/>
      <c r="AJ275" s="8"/>
      <c r="AK275" s="17"/>
      <c r="AM275" s="8"/>
      <c r="AN275" s="8"/>
      <c r="AP275" s="8"/>
      <c r="AQ275" s="8"/>
      <c r="AY275" s="8"/>
      <c r="AZ275" s="8"/>
    </row>
    <row r="276" spans="9:52" ht="12.75">
      <c r="I276" s="8"/>
      <c r="J276" s="8"/>
      <c r="L276" s="8"/>
      <c r="M276" s="100"/>
      <c r="O276" s="8"/>
      <c r="P276" s="100"/>
      <c r="R276" s="8"/>
      <c r="S276" s="8"/>
      <c r="U276" s="8"/>
      <c r="V276" s="8"/>
      <c r="X276" s="8"/>
      <c r="AD276" s="8"/>
      <c r="AE276" s="8"/>
      <c r="AJ276" s="8"/>
      <c r="AK276" s="17"/>
      <c r="AM276" s="8"/>
      <c r="AN276" s="8"/>
      <c r="AP276" s="8"/>
      <c r="AQ276" s="8"/>
      <c r="AY276" s="8"/>
      <c r="AZ276" s="8"/>
    </row>
    <row r="277" spans="9:52" ht="12.75">
      <c r="I277" s="8"/>
      <c r="J277" s="8"/>
      <c r="L277" s="8"/>
      <c r="M277" s="100"/>
      <c r="O277" s="8"/>
      <c r="P277" s="100"/>
      <c r="R277" s="8"/>
      <c r="S277" s="8"/>
      <c r="U277" s="8"/>
      <c r="V277" s="8"/>
      <c r="X277" s="8"/>
      <c r="AD277" s="8"/>
      <c r="AE277" s="8"/>
      <c r="AJ277" s="8"/>
      <c r="AK277" s="17"/>
      <c r="AM277" s="8"/>
      <c r="AN277" s="8"/>
      <c r="AP277" s="8"/>
      <c r="AQ277" s="8"/>
      <c r="AY277" s="8"/>
      <c r="AZ277" s="8"/>
    </row>
    <row r="278" spans="9:52" ht="12.75">
      <c r="I278" s="8"/>
      <c r="J278" s="8"/>
      <c r="L278" s="8"/>
      <c r="M278" s="100"/>
      <c r="O278" s="8"/>
      <c r="P278" s="100"/>
      <c r="R278" s="8"/>
      <c r="S278" s="8"/>
      <c r="U278" s="8"/>
      <c r="V278" s="8"/>
      <c r="X278" s="8"/>
      <c r="AD278" s="8"/>
      <c r="AE278" s="8"/>
      <c r="AJ278" s="8"/>
      <c r="AK278" s="17"/>
      <c r="AM278" s="8"/>
      <c r="AN278" s="8"/>
      <c r="AP278" s="8"/>
      <c r="AQ278" s="8"/>
      <c r="AY278" s="8"/>
      <c r="AZ278" s="8"/>
    </row>
    <row r="279" spans="9:52" ht="12.75">
      <c r="I279" s="8"/>
      <c r="J279" s="8"/>
      <c r="L279" s="8"/>
      <c r="M279" s="100"/>
      <c r="O279" s="8"/>
      <c r="P279" s="100"/>
      <c r="R279" s="8"/>
      <c r="S279" s="8"/>
      <c r="U279" s="8"/>
      <c r="V279" s="8"/>
      <c r="X279" s="8"/>
      <c r="AD279" s="8"/>
      <c r="AE279" s="8"/>
      <c r="AJ279" s="8"/>
      <c r="AK279" s="17"/>
      <c r="AM279" s="8"/>
      <c r="AN279" s="8"/>
      <c r="AP279" s="8"/>
      <c r="AQ279" s="8"/>
      <c r="AY279" s="8"/>
      <c r="AZ279" s="8"/>
    </row>
    <row r="280" spans="9:52" ht="12.75">
      <c r="I280" s="8"/>
      <c r="J280" s="8"/>
      <c r="L280" s="8"/>
      <c r="M280" s="100"/>
      <c r="O280" s="8"/>
      <c r="P280" s="100"/>
      <c r="R280" s="8"/>
      <c r="S280" s="8"/>
      <c r="U280" s="8"/>
      <c r="V280" s="8"/>
      <c r="X280" s="8"/>
      <c r="AD280" s="8"/>
      <c r="AE280" s="8"/>
      <c r="AJ280" s="8"/>
      <c r="AK280" s="17"/>
      <c r="AM280" s="8"/>
      <c r="AN280" s="8"/>
      <c r="AP280" s="8"/>
      <c r="AQ280" s="8"/>
      <c r="AY280" s="8"/>
      <c r="AZ280" s="8"/>
    </row>
    <row r="281" spans="9:52" ht="12.75">
      <c r="I281" s="8"/>
      <c r="J281" s="8"/>
      <c r="L281" s="8"/>
      <c r="M281" s="100"/>
      <c r="O281" s="8"/>
      <c r="P281" s="100"/>
      <c r="R281" s="8"/>
      <c r="S281" s="8"/>
      <c r="U281" s="8"/>
      <c r="V281" s="8"/>
      <c r="X281" s="8"/>
      <c r="AD281" s="8"/>
      <c r="AE281" s="8"/>
      <c r="AJ281" s="8"/>
      <c r="AK281" s="17"/>
      <c r="AM281" s="8"/>
      <c r="AN281" s="8"/>
      <c r="AP281" s="8"/>
      <c r="AQ281" s="8"/>
      <c r="AY281" s="8"/>
      <c r="AZ281" s="8"/>
    </row>
    <row r="282" spans="9:52" ht="12.75">
      <c r="I282" s="8"/>
      <c r="J282" s="8"/>
      <c r="L282" s="8"/>
      <c r="M282" s="100"/>
      <c r="O282" s="8"/>
      <c r="P282" s="100"/>
      <c r="R282" s="8"/>
      <c r="S282" s="8"/>
      <c r="U282" s="8"/>
      <c r="V282" s="8"/>
      <c r="X282" s="8"/>
      <c r="AD282" s="8"/>
      <c r="AE282" s="8"/>
      <c r="AJ282" s="8"/>
      <c r="AK282" s="17"/>
      <c r="AM282" s="8"/>
      <c r="AN282" s="8"/>
      <c r="AP282" s="8"/>
      <c r="AQ282" s="8"/>
      <c r="AY282" s="8"/>
      <c r="AZ282" s="8"/>
    </row>
    <row r="283" spans="9:52" ht="12.75">
      <c r="I283" s="8"/>
      <c r="J283" s="8"/>
      <c r="L283" s="8"/>
      <c r="M283" s="100"/>
      <c r="O283" s="8"/>
      <c r="P283" s="100"/>
      <c r="R283" s="8"/>
      <c r="S283" s="8"/>
      <c r="U283" s="8"/>
      <c r="V283" s="8"/>
      <c r="X283" s="8"/>
      <c r="AD283" s="8"/>
      <c r="AE283" s="8"/>
      <c r="AJ283" s="8"/>
      <c r="AK283" s="17"/>
      <c r="AM283" s="8"/>
      <c r="AN283" s="8"/>
      <c r="AP283" s="8"/>
      <c r="AQ283" s="8"/>
      <c r="AY283" s="8"/>
      <c r="AZ283" s="8"/>
    </row>
    <row r="284" spans="9:52" ht="12.75">
      <c r="I284" s="8"/>
      <c r="J284" s="8"/>
      <c r="L284" s="8"/>
      <c r="M284" s="100"/>
      <c r="O284" s="8"/>
      <c r="P284" s="100"/>
      <c r="R284" s="8"/>
      <c r="S284" s="8"/>
      <c r="U284" s="8"/>
      <c r="V284" s="8"/>
      <c r="X284" s="8"/>
      <c r="AD284" s="8"/>
      <c r="AE284" s="8"/>
      <c r="AJ284" s="8"/>
      <c r="AK284" s="17"/>
      <c r="AM284" s="8"/>
      <c r="AN284" s="8"/>
      <c r="AP284" s="8"/>
      <c r="AQ284" s="8"/>
      <c r="AY284" s="8"/>
      <c r="AZ284" s="8"/>
    </row>
    <row r="285" spans="9:52" ht="12.75">
      <c r="I285" s="8"/>
      <c r="J285" s="8"/>
      <c r="L285" s="8"/>
      <c r="M285" s="100"/>
      <c r="O285" s="8"/>
      <c r="P285" s="100"/>
      <c r="R285" s="8"/>
      <c r="S285" s="8"/>
      <c r="U285" s="8"/>
      <c r="V285" s="8"/>
      <c r="X285" s="8"/>
      <c r="AD285" s="8"/>
      <c r="AE285" s="8"/>
      <c r="AJ285" s="8"/>
      <c r="AK285" s="17"/>
      <c r="AM285" s="8"/>
      <c r="AN285" s="8"/>
      <c r="AP285" s="8"/>
      <c r="AQ285" s="8"/>
      <c r="AY285" s="8"/>
      <c r="AZ285" s="8"/>
    </row>
    <row r="286" spans="9:52" ht="12.75">
      <c r="I286" s="8"/>
      <c r="J286" s="8"/>
      <c r="L286" s="8"/>
      <c r="M286" s="100"/>
      <c r="O286" s="8"/>
      <c r="P286" s="100"/>
      <c r="R286" s="8"/>
      <c r="S286" s="8"/>
      <c r="U286" s="8"/>
      <c r="V286" s="8"/>
      <c r="X286" s="8"/>
      <c r="AD286" s="8"/>
      <c r="AE286" s="8"/>
      <c r="AJ286" s="8"/>
      <c r="AK286" s="17"/>
      <c r="AM286" s="8"/>
      <c r="AN286" s="8"/>
      <c r="AP286" s="8"/>
      <c r="AQ286" s="8"/>
      <c r="AY286" s="8"/>
      <c r="AZ286" s="8"/>
    </row>
    <row r="287" spans="9:52" ht="12.75">
      <c r="I287" s="8"/>
      <c r="J287" s="8"/>
      <c r="L287" s="8"/>
      <c r="M287" s="100"/>
      <c r="O287" s="8"/>
      <c r="P287" s="100"/>
      <c r="R287" s="8"/>
      <c r="S287" s="8"/>
      <c r="U287" s="8"/>
      <c r="V287" s="8"/>
      <c r="X287" s="8"/>
      <c r="AD287" s="8"/>
      <c r="AE287" s="8"/>
      <c r="AJ287" s="8"/>
      <c r="AK287" s="17"/>
      <c r="AM287" s="8"/>
      <c r="AN287" s="8"/>
      <c r="AP287" s="8"/>
      <c r="AQ287" s="8"/>
      <c r="AY287" s="8"/>
      <c r="AZ287" s="8"/>
    </row>
    <row r="288" spans="9:52" ht="12.75">
      <c r="I288" s="8"/>
      <c r="J288" s="8"/>
      <c r="L288" s="8"/>
      <c r="M288" s="100"/>
      <c r="O288" s="8"/>
      <c r="P288" s="100"/>
      <c r="R288" s="8"/>
      <c r="S288" s="8"/>
      <c r="U288" s="8"/>
      <c r="V288" s="8"/>
      <c r="X288" s="8"/>
      <c r="AD288" s="8"/>
      <c r="AE288" s="8"/>
      <c r="AJ288" s="8"/>
      <c r="AK288" s="17"/>
      <c r="AM288" s="8"/>
      <c r="AN288" s="8"/>
      <c r="AP288" s="8"/>
      <c r="AQ288" s="8"/>
      <c r="AY288" s="8"/>
      <c r="AZ288" s="8"/>
    </row>
    <row r="289" spans="9:52" ht="12.75">
      <c r="I289" s="8"/>
      <c r="J289" s="8"/>
      <c r="L289" s="8"/>
      <c r="M289" s="100"/>
      <c r="O289" s="8"/>
      <c r="P289" s="100"/>
      <c r="R289" s="8"/>
      <c r="S289" s="8"/>
      <c r="U289" s="8"/>
      <c r="V289" s="8"/>
      <c r="X289" s="8"/>
      <c r="AD289" s="8"/>
      <c r="AE289" s="8"/>
      <c r="AJ289" s="8"/>
      <c r="AK289" s="17"/>
      <c r="AM289" s="8"/>
      <c r="AN289" s="8"/>
      <c r="AP289" s="8"/>
      <c r="AQ289" s="8"/>
      <c r="AY289" s="8"/>
      <c r="AZ289" s="8"/>
    </row>
    <row r="290" spans="9:52" ht="12.75">
      <c r="I290" s="8"/>
      <c r="J290" s="8"/>
      <c r="L290" s="8"/>
      <c r="M290" s="100"/>
      <c r="O290" s="8"/>
      <c r="P290" s="100"/>
      <c r="R290" s="8"/>
      <c r="S290" s="8"/>
      <c r="U290" s="8"/>
      <c r="V290" s="8"/>
      <c r="X290" s="8"/>
      <c r="AD290" s="8"/>
      <c r="AE290" s="8"/>
      <c r="AJ290" s="8"/>
      <c r="AK290" s="17"/>
      <c r="AM290" s="8"/>
      <c r="AN290" s="8"/>
      <c r="AP290" s="8"/>
      <c r="AQ290" s="8"/>
      <c r="AY290" s="8"/>
      <c r="AZ290" s="8"/>
    </row>
    <row r="291" spans="9:52" ht="12.75">
      <c r="I291" s="8"/>
      <c r="J291" s="8"/>
      <c r="L291" s="8"/>
      <c r="M291" s="100"/>
      <c r="O291" s="8"/>
      <c r="P291" s="100"/>
      <c r="R291" s="8"/>
      <c r="S291" s="8"/>
      <c r="U291" s="8"/>
      <c r="V291" s="8"/>
      <c r="X291" s="8"/>
      <c r="AD291" s="8"/>
      <c r="AE291" s="8"/>
      <c r="AJ291" s="8"/>
      <c r="AK291" s="17"/>
      <c r="AM291" s="8"/>
      <c r="AN291" s="8"/>
      <c r="AP291" s="8"/>
      <c r="AQ291" s="8"/>
      <c r="AY291" s="8"/>
      <c r="AZ291" s="8"/>
    </row>
    <row r="292" spans="9:52" ht="12.75">
      <c r="I292" s="8"/>
      <c r="J292" s="8"/>
      <c r="L292" s="8"/>
      <c r="M292" s="100"/>
      <c r="O292" s="8"/>
      <c r="P292" s="100"/>
      <c r="R292" s="8"/>
      <c r="S292" s="8"/>
      <c r="U292" s="8"/>
      <c r="V292" s="8"/>
      <c r="X292" s="8"/>
      <c r="AD292" s="8"/>
      <c r="AE292" s="8"/>
      <c r="AJ292" s="8"/>
      <c r="AK292" s="17"/>
      <c r="AM292" s="8"/>
      <c r="AN292" s="8"/>
      <c r="AP292" s="8"/>
      <c r="AQ292" s="8"/>
      <c r="AY292" s="8"/>
      <c r="AZ292" s="8"/>
    </row>
    <row r="293" spans="9:52" ht="12.75">
      <c r="I293" s="8"/>
      <c r="J293" s="8"/>
      <c r="L293" s="8"/>
      <c r="M293" s="100"/>
      <c r="O293" s="8"/>
      <c r="P293" s="100"/>
      <c r="R293" s="8"/>
      <c r="S293" s="8"/>
      <c r="U293" s="8"/>
      <c r="V293" s="8"/>
      <c r="X293" s="8"/>
      <c r="AD293" s="8"/>
      <c r="AE293" s="8"/>
      <c r="AJ293" s="8"/>
      <c r="AK293" s="17"/>
      <c r="AM293" s="8"/>
      <c r="AN293" s="8"/>
      <c r="AP293" s="8"/>
      <c r="AQ293" s="8"/>
      <c r="AY293" s="8"/>
      <c r="AZ293" s="8"/>
    </row>
    <row r="294" spans="9:52" ht="12.75">
      <c r="I294" s="8"/>
      <c r="J294" s="8"/>
      <c r="L294" s="8"/>
      <c r="M294" s="100"/>
      <c r="O294" s="8"/>
      <c r="P294" s="100"/>
      <c r="R294" s="8"/>
      <c r="S294" s="8"/>
      <c r="U294" s="8"/>
      <c r="V294" s="8"/>
      <c r="X294" s="8"/>
      <c r="AD294" s="8"/>
      <c r="AE294" s="8"/>
      <c r="AJ294" s="8"/>
      <c r="AK294" s="17"/>
      <c r="AM294" s="8"/>
      <c r="AN294" s="8"/>
      <c r="AP294" s="8"/>
      <c r="AQ294" s="8"/>
      <c r="AY294" s="8"/>
      <c r="AZ294" s="8"/>
    </row>
    <row r="295" spans="9:52" ht="12.75">
      <c r="I295" s="8"/>
      <c r="J295" s="8"/>
      <c r="L295" s="8"/>
      <c r="M295" s="100"/>
      <c r="O295" s="8"/>
      <c r="P295" s="100"/>
      <c r="R295" s="8"/>
      <c r="S295" s="8"/>
      <c r="U295" s="8"/>
      <c r="V295" s="8"/>
      <c r="X295" s="8"/>
      <c r="AD295" s="8"/>
      <c r="AE295" s="8"/>
      <c r="AJ295" s="8"/>
      <c r="AK295" s="17"/>
      <c r="AM295" s="8"/>
      <c r="AN295" s="8"/>
      <c r="AP295" s="8"/>
      <c r="AQ295" s="8"/>
      <c r="AY295" s="8"/>
      <c r="AZ295" s="8"/>
    </row>
    <row r="296" spans="9:52" ht="12.75">
      <c r="I296" s="8"/>
      <c r="J296" s="8"/>
      <c r="L296" s="8"/>
      <c r="M296" s="100"/>
      <c r="O296" s="8"/>
      <c r="P296" s="100"/>
      <c r="R296" s="8"/>
      <c r="S296" s="8"/>
      <c r="U296" s="8"/>
      <c r="V296" s="8"/>
      <c r="X296" s="8"/>
      <c r="AD296" s="8"/>
      <c r="AE296" s="8"/>
      <c r="AJ296" s="8"/>
      <c r="AK296" s="17"/>
      <c r="AM296" s="8"/>
      <c r="AN296" s="8"/>
      <c r="AP296" s="8"/>
      <c r="AQ296" s="8"/>
      <c r="AY296" s="8"/>
      <c r="AZ296" s="8"/>
    </row>
    <row r="297" spans="9:52" ht="12.75">
      <c r="I297" s="8"/>
      <c r="J297" s="8"/>
      <c r="L297" s="8"/>
      <c r="M297" s="100"/>
      <c r="O297" s="8"/>
      <c r="P297" s="100"/>
      <c r="R297" s="8"/>
      <c r="S297" s="8"/>
      <c r="U297" s="8"/>
      <c r="V297" s="8"/>
      <c r="X297" s="8"/>
      <c r="AD297" s="8"/>
      <c r="AE297" s="8"/>
      <c r="AJ297" s="8"/>
      <c r="AK297" s="17"/>
      <c r="AM297" s="8"/>
      <c r="AN297" s="8"/>
      <c r="AP297" s="8"/>
      <c r="AQ297" s="8"/>
      <c r="AY297" s="8"/>
      <c r="AZ297" s="8"/>
    </row>
    <row r="298" spans="9:52" ht="12.75">
      <c r="I298" s="8"/>
      <c r="J298" s="8"/>
      <c r="L298" s="8"/>
      <c r="M298" s="100"/>
      <c r="O298" s="8"/>
      <c r="P298" s="100"/>
      <c r="R298" s="8"/>
      <c r="S298" s="8"/>
      <c r="U298" s="8"/>
      <c r="V298" s="8"/>
      <c r="X298" s="8"/>
      <c r="AD298" s="8"/>
      <c r="AE298" s="8"/>
      <c r="AJ298" s="8"/>
      <c r="AK298" s="17"/>
      <c r="AM298" s="8"/>
      <c r="AN298" s="8"/>
      <c r="AP298" s="8"/>
      <c r="AQ298" s="8"/>
      <c r="AY298" s="8"/>
      <c r="AZ298" s="8"/>
    </row>
    <row r="299" spans="9:52" ht="12.75">
      <c r="I299" s="8"/>
      <c r="J299" s="8"/>
      <c r="L299" s="8"/>
      <c r="M299" s="100"/>
      <c r="O299" s="8"/>
      <c r="P299" s="100"/>
      <c r="R299" s="8"/>
      <c r="S299" s="8"/>
      <c r="U299" s="8"/>
      <c r="V299" s="8"/>
      <c r="X299" s="8"/>
      <c r="AD299" s="8"/>
      <c r="AE299" s="8"/>
      <c r="AJ299" s="8"/>
      <c r="AK299" s="17"/>
      <c r="AM299" s="8"/>
      <c r="AN299" s="8"/>
      <c r="AP299" s="8"/>
      <c r="AQ299" s="8"/>
      <c r="AY299" s="8"/>
      <c r="AZ299" s="8"/>
    </row>
    <row r="300" spans="9:52" ht="12.75">
      <c r="I300" s="8"/>
      <c r="J300" s="8"/>
      <c r="L300" s="8"/>
      <c r="M300" s="100"/>
      <c r="O300" s="8"/>
      <c r="P300" s="100"/>
      <c r="R300" s="8"/>
      <c r="S300" s="8"/>
      <c r="U300" s="8"/>
      <c r="V300" s="8"/>
      <c r="X300" s="8"/>
      <c r="AD300" s="8"/>
      <c r="AE300" s="8"/>
      <c r="AJ300" s="8"/>
      <c r="AK300" s="17"/>
      <c r="AM300" s="8"/>
      <c r="AN300" s="8"/>
      <c r="AP300" s="8"/>
      <c r="AQ300" s="8"/>
      <c r="AY300" s="8"/>
      <c r="AZ300" s="8"/>
    </row>
    <row r="301" spans="9:52" ht="12.75">
      <c r="I301" s="8"/>
      <c r="J301" s="8"/>
      <c r="L301" s="8"/>
      <c r="M301" s="100"/>
      <c r="O301" s="8"/>
      <c r="P301" s="100"/>
      <c r="R301" s="8"/>
      <c r="S301" s="8"/>
      <c r="U301" s="8"/>
      <c r="V301" s="8"/>
      <c r="X301" s="8"/>
      <c r="AD301" s="8"/>
      <c r="AE301" s="8"/>
      <c r="AJ301" s="8"/>
      <c r="AK301" s="17"/>
      <c r="AM301" s="8"/>
      <c r="AN301" s="8"/>
      <c r="AP301" s="8"/>
      <c r="AQ301" s="8"/>
      <c r="AY301" s="8"/>
      <c r="AZ301" s="8"/>
    </row>
    <row r="302" spans="9:52" ht="12.75">
      <c r="I302" s="8"/>
      <c r="J302" s="8"/>
      <c r="L302" s="8"/>
      <c r="M302" s="100"/>
      <c r="O302" s="8"/>
      <c r="P302" s="100"/>
      <c r="R302" s="8"/>
      <c r="S302" s="8"/>
      <c r="U302" s="8"/>
      <c r="V302" s="8"/>
      <c r="X302" s="8"/>
      <c r="AD302" s="8"/>
      <c r="AE302" s="8"/>
      <c r="AJ302" s="8"/>
      <c r="AK302" s="17"/>
      <c r="AM302" s="8"/>
      <c r="AN302" s="8"/>
      <c r="AP302" s="8"/>
      <c r="AQ302" s="8"/>
      <c r="AY302" s="8"/>
      <c r="AZ302" s="8"/>
    </row>
    <row r="303" spans="9:52" ht="12.75">
      <c r="I303" s="8"/>
      <c r="J303" s="8"/>
      <c r="L303" s="8"/>
      <c r="M303" s="100"/>
      <c r="O303" s="8"/>
      <c r="P303" s="100"/>
      <c r="R303" s="8"/>
      <c r="S303" s="8"/>
      <c r="U303" s="8"/>
      <c r="V303" s="8"/>
      <c r="X303" s="8"/>
      <c r="AD303" s="8"/>
      <c r="AE303" s="8"/>
      <c r="AJ303" s="8"/>
      <c r="AK303" s="17"/>
      <c r="AM303" s="8"/>
      <c r="AN303" s="8"/>
      <c r="AP303" s="8"/>
      <c r="AQ303" s="8"/>
      <c r="AY303" s="8"/>
      <c r="AZ303" s="8"/>
    </row>
    <row r="304" spans="9:52" ht="12.75">
      <c r="I304" s="8"/>
      <c r="J304" s="8"/>
      <c r="L304" s="8"/>
      <c r="M304" s="100"/>
      <c r="O304" s="8"/>
      <c r="P304" s="100"/>
      <c r="R304" s="8"/>
      <c r="S304" s="8"/>
      <c r="U304" s="8"/>
      <c r="V304" s="8"/>
      <c r="X304" s="8"/>
      <c r="AD304" s="8"/>
      <c r="AE304" s="8"/>
      <c r="AJ304" s="8"/>
      <c r="AK304" s="17"/>
      <c r="AM304" s="8"/>
      <c r="AN304" s="8"/>
      <c r="AP304" s="8"/>
      <c r="AQ304" s="8"/>
      <c r="AY304" s="8"/>
      <c r="AZ304" s="8"/>
    </row>
    <row r="305" spans="9:52" ht="12.75">
      <c r="I305" s="8"/>
      <c r="J305" s="8"/>
      <c r="L305" s="8"/>
      <c r="M305" s="100"/>
      <c r="O305" s="8"/>
      <c r="P305" s="100"/>
      <c r="R305" s="8"/>
      <c r="S305" s="8"/>
      <c r="U305" s="8"/>
      <c r="V305" s="8"/>
      <c r="X305" s="8"/>
      <c r="AD305" s="8"/>
      <c r="AE305" s="8"/>
      <c r="AJ305" s="8"/>
      <c r="AK305" s="17"/>
      <c r="AM305" s="8"/>
      <c r="AN305" s="8"/>
      <c r="AP305" s="8"/>
      <c r="AQ305" s="8"/>
      <c r="AY305" s="8"/>
      <c r="AZ305" s="8"/>
    </row>
    <row r="306" spans="9:52" ht="12.75">
      <c r="I306" s="8"/>
      <c r="J306" s="8"/>
      <c r="L306" s="8"/>
      <c r="M306" s="100"/>
      <c r="O306" s="8"/>
      <c r="P306" s="100"/>
      <c r="R306" s="8"/>
      <c r="S306" s="8"/>
      <c r="U306" s="8"/>
      <c r="V306" s="8"/>
      <c r="X306" s="8"/>
      <c r="AD306" s="8"/>
      <c r="AE306" s="8"/>
      <c r="AJ306" s="8"/>
      <c r="AK306" s="17"/>
      <c r="AM306" s="8"/>
      <c r="AN306" s="8"/>
      <c r="AP306" s="8"/>
      <c r="AQ306" s="8"/>
      <c r="AY306" s="8"/>
      <c r="AZ306" s="8"/>
    </row>
    <row r="307" spans="9:52" ht="12.75">
      <c r="I307" s="8"/>
      <c r="J307" s="8"/>
      <c r="L307" s="8"/>
      <c r="M307" s="100"/>
      <c r="O307" s="8"/>
      <c r="P307" s="100"/>
      <c r="R307" s="8"/>
      <c r="S307" s="8"/>
      <c r="U307" s="8"/>
      <c r="V307" s="8"/>
      <c r="X307" s="8"/>
      <c r="AD307" s="8"/>
      <c r="AE307" s="8"/>
      <c r="AJ307" s="8"/>
      <c r="AK307" s="17"/>
      <c r="AM307" s="8"/>
      <c r="AN307" s="8"/>
      <c r="AP307" s="8"/>
      <c r="AQ307" s="8"/>
      <c r="AY307" s="8"/>
      <c r="AZ307" s="8"/>
    </row>
    <row r="308" spans="9:52" ht="12.75">
      <c r="I308" s="8"/>
      <c r="J308" s="8"/>
      <c r="L308" s="8"/>
      <c r="M308" s="100"/>
      <c r="O308" s="8"/>
      <c r="P308" s="100"/>
      <c r="R308" s="8"/>
      <c r="S308" s="8"/>
      <c r="U308" s="8"/>
      <c r="V308" s="8"/>
      <c r="X308" s="8"/>
      <c r="AD308" s="8"/>
      <c r="AE308" s="8"/>
      <c r="AJ308" s="8"/>
      <c r="AK308" s="17"/>
      <c r="AM308" s="8"/>
      <c r="AN308" s="8"/>
      <c r="AP308" s="8"/>
      <c r="AQ308" s="8"/>
      <c r="AY308" s="8"/>
      <c r="AZ308" s="8"/>
    </row>
    <row r="309" spans="9:52" ht="12.75">
      <c r="I309" s="8"/>
      <c r="J309" s="8"/>
      <c r="L309" s="8"/>
      <c r="M309" s="100"/>
      <c r="O309" s="8"/>
      <c r="P309" s="100"/>
      <c r="R309" s="8"/>
      <c r="S309" s="8"/>
      <c r="U309" s="8"/>
      <c r="V309" s="8"/>
      <c r="X309" s="8"/>
      <c r="AD309" s="8"/>
      <c r="AE309" s="8"/>
      <c r="AJ309" s="8"/>
      <c r="AK309" s="17"/>
      <c r="AM309" s="8"/>
      <c r="AN309" s="8"/>
      <c r="AP309" s="8"/>
      <c r="AQ309" s="8"/>
      <c r="AY309" s="8"/>
      <c r="AZ309" s="8"/>
    </row>
    <row r="310" spans="9:52" ht="12.75">
      <c r="I310" s="8"/>
      <c r="J310" s="8"/>
      <c r="L310" s="8"/>
      <c r="M310" s="100"/>
      <c r="O310" s="8"/>
      <c r="P310" s="100"/>
      <c r="R310" s="8"/>
      <c r="S310" s="8"/>
      <c r="U310" s="8"/>
      <c r="V310" s="8"/>
      <c r="X310" s="8"/>
      <c r="AD310" s="8"/>
      <c r="AE310" s="8"/>
      <c r="AJ310" s="8"/>
      <c r="AK310" s="17"/>
      <c r="AM310" s="8"/>
      <c r="AN310" s="8"/>
      <c r="AP310" s="8"/>
      <c r="AQ310" s="8"/>
      <c r="AY310" s="8"/>
      <c r="AZ310" s="8"/>
    </row>
    <row r="311" spans="9:52" ht="12.75">
      <c r="I311" s="8"/>
      <c r="J311" s="8"/>
      <c r="L311" s="8"/>
      <c r="M311" s="100"/>
      <c r="O311" s="8"/>
      <c r="P311" s="100"/>
      <c r="R311" s="8"/>
      <c r="S311" s="8"/>
      <c r="U311" s="8"/>
      <c r="V311" s="8"/>
      <c r="X311" s="8"/>
      <c r="AD311" s="8"/>
      <c r="AE311" s="8"/>
      <c r="AJ311" s="8"/>
      <c r="AK311" s="17"/>
      <c r="AM311" s="8"/>
      <c r="AN311" s="8"/>
      <c r="AP311" s="8"/>
      <c r="AQ311" s="8"/>
      <c r="AY311" s="8"/>
      <c r="AZ311" s="8"/>
    </row>
    <row r="312" spans="9:52" ht="12.75">
      <c r="I312" s="8"/>
      <c r="J312" s="8"/>
      <c r="L312" s="8"/>
      <c r="M312" s="100"/>
      <c r="O312" s="8"/>
      <c r="P312" s="100"/>
      <c r="R312" s="8"/>
      <c r="S312" s="8"/>
      <c r="U312" s="8"/>
      <c r="V312" s="8"/>
      <c r="X312" s="8"/>
      <c r="AD312" s="8"/>
      <c r="AE312" s="8"/>
      <c r="AJ312" s="8"/>
      <c r="AK312" s="17"/>
      <c r="AM312" s="8"/>
      <c r="AN312" s="8"/>
      <c r="AP312" s="8"/>
      <c r="AQ312" s="8"/>
      <c r="AY312" s="8"/>
      <c r="AZ312" s="8"/>
    </row>
    <row r="313" spans="9:52" ht="12.75">
      <c r="I313" s="8"/>
      <c r="J313" s="8"/>
      <c r="L313" s="8"/>
      <c r="M313" s="100"/>
      <c r="O313" s="8"/>
      <c r="P313" s="100"/>
      <c r="R313" s="8"/>
      <c r="S313" s="8"/>
      <c r="U313" s="8"/>
      <c r="V313" s="8"/>
      <c r="X313" s="8"/>
      <c r="AD313" s="8"/>
      <c r="AE313" s="8"/>
      <c r="AJ313" s="8"/>
      <c r="AK313" s="17"/>
      <c r="AM313" s="8"/>
      <c r="AN313" s="8"/>
      <c r="AP313" s="8"/>
      <c r="AQ313" s="8"/>
      <c r="AY313" s="8"/>
      <c r="AZ313" s="8"/>
    </row>
    <row r="314" spans="9:52" ht="12.75">
      <c r="I314" s="8"/>
      <c r="J314" s="8"/>
      <c r="L314" s="8"/>
      <c r="M314" s="100"/>
      <c r="O314" s="8"/>
      <c r="P314" s="100"/>
      <c r="R314" s="8"/>
      <c r="S314" s="8"/>
      <c r="U314" s="8"/>
      <c r="V314" s="8"/>
      <c r="X314" s="8"/>
      <c r="AD314" s="8"/>
      <c r="AE314" s="8"/>
      <c r="AJ314" s="8"/>
      <c r="AK314" s="17"/>
      <c r="AM314" s="8"/>
      <c r="AN314" s="8"/>
      <c r="AP314" s="8"/>
      <c r="AQ314" s="8"/>
      <c r="AY314" s="8"/>
      <c r="AZ314" s="8"/>
    </row>
    <row r="315" spans="9:52" ht="12.75">
      <c r="I315" s="8"/>
      <c r="J315" s="8"/>
      <c r="L315" s="8"/>
      <c r="M315" s="100"/>
      <c r="O315" s="8"/>
      <c r="P315" s="100"/>
      <c r="R315" s="8"/>
      <c r="S315" s="8"/>
      <c r="U315" s="8"/>
      <c r="V315" s="8"/>
      <c r="X315" s="8"/>
      <c r="AD315" s="8"/>
      <c r="AE315" s="8"/>
      <c r="AJ315" s="8"/>
      <c r="AK315" s="17"/>
      <c r="AM315" s="8"/>
      <c r="AN315" s="8"/>
      <c r="AP315" s="8"/>
      <c r="AQ315" s="8"/>
      <c r="AY315" s="8"/>
      <c r="AZ315" s="8"/>
    </row>
    <row r="316" spans="9:52" ht="12.75">
      <c r="I316" s="8"/>
      <c r="J316" s="8"/>
      <c r="L316" s="8"/>
      <c r="M316" s="100"/>
      <c r="O316" s="8"/>
      <c r="P316" s="100"/>
      <c r="R316" s="8"/>
      <c r="S316" s="8"/>
      <c r="U316" s="8"/>
      <c r="V316" s="8"/>
      <c r="X316" s="8"/>
      <c r="AD316" s="8"/>
      <c r="AE316" s="8"/>
      <c r="AJ316" s="8"/>
      <c r="AK316" s="17"/>
      <c r="AM316" s="8"/>
      <c r="AN316" s="8"/>
      <c r="AP316" s="8"/>
      <c r="AQ316" s="8"/>
      <c r="AY316" s="8"/>
      <c r="AZ316" s="8"/>
    </row>
    <row r="317" spans="9:52" ht="12.75">
      <c r="I317" s="8"/>
      <c r="J317" s="8"/>
      <c r="L317" s="8"/>
      <c r="M317" s="100"/>
      <c r="O317" s="8"/>
      <c r="P317" s="100"/>
      <c r="R317" s="8"/>
      <c r="S317" s="8"/>
      <c r="U317" s="8"/>
      <c r="V317" s="8"/>
      <c r="X317" s="8"/>
      <c r="AD317" s="8"/>
      <c r="AE317" s="8"/>
      <c r="AJ317" s="8"/>
      <c r="AK317" s="17"/>
      <c r="AM317" s="8"/>
      <c r="AN317" s="8"/>
      <c r="AP317" s="8"/>
      <c r="AQ317" s="8"/>
      <c r="AY317" s="8"/>
      <c r="AZ317" s="8"/>
    </row>
    <row r="318" spans="9:52" ht="12.75">
      <c r="I318" s="8"/>
      <c r="J318" s="8"/>
      <c r="L318" s="8"/>
      <c r="M318" s="100"/>
      <c r="O318" s="8"/>
      <c r="P318" s="100"/>
      <c r="R318" s="8"/>
      <c r="S318" s="8"/>
      <c r="U318" s="8"/>
      <c r="V318" s="8"/>
      <c r="X318" s="8"/>
      <c r="AD318" s="8"/>
      <c r="AE318" s="8"/>
      <c r="AJ318" s="8"/>
      <c r="AK318" s="17"/>
      <c r="AM318" s="8"/>
      <c r="AN318" s="8"/>
      <c r="AP318" s="8"/>
      <c r="AQ318" s="8"/>
      <c r="AY318" s="8"/>
      <c r="AZ318" s="8"/>
    </row>
    <row r="319" spans="9:52" ht="12.75">
      <c r="I319" s="8"/>
      <c r="J319" s="8"/>
      <c r="L319" s="8"/>
      <c r="M319" s="100"/>
      <c r="O319" s="8"/>
      <c r="P319" s="100"/>
      <c r="R319" s="8"/>
      <c r="S319" s="8"/>
      <c r="U319" s="8"/>
      <c r="V319" s="8"/>
      <c r="X319" s="8"/>
      <c r="AD319" s="8"/>
      <c r="AE319" s="8"/>
      <c r="AJ319" s="8"/>
      <c r="AK319" s="17"/>
      <c r="AM319" s="8"/>
      <c r="AN319" s="8"/>
      <c r="AP319" s="8"/>
      <c r="AQ319" s="8"/>
      <c r="AY319" s="8"/>
      <c r="AZ319" s="8"/>
    </row>
    <row r="320" spans="9:52" ht="12.75">
      <c r="I320" s="8"/>
      <c r="J320" s="8"/>
      <c r="L320" s="8"/>
      <c r="M320" s="100"/>
      <c r="O320" s="8"/>
      <c r="P320" s="100"/>
      <c r="R320" s="8"/>
      <c r="S320" s="8"/>
      <c r="U320" s="8"/>
      <c r="V320" s="8"/>
      <c r="X320" s="8"/>
      <c r="AD320" s="8"/>
      <c r="AE320" s="8"/>
      <c r="AJ320" s="8"/>
      <c r="AK320" s="17"/>
      <c r="AM320" s="8"/>
      <c r="AN320" s="8"/>
      <c r="AP320" s="8"/>
      <c r="AQ320" s="8"/>
      <c r="AY320" s="8"/>
      <c r="AZ320" s="8"/>
    </row>
    <row r="321" spans="9:52" ht="12.75">
      <c r="I321" s="8"/>
      <c r="J321" s="8"/>
      <c r="L321" s="8"/>
      <c r="M321" s="100"/>
      <c r="O321" s="8"/>
      <c r="P321" s="100"/>
      <c r="R321" s="8"/>
      <c r="S321" s="8"/>
      <c r="U321" s="8"/>
      <c r="V321" s="8"/>
      <c r="X321" s="8"/>
      <c r="AD321" s="8"/>
      <c r="AE321" s="8"/>
      <c r="AJ321" s="8"/>
      <c r="AK321" s="17"/>
      <c r="AM321" s="8"/>
      <c r="AN321" s="8"/>
      <c r="AP321" s="8"/>
      <c r="AQ321" s="8"/>
      <c r="AY321" s="8"/>
      <c r="AZ321" s="8"/>
    </row>
    <row r="322" spans="9:52" ht="12.75">
      <c r="I322" s="8"/>
      <c r="J322" s="8"/>
      <c r="L322" s="8"/>
      <c r="M322" s="100"/>
      <c r="O322" s="8"/>
      <c r="P322" s="100"/>
      <c r="R322" s="8"/>
      <c r="S322" s="8"/>
      <c r="U322" s="8"/>
      <c r="V322" s="8"/>
      <c r="X322" s="8"/>
      <c r="AD322" s="8"/>
      <c r="AE322" s="8"/>
      <c r="AJ322" s="8"/>
      <c r="AK322" s="17"/>
      <c r="AM322" s="8"/>
      <c r="AN322" s="8"/>
      <c r="AP322" s="8"/>
      <c r="AQ322" s="8"/>
      <c r="AY322" s="8"/>
      <c r="AZ322" s="8"/>
    </row>
    <row r="323" spans="9:52" ht="12.75">
      <c r="I323" s="8"/>
      <c r="J323" s="8"/>
      <c r="L323" s="8"/>
      <c r="M323" s="100"/>
      <c r="O323" s="8"/>
      <c r="P323" s="100"/>
      <c r="R323" s="8"/>
      <c r="S323" s="8"/>
      <c r="U323" s="8"/>
      <c r="V323" s="8"/>
      <c r="X323" s="8"/>
      <c r="AD323" s="8"/>
      <c r="AE323" s="8"/>
      <c r="AJ323" s="8"/>
      <c r="AK323" s="17"/>
      <c r="AM323" s="8"/>
      <c r="AN323" s="8"/>
      <c r="AP323" s="8"/>
      <c r="AQ323" s="8"/>
      <c r="AY323" s="8"/>
      <c r="AZ323" s="8"/>
    </row>
    <row r="324" spans="9:52" ht="12.75">
      <c r="I324" s="8"/>
      <c r="J324" s="8"/>
      <c r="L324" s="8"/>
      <c r="M324" s="100"/>
      <c r="O324" s="8"/>
      <c r="P324" s="100"/>
      <c r="R324" s="8"/>
      <c r="S324" s="8"/>
      <c r="U324" s="8"/>
      <c r="V324" s="8"/>
      <c r="X324" s="8"/>
      <c r="AD324" s="8"/>
      <c r="AE324" s="8"/>
      <c r="AJ324" s="8"/>
      <c r="AK324" s="17"/>
      <c r="AM324" s="8"/>
      <c r="AN324" s="8"/>
      <c r="AP324" s="8"/>
      <c r="AQ324" s="8"/>
      <c r="AY324" s="8"/>
      <c r="AZ324" s="8"/>
    </row>
    <row r="325" spans="9:52" ht="12.75">
      <c r="I325" s="8"/>
      <c r="J325" s="8"/>
      <c r="L325" s="8"/>
      <c r="M325" s="100"/>
      <c r="O325" s="8"/>
      <c r="P325" s="100"/>
      <c r="R325" s="8"/>
      <c r="S325" s="8"/>
      <c r="U325" s="8"/>
      <c r="V325" s="8"/>
      <c r="X325" s="8"/>
      <c r="AD325" s="8"/>
      <c r="AE325" s="8"/>
      <c r="AJ325" s="8"/>
      <c r="AK325" s="17"/>
      <c r="AM325" s="8"/>
      <c r="AN325" s="8"/>
      <c r="AP325" s="8"/>
      <c r="AQ325" s="8"/>
      <c r="AY325" s="8"/>
      <c r="AZ325" s="8"/>
    </row>
    <row r="326" spans="9:52" ht="12.75">
      <c r="I326" s="8"/>
      <c r="J326" s="8"/>
      <c r="L326" s="8"/>
      <c r="M326" s="100"/>
      <c r="O326" s="8"/>
      <c r="P326" s="100"/>
      <c r="R326" s="8"/>
      <c r="S326" s="8"/>
      <c r="U326" s="8"/>
      <c r="V326" s="8"/>
      <c r="X326" s="8"/>
      <c r="AD326" s="8"/>
      <c r="AE326" s="8"/>
      <c r="AJ326" s="8"/>
      <c r="AK326" s="17"/>
      <c r="AM326" s="8"/>
      <c r="AN326" s="8"/>
      <c r="AP326" s="8"/>
      <c r="AQ326" s="8"/>
      <c r="AY326" s="8"/>
      <c r="AZ326" s="8"/>
    </row>
    <row r="327" spans="9:52" ht="12.75">
      <c r="I327" s="8"/>
      <c r="J327" s="8"/>
      <c r="L327" s="8"/>
      <c r="M327" s="100"/>
      <c r="O327" s="8"/>
      <c r="P327" s="100"/>
      <c r="R327" s="8"/>
      <c r="S327" s="8"/>
      <c r="U327" s="8"/>
      <c r="V327" s="8"/>
      <c r="X327" s="8"/>
      <c r="AD327" s="8"/>
      <c r="AE327" s="8"/>
      <c r="AJ327" s="8"/>
      <c r="AK327" s="17"/>
      <c r="AM327" s="8"/>
      <c r="AN327" s="8"/>
      <c r="AP327" s="8"/>
      <c r="AQ327" s="8"/>
      <c r="AY327" s="8"/>
      <c r="AZ327" s="8"/>
    </row>
    <row r="328" spans="9:52" ht="12.75">
      <c r="I328" s="8"/>
      <c r="J328" s="8"/>
      <c r="L328" s="8"/>
      <c r="M328" s="100"/>
      <c r="O328" s="8"/>
      <c r="P328" s="100"/>
      <c r="R328" s="8"/>
      <c r="S328" s="8"/>
      <c r="U328" s="8"/>
      <c r="V328" s="8"/>
      <c r="X328" s="8"/>
      <c r="AD328" s="8"/>
      <c r="AE328" s="8"/>
      <c r="AJ328" s="8"/>
      <c r="AK328" s="17"/>
      <c r="AM328" s="8"/>
      <c r="AN328" s="8"/>
      <c r="AP328" s="8"/>
      <c r="AQ328" s="8"/>
      <c r="AY328" s="8"/>
      <c r="AZ328" s="8"/>
    </row>
    <row r="329" spans="9:52" ht="12.75">
      <c r="I329" s="8"/>
      <c r="J329" s="8"/>
      <c r="L329" s="8"/>
      <c r="M329" s="100"/>
      <c r="O329" s="8"/>
      <c r="P329" s="100"/>
      <c r="R329" s="8"/>
      <c r="S329" s="8"/>
      <c r="U329" s="8"/>
      <c r="V329" s="8"/>
      <c r="X329" s="8"/>
      <c r="AD329" s="8"/>
      <c r="AE329" s="8"/>
      <c r="AJ329" s="8"/>
      <c r="AK329" s="17"/>
      <c r="AM329" s="8"/>
      <c r="AN329" s="8"/>
      <c r="AP329" s="8"/>
      <c r="AQ329" s="8"/>
      <c r="AY329" s="8"/>
      <c r="AZ329" s="8"/>
    </row>
    <row r="330" spans="9:52" ht="12.75">
      <c r="I330" s="8"/>
      <c r="J330" s="8"/>
      <c r="L330" s="8"/>
      <c r="M330" s="100"/>
      <c r="O330" s="8"/>
      <c r="P330" s="100"/>
      <c r="R330" s="8"/>
      <c r="S330" s="8"/>
      <c r="U330" s="8"/>
      <c r="V330" s="8"/>
      <c r="X330" s="8"/>
      <c r="AD330" s="8"/>
      <c r="AE330" s="8"/>
      <c r="AJ330" s="8"/>
      <c r="AK330" s="17"/>
      <c r="AM330" s="8"/>
      <c r="AN330" s="8"/>
      <c r="AP330" s="8"/>
      <c r="AQ330" s="8"/>
      <c r="AY330" s="8"/>
      <c r="AZ330" s="8"/>
    </row>
    <row r="331" spans="9:52" ht="12.75">
      <c r="I331" s="8"/>
      <c r="J331" s="8"/>
      <c r="L331" s="8"/>
      <c r="M331" s="100"/>
      <c r="O331" s="8"/>
      <c r="P331" s="100"/>
      <c r="R331" s="8"/>
      <c r="S331" s="8"/>
      <c r="U331" s="8"/>
      <c r="V331" s="8"/>
      <c r="X331" s="8"/>
      <c r="AD331" s="8"/>
      <c r="AE331" s="8"/>
      <c r="AJ331" s="8"/>
      <c r="AK331" s="17"/>
      <c r="AM331" s="8"/>
      <c r="AN331" s="8"/>
      <c r="AP331" s="8"/>
      <c r="AQ331" s="8"/>
      <c r="AY331" s="8"/>
      <c r="AZ331" s="8"/>
    </row>
    <row r="332" spans="9:52" ht="12.75">
      <c r="I332" s="8"/>
      <c r="J332" s="8"/>
      <c r="L332" s="8"/>
      <c r="M332" s="100"/>
      <c r="O332" s="8"/>
      <c r="P332" s="100"/>
      <c r="R332" s="8"/>
      <c r="S332" s="8"/>
      <c r="U332" s="8"/>
      <c r="V332" s="8"/>
      <c r="X332" s="8"/>
      <c r="AD332" s="8"/>
      <c r="AE332" s="8"/>
      <c r="AJ332" s="8"/>
      <c r="AK332" s="17"/>
      <c r="AM332" s="8"/>
      <c r="AN332" s="8"/>
      <c r="AP332" s="8"/>
      <c r="AQ332" s="8"/>
      <c r="AY332" s="8"/>
      <c r="AZ332" s="8"/>
    </row>
    <row r="333" spans="9:52" ht="12.75">
      <c r="I333" s="8"/>
      <c r="J333" s="8"/>
      <c r="L333" s="8"/>
      <c r="M333" s="100"/>
      <c r="O333" s="8"/>
      <c r="P333" s="100"/>
      <c r="R333" s="8"/>
      <c r="S333" s="8"/>
      <c r="U333" s="8"/>
      <c r="V333" s="8"/>
      <c r="X333" s="8"/>
      <c r="AD333" s="8"/>
      <c r="AE333" s="8"/>
      <c r="AJ333" s="8"/>
      <c r="AK333" s="17"/>
      <c r="AM333" s="8"/>
      <c r="AN333" s="8"/>
      <c r="AP333" s="8"/>
      <c r="AQ333" s="8"/>
      <c r="AY333" s="8"/>
      <c r="AZ333" s="8"/>
    </row>
    <row r="334" spans="9:52" ht="12.75">
      <c r="I334" s="8"/>
      <c r="J334" s="8"/>
      <c r="L334" s="8"/>
      <c r="M334" s="100"/>
      <c r="O334" s="8"/>
      <c r="P334" s="100"/>
      <c r="R334" s="8"/>
      <c r="S334" s="8"/>
      <c r="U334" s="8"/>
      <c r="V334" s="8"/>
      <c r="X334" s="8"/>
      <c r="AD334" s="8"/>
      <c r="AE334" s="8"/>
      <c r="AJ334" s="8"/>
      <c r="AK334" s="17"/>
      <c r="AM334" s="8"/>
      <c r="AN334" s="8"/>
      <c r="AP334" s="8"/>
      <c r="AQ334" s="8"/>
      <c r="AY334" s="8"/>
      <c r="AZ334" s="8"/>
    </row>
    <row r="335" spans="9:52" ht="12.75">
      <c r="I335" s="8"/>
      <c r="J335" s="8"/>
      <c r="L335" s="8"/>
      <c r="M335" s="100"/>
      <c r="O335" s="8"/>
      <c r="P335" s="100"/>
      <c r="R335" s="8"/>
      <c r="S335" s="8"/>
      <c r="U335" s="8"/>
      <c r="V335" s="8"/>
      <c r="X335" s="8"/>
      <c r="AD335" s="8"/>
      <c r="AE335" s="8"/>
      <c r="AJ335" s="8"/>
      <c r="AK335" s="17"/>
      <c r="AM335" s="8"/>
      <c r="AN335" s="8"/>
      <c r="AP335" s="8"/>
      <c r="AQ335" s="8"/>
      <c r="AY335" s="8"/>
      <c r="AZ335" s="8"/>
    </row>
    <row r="336" spans="9:52" ht="12.75">
      <c r="I336" s="8"/>
      <c r="J336" s="8"/>
      <c r="L336" s="8"/>
      <c r="M336" s="100"/>
      <c r="O336" s="8"/>
      <c r="P336" s="100"/>
      <c r="R336" s="8"/>
      <c r="S336" s="8"/>
      <c r="U336" s="8"/>
      <c r="V336" s="8"/>
      <c r="X336" s="8"/>
      <c r="AD336" s="8"/>
      <c r="AE336" s="8"/>
      <c r="AJ336" s="8"/>
      <c r="AK336" s="17"/>
      <c r="AM336" s="8"/>
      <c r="AN336" s="8"/>
      <c r="AP336" s="8"/>
      <c r="AQ336" s="8"/>
      <c r="AY336" s="8"/>
      <c r="AZ336" s="8"/>
    </row>
    <row r="337" spans="9:52" ht="12.75">
      <c r="I337" s="8"/>
      <c r="J337" s="8"/>
      <c r="L337" s="8"/>
      <c r="M337" s="100"/>
      <c r="O337" s="8"/>
      <c r="P337" s="100"/>
      <c r="R337" s="8"/>
      <c r="S337" s="8"/>
      <c r="U337" s="8"/>
      <c r="V337" s="8"/>
      <c r="X337" s="8"/>
      <c r="AD337" s="8"/>
      <c r="AE337" s="8"/>
      <c r="AJ337" s="8"/>
      <c r="AK337" s="17"/>
      <c r="AM337" s="8"/>
      <c r="AN337" s="8"/>
      <c r="AP337" s="8"/>
      <c r="AQ337" s="8"/>
      <c r="AY337" s="8"/>
      <c r="AZ337" s="8"/>
    </row>
    <row r="338" spans="9:52" ht="12.75">
      <c r="I338" s="8"/>
      <c r="J338" s="8"/>
      <c r="L338" s="8"/>
      <c r="M338" s="100"/>
      <c r="O338" s="8"/>
      <c r="P338" s="100"/>
      <c r="R338" s="8"/>
      <c r="S338" s="8"/>
      <c r="U338" s="8"/>
      <c r="V338" s="8"/>
      <c r="X338" s="8"/>
      <c r="AD338" s="8"/>
      <c r="AE338" s="8"/>
      <c r="AJ338" s="8"/>
      <c r="AK338" s="17"/>
      <c r="AM338" s="8"/>
      <c r="AN338" s="8"/>
      <c r="AP338" s="8"/>
      <c r="AQ338" s="8"/>
      <c r="AY338" s="8"/>
      <c r="AZ338" s="8"/>
    </row>
    <row r="339" spans="9:52" ht="12.75">
      <c r="I339" s="8"/>
      <c r="J339" s="8"/>
      <c r="L339" s="8"/>
      <c r="M339" s="100"/>
      <c r="O339" s="8"/>
      <c r="P339" s="100"/>
      <c r="R339" s="8"/>
      <c r="S339" s="8"/>
      <c r="U339" s="8"/>
      <c r="V339" s="8"/>
      <c r="X339" s="8"/>
      <c r="AD339" s="8"/>
      <c r="AE339" s="8"/>
      <c r="AJ339" s="8"/>
      <c r="AK339" s="17"/>
      <c r="AM339" s="8"/>
      <c r="AN339" s="8"/>
      <c r="AP339" s="8"/>
      <c r="AQ339" s="8"/>
      <c r="AY339" s="8"/>
      <c r="AZ339" s="8"/>
    </row>
    <row r="340" spans="9:52" ht="12.75">
      <c r="I340" s="8"/>
      <c r="J340" s="8"/>
      <c r="L340" s="8"/>
      <c r="M340" s="100"/>
      <c r="O340" s="8"/>
      <c r="P340" s="100"/>
      <c r="R340" s="8"/>
      <c r="S340" s="8"/>
      <c r="U340" s="8"/>
      <c r="V340" s="8"/>
      <c r="X340" s="8"/>
      <c r="AD340" s="8"/>
      <c r="AE340" s="8"/>
      <c r="AJ340" s="8"/>
      <c r="AK340" s="17"/>
      <c r="AM340" s="8"/>
      <c r="AN340" s="8"/>
      <c r="AP340" s="8"/>
      <c r="AQ340" s="8"/>
      <c r="AY340" s="8"/>
      <c r="AZ340" s="8"/>
    </row>
    <row r="341" spans="9:52" ht="12.75">
      <c r="I341" s="8"/>
      <c r="J341" s="8"/>
      <c r="L341" s="8"/>
      <c r="M341" s="100"/>
      <c r="O341" s="8"/>
      <c r="P341" s="100"/>
      <c r="R341" s="8"/>
      <c r="S341" s="8"/>
      <c r="U341" s="8"/>
      <c r="V341" s="8"/>
      <c r="X341" s="8"/>
      <c r="AD341" s="8"/>
      <c r="AE341" s="8"/>
      <c r="AJ341" s="8"/>
      <c r="AK341" s="17"/>
      <c r="AM341" s="8"/>
      <c r="AN341" s="8"/>
      <c r="AP341" s="8"/>
      <c r="AQ341" s="8"/>
      <c r="AY341" s="8"/>
      <c r="AZ341" s="8"/>
    </row>
    <row r="342" spans="9:52" ht="12.75">
      <c r="I342" s="8"/>
      <c r="J342" s="8"/>
      <c r="L342" s="8"/>
      <c r="M342" s="100"/>
      <c r="O342" s="8"/>
      <c r="P342" s="100"/>
      <c r="R342" s="8"/>
      <c r="S342" s="8"/>
      <c r="U342" s="8"/>
      <c r="V342" s="8"/>
      <c r="X342" s="8"/>
      <c r="AD342" s="8"/>
      <c r="AE342" s="8"/>
      <c r="AJ342" s="8"/>
      <c r="AK342" s="17"/>
      <c r="AM342" s="8"/>
      <c r="AN342" s="8"/>
      <c r="AP342" s="8"/>
      <c r="AQ342" s="8"/>
      <c r="AY342" s="8"/>
      <c r="AZ342" s="8"/>
    </row>
    <row r="343" spans="9:52" ht="12.75">
      <c r="I343" s="8"/>
      <c r="J343" s="8"/>
      <c r="L343" s="8"/>
      <c r="M343" s="100"/>
      <c r="O343" s="8"/>
      <c r="P343" s="100"/>
      <c r="R343" s="8"/>
      <c r="S343" s="8"/>
      <c r="U343" s="8"/>
      <c r="V343" s="8"/>
      <c r="X343" s="8"/>
      <c r="AD343" s="8"/>
      <c r="AE343" s="8"/>
      <c r="AJ343" s="8"/>
      <c r="AK343" s="17"/>
      <c r="AM343" s="8"/>
      <c r="AN343" s="8"/>
      <c r="AP343" s="8"/>
      <c r="AQ343" s="8"/>
      <c r="AY343" s="8"/>
      <c r="AZ343" s="8"/>
    </row>
    <row r="344" spans="9:52" ht="12.75">
      <c r="I344" s="8"/>
      <c r="J344" s="8"/>
      <c r="L344" s="8"/>
      <c r="M344" s="100"/>
      <c r="O344" s="8"/>
      <c r="P344" s="100"/>
      <c r="R344" s="8"/>
      <c r="S344" s="8"/>
      <c r="U344" s="8"/>
      <c r="V344" s="8"/>
      <c r="X344" s="8"/>
      <c r="AD344" s="8"/>
      <c r="AE344" s="8"/>
      <c r="AJ344" s="8"/>
      <c r="AK344" s="17"/>
      <c r="AM344" s="8"/>
      <c r="AN344" s="8"/>
      <c r="AP344" s="8"/>
      <c r="AQ344" s="8"/>
      <c r="AY344" s="8"/>
      <c r="AZ344" s="8"/>
    </row>
    <row r="345" spans="9:52" ht="12.75">
      <c r="I345" s="8"/>
      <c r="J345" s="8"/>
      <c r="L345" s="8"/>
      <c r="M345" s="100"/>
      <c r="O345" s="8"/>
      <c r="P345" s="100"/>
      <c r="R345" s="8"/>
      <c r="S345" s="8"/>
      <c r="U345" s="8"/>
      <c r="V345" s="8"/>
      <c r="X345" s="8"/>
      <c r="AD345" s="8"/>
      <c r="AE345" s="8"/>
      <c r="AJ345" s="8"/>
      <c r="AK345" s="17"/>
      <c r="AM345" s="8"/>
      <c r="AN345" s="8"/>
      <c r="AP345" s="8"/>
      <c r="AQ345" s="8"/>
      <c r="AY345" s="8"/>
      <c r="AZ345" s="8"/>
    </row>
    <row r="346" spans="9:52" ht="12.75">
      <c r="I346" s="8"/>
      <c r="J346" s="8"/>
      <c r="L346" s="8"/>
      <c r="M346" s="100"/>
      <c r="O346" s="8"/>
      <c r="P346" s="100"/>
      <c r="R346" s="8"/>
      <c r="S346" s="8"/>
      <c r="U346" s="8"/>
      <c r="V346" s="8"/>
      <c r="X346" s="8"/>
      <c r="AD346" s="8"/>
      <c r="AE346" s="8"/>
      <c r="AJ346" s="8"/>
      <c r="AK346" s="17"/>
      <c r="AM346" s="8"/>
      <c r="AN346" s="8"/>
      <c r="AP346" s="8"/>
      <c r="AQ346" s="8"/>
      <c r="AY346" s="8"/>
      <c r="AZ346" s="8"/>
    </row>
    <row r="347" spans="9:52" ht="12.75">
      <c r="I347" s="8"/>
      <c r="J347" s="8"/>
      <c r="L347" s="8"/>
      <c r="M347" s="100"/>
      <c r="O347" s="8"/>
      <c r="P347" s="100"/>
      <c r="R347" s="8"/>
      <c r="S347" s="8"/>
      <c r="U347" s="8"/>
      <c r="V347" s="8"/>
      <c r="X347" s="8"/>
      <c r="AD347" s="8"/>
      <c r="AE347" s="8"/>
      <c r="AJ347" s="8"/>
      <c r="AK347" s="17"/>
      <c r="AM347" s="8"/>
      <c r="AN347" s="8"/>
      <c r="AP347" s="8"/>
      <c r="AQ347" s="8"/>
      <c r="AY347" s="8"/>
      <c r="AZ347" s="8"/>
    </row>
    <row r="348" spans="9:52" ht="12.75">
      <c r="I348" s="8"/>
      <c r="J348" s="8"/>
      <c r="L348" s="8"/>
      <c r="M348" s="100"/>
      <c r="O348" s="8"/>
      <c r="P348" s="100"/>
      <c r="R348" s="8"/>
      <c r="S348" s="8"/>
      <c r="U348" s="8"/>
      <c r="V348" s="8"/>
      <c r="X348" s="8"/>
      <c r="AD348" s="8"/>
      <c r="AE348" s="8"/>
      <c r="AJ348" s="8"/>
      <c r="AK348" s="17"/>
      <c r="AM348" s="8"/>
      <c r="AN348" s="8"/>
      <c r="AP348" s="8"/>
      <c r="AQ348" s="8"/>
      <c r="AY348" s="8"/>
      <c r="AZ348" s="8"/>
    </row>
    <row r="349" spans="9:52" ht="12.75">
      <c r="I349" s="8"/>
      <c r="J349" s="8"/>
      <c r="L349" s="8"/>
      <c r="M349" s="100"/>
      <c r="O349" s="8"/>
      <c r="P349" s="100"/>
      <c r="R349" s="8"/>
      <c r="S349" s="8"/>
      <c r="U349" s="8"/>
      <c r="V349" s="8"/>
      <c r="X349" s="8"/>
      <c r="AD349" s="8"/>
      <c r="AE349" s="8"/>
      <c r="AJ349" s="8"/>
      <c r="AK349" s="17"/>
      <c r="AM349" s="8"/>
      <c r="AN349" s="8"/>
      <c r="AP349" s="8"/>
      <c r="AQ349" s="8"/>
      <c r="AY349" s="8"/>
      <c r="AZ349" s="8"/>
    </row>
    <row r="350" spans="9:52" ht="12.75">
      <c r="I350" s="8"/>
      <c r="J350" s="8"/>
      <c r="L350" s="8"/>
      <c r="M350" s="100"/>
      <c r="O350" s="8"/>
      <c r="P350" s="100"/>
      <c r="R350" s="8"/>
      <c r="S350" s="8"/>
      <c r="U350" s="8"/>
      <c r="V350" s="8"/>
      <c r="X350" s="8"/>
      <c r="AD350" s="8"/>
      <c r="AE350" s="8"/>
      <c r="AJ350" s="8"/>
      <c r="AK350" s="17"/>
      <c r="AM350" s="8"/>
      <c r="AN350" s="8"/>
      <c r="AP350" s="8"/>
      <c r="AQ350" s="8"/>
      <c r="AY350" s="8"/>
      <c r="AZ350" s="8"/>
    </row>
    <row r="351" spans="9:52" ht="12.75">
      <c r="I351" s="8"/>
      <c r="J351" s="8"/>
      <c r="L351" s="8"/>
      <c r="M351" s="100"/>
      <c r="O351" s="8"/>
      <c r="P351" s="100"/>
      <c r="R351" s="8"/>
      <c r="S351" s="8"/>
      <c r="U351" s="8"/>
      <c r="V351" s="8"/>
      <c r="X351" s="8"/>
      <c r="AD351" s="8"/>
      <c r="AE351" s="8"/>
      <c r="AJ351" s="8"/>
      <c r="AK351" s="17"/>
      <c r="AM351" s="8"/>
      <c r="AN351" s="8"/>
      <c r="AP351" s="8"/>
      <c r="AQ351" s="8"/>
      <c r="AY351" s="8"/>
      <c r="AZ351" s="8"/>
    </row>
    <row r="352" spans="9:52" ht="12.75">
      <c r="I352" s="8"/>
      <c r="J352" s="8"/>
      <c r="L352" s="8"/>
      <c r="M352" s="100"/>
      <c r="O352" s="8"/>
      <c r="P352" s="100"/>
      <c r="R352" s="8"/>
      <c r="S352" s="8"/>
      <c r="U352" s="8"/>
      <c r="V352" s="8"/>
      <c r="X352" s="8"/>
      <c r="AD352" s="8"/>
      <c r="AE352" s="8"/>
      <c r="AJ352" s="8"/>
      <c r="AK352" s="17"/>
      <c r="AM352" s="8"/>
      <c r="AN352" s="8"/>
      <c r="AP352" s="8"/>
      <c r="AQ352" s="8"/>
      <c r="AY352" s="8"/>
      <c r="AZ352" s="8"/>
    </row>
    <row r="353" spans="9:52" ht="12.75">
      <c r="I353" s="8"/>
      <c r="J353" s="8"/>
      <c r="L353" s="8"/>
      <c r="M353" s="100"/>
      <c r="O353" s="8"/>
      <c r="P353" s="100"/>
      <c r="R353" s="8"/>
      <c r="S353" s="8"/>
      <c r="U353" s="8"/>
      <c r="V353" s="8"/>
      <c r="X353" s="8"/>
      <c r="AD353" s="8"/>
      <c r="AE353" s="8"/>
      <c r="AJ353" s="8"/>
      <c r="AK353" s="17"/>
      <c r="AM353" s="8"/>
      <c r="AN353" s="8"/>
      <c r="AP353" s="8"/>
      <c r="AQ353" s="8"/>
      <c r="AY353" s="8"/>
      <c r="AZ353" s="8"/>
    </row>
    <row r="354" spans="9:52" ht="12.75">
      <c r="I354" s="8"/>
      <c r="J354" s="8"/>
      <c r="L354" s="8"/>
      <c r="M354" s="100"/>
      <c r="O354" s="8"/>
      <c r="P354" s="100"/>
      <c r="R354" s="8"/>
      <c r="S354" s="8"/>
      <c r="U354" s="8"/>
      <c r="V354" s="8"/>
      <c r="X354" s="8"/>
      <c r="AD354" s="8"/>
      <c r="AE354" s="8"/>
      <c r="AJ354" s="8"/>
      <c r="AK354" s="17"/>
      <c r="AM354" s="8"/>
      <c r="AN354" s="8"/>
      <c r="AP354" s="8"/>
      <c r="AQ354" s="8"/>
      <c r="AY354" s="8"/>
      <c r="AZ354" s="8"/>
    </row>
    <row r="355" spans="9:52" ht="12.75">
      <c r="I355" s="8"/>
      <c r="J355" s="8"/>
      <c r="L355" s="8"/>
      <c r="M355" s="100"/>
      <c r="O355" s="8"/>
      <c r="P355" s="100"/>
      <c r="R355" s="8"/>
      <c r="S355" s="8"/>
      <c r="U355" s="8"/>
      <c r="V355" s="8"/>
      <c r="X355" s="8"/>
      <c r="AD355" s="8"/>
      <c r="AE355" s="8"/>
      <c r="AJ355" s="8"/>
      <c r="AK355" s="17"/>
      <c r="AM355" s="8"/>
      <c r="AN355" s="8"/>
      <c r="AP355" s="8"/>
      <c r="AQ355" s="8"/>
      <c r="AY355" s="8"/>
      <c r="AZ355" s="8"/>
    </row>
    <row r="356" spans="9:52" ht="12.75">
      <c r="I356" s="8"/>
      <c r="J356" s="8"/>
      <c r="L356" s="8"/>
      <c r="M356" s="100"/>
      <c r="O356" s="8"/>
      <c r="P356" s="100"/>
      <c r="R356" s="8"/>
      <c r="S356" s="8"/>
      <c r="U356" s="8"/>
      <c r="V356" s="8"/>
      <c r="X356" s="8"/>
      <c r="AD356" s="8"/>
      <c r="AE356" s="8"/>
      <c r="AJ356" s="8"/>
      <c r="AK356" s="17"/>
      <c r="AM356" s="8"/>
      <c r="AN356" s="8"/>
      <c r="AP356" s="8"/>
      <c r="AQ356" s="8"/>
      <c r="AY356" s="8"/>
      <c r="AZ356" s="8"/>
    </row>
    <row r="357" spans="9:52" ht="12.75">
      <c r="I357" s="8"/>
      <c r="J357" s="8"/>
      <c r="L357" s="8"/>
      <c r="M357" s="100"/>
      <c r="O357" s="8"/>
      <c r="P357" s="100"/>
      <c r="R357" s="8"/>
      <c r="S357" s="8"/>
      <c r="U357" s="8"/>
      <c r="V357" s="8"/>
      <c r="X357" s="8"/>
      <c r="AD357" s="8"/>
      <c r="AE357" s="8"/>
      <c r="AJ357" s="8"/>
      <c r="AK357" s="17"/>
      <c r="AM357" s="8"/>
      <c r="AN357" s="8"/>
      <c r="AP357" s="8"/>
      <c r="AQ357" s="8"/>
      <c r="AY357" s="8"/>
      <c r="AZ357" s="8"/>
    </row>
    <row r="358" spans="9:52" ht="12.75">
      <c r="I358" s="8"/>
      <c r="J358" s="8"/>
      <c r="L358" s="8"/>
      <c r="M358" s="100"/>
      <c r="O358" s="8"/>
      <c r="P358" s="100"/>
      <c r="R358" s="8"/>
      <c r="S358" s="8"/>
      <c r="U358" s="8"/>
      <c r="V358" s="8"/>
      <c r="X358" s="8"/>
      <c r="AD358" s="8"/>
      <c r="AE358" s="8"/>
      <c r="AJ358" s="8"/>
      <c r="AK358" s="17"/>
      <c r="AM358" s="8"/>
      <c r="AN358" s="8"/>
      <c r="AP358" s="8"/>
      <c r="AQ358" s="8"/>
      <c r="AY358" s="8"/>
      <c r="AZ358" s="8"/>
    </row>
    <row r="359" spans="9:52" ht="12.75">
      <c r="I359" s="8"/>
      <c r="J359" s="8"/>
      <c r="L359" s="8"/>
      <c r="M359" s="100"/>
      <c r="O359" s="8"/>
      <c r="P359" s="100"/>
      <c r="R359" s="8"/>
      <c r="S359" s="8"/>
      <c r="U359" s="8"/>
      <c r="V359" s="8"/>
      <c r="X359" s="8"/>
      <c r="AD359" s="8"/>
      <c r="AE359" s="8"/>
      <c r="AJ359" s="8"/>
      <c r="AK359" s="17"/>
      <c r="AM359" s="8"/>
      <c r="AN359" s="8"/>
      <c r="AP359" s="8"/>
      <c r="AQ359" s="8"/>
      <c r="AY359" s="8"/>
      <c r="AZ359" s="8"/>
    </row>
    <row r="360" spans="9:52" ht="12.75">
      <c r="I360" s="8"/>
      <c r="J360" s="8"/>
      <c r="L360" s="8"/>
      <c r="M360" s="100"/>
      <c r="O360" s="8"/>
      <c r="P360" s="100"/>
      <c r="R360" s="8"/>
      <c r="S360" s="8"/>
      <c r="U360" s="8"/>
      <c r="V360" s="8"/>
      <c r="X360" s="8"/>
      <c r="AD360" s="8"/>
      <c r="AE360" s="8"/>
      <c r="AJ360" s="8"/>
      <c r="AK360" s="17"/>
      <c r="AM360" s="8"/>
      <c r="AN360" s="8"/>
      <c r="AP360" s="8"/>
      <c r="AQ360" s="8"/>
      <c r="AY360" s="8"/>
      <c r="AZ360" s="8"/>
    </row>
    <row r="361" spans="9:52" ht="12.75">
      <c r="I361" s="8"/>
      <c r="J361" s="8"/>
      <c r="L361" s="8"/>
      <c r="M361" s="100"/>
      <c r="O361" s="8"/>
      <c r="P361" s="100"/>
      <c r="R361" s="8"/>
      <c r="S361" s="8"/>
      <c r="U361" s="8"/>
      <c r="V361" s="8"/>
      <c r="X361" s="8"/>
      <c r="AD361" s="8"/>
      <c r="AE361" s="8"/>
      <c r="AJ361" s="8"/>
      <c r="AK361" s="17"/>
      <c r="AM361" s="8"/>
      <c r="AN361" s="8"/>
      <c r="AP361" s="8"/>
      <c r="AQ361" s="8"/>
      <c r="AY361" s="8"/>
      <c r="AZ361" s="8"/>
    </row>
    <row r="362" spans="9:52" ht="12.75">
      <c r="I362" s="8"/>
      <c r="J362" s="8"/>
      <c r="L362" s="8"/>
      <c r="M362" s="100"/>
      <c r="O362" s="8"/>
      <c r="P362" s="100"/>
      <c r="R362" s="8"/>
      <c r="S362" s="8"/>
      <c r="U362" s="8"/>
      <c r="V362" s="8"/>
      <c r="X362" s="8"/>
      <c r="AD362" s="8"/>
      <c r="AE362" s="8"/>
      <c r="AJ362" s="8"/>
      <c r="AK362" s="17"/>
      <c r="AM362" s="8"/>
      <c r="AN362" s="8"/>
      <c r="AP362" s="8"/>
      <c r="AQ362" s="8"/>
      <c r="AY362" s="8"/>
      <c r="AZ362" s="8"/>
    </row>
    <row r="363" spans="9:52" ht="12.75">
      <c r="I363" s="8"/>
      <c r="J363" s="8"/>
      <c r="L363" s="8"/>
      <c r="M363" s="100"/>
      <c r="O363" s="8"/>
      <c r="P363" s="100"/>
      <c r="R363" s="8"/>
      <c r="S363" s="8"/>
      <c r="U363" s="8"/>
      <c r="V363" s="8"/>
      <c r="X363" s="8"/>
      <c r="AD363" s="8"/>
      <c r="AE363" s="8"/>
      <c r="AJ363" s="8"/>
      <c r="AK363" s="17"/>
      <c r="AM363" s="8"/>
      <c r="AN363" s="8"/>
      <c r="AP363" s="8"/>
      <c r="AQ363" s="8"/>
      <c r="AY363" s="8"/>
      <c r="AZ363" s="8"/>
    </row>
    <row r="364" spans="9:52" ht="12.75">
      <c r="I364" s="8"/>
      <c r="J364" s="8"/>
      <c r="L364" s="8"/>
      <c r="M364" s="100"/>
      <c r="O364" s="8"/>
      <c r="P364" s="100"/>
      <c r="R364" s="8"/>
      <c r="S364" s="8"/>
      <c r="U364" s="8"/>
      <c r="V364" s="8"/>
      <c r="X364" s="8"/>
      <c r="AD364" s="8"/>
      <c r="AE364" s="8"/>
      <c r="AJ364" s="8"/>
      <c r="AK364" s="17"/>
      <c r="AM364" s="8"/>
      <c r="AN364" s="8"/>
      <c r="AP364" s="8"/>
      <c r="AQ364" s="8"/>
      <c r="AY364" s="8"/>
      <c r="AZ364" s="8"/>
    </row>
    <row r="365" spans="9:52" ht="12.75">
      <c r="I365" s="8"/>
      <c r="J365" s="8"/>
      <c r="L365" s="8"/>
      <c r="M365" s="100"/>
      <c r="O365" s="8"/>
      <c r="P365" s="100"/>
      <c r="R365" s="8"/>
      <c r="S365" s="8"/>
      <c r="U365" s="8"/>
      <c r="V365" s="8"/>
      <c r="X365" s="8"/>
      <c r="AD365" s="8"/>
      <c r="AE365" s="8"/>
      <c r="AJ365" s="8"/>
      <c r="AK365" s="17"/>
      <c r="AM365" s="8"/>
      <c r="AN365" s="8"/>
      <c r="AP365" s="8"/>
      <c r="AQ365" s="8"/>
      <c r="AY365" s="8"/>
      <c r="AZ365" s="8"/>
    </row>
  </sheetData>
  <sheetProtection/>
  <mergeCells count="58">
    <mergeCell ref="B29:C2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  <mergeCell ref="AM8:AO9"/>
    <mergeCell ref="AJ7:AL9"/>
    <mergeCell ref="AM7:AU7"/>
    <mergeCell ref="L8:N9"/>
    <mergeCell ref="O8:Q9"/>
    <mergeCell ref="AP8:AR9"/>
    <mergeCell ref="U8:W9"/>
    <mergeCell ref="X8:Z9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RAIFO</cp:lastModifiedBy>
  <cp:lastPrinted>2012-09-11T06:59:33Z</cp:lastPrinted>
  <dcterms:created xsi:type="dcterms:W3CDTF">2007-02-06T11:42:41Z</dcterms:created>
  <dcterms:modified xsi:type="dcterms:W3CDTF">2012-09-11T07:02:01Z</dcterms:modified>
  <cp:category/>
  <cp:version/>
  <cp:contentType/>
  <cp:contentStatus/>
</cp:coreProperties>
</file>