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<sst xmlns="http://schemas.openxmlformats.org/spreadsheetml/2006/main" count="731" uniqueCount="245">
  <si>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</si>
  <si>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</si>
  <si>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</si>
  <si>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</si>
  <si>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</si>
  <si>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</si>
  <si>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</si>
  <si>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</si>
  <si>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04</t>
  </si>
  <si>
    <t>05</t>
  </si>
  <si>
    <t>Фонд компенсаций</t>
  </si>
  <si>
    <t>06</t>
  </si>
  <si>
    <t>03</t>
  </si>
  <si>
    <t>02</t>
  </si>
  <si>
    <t>Целевые программы муниципальных образований</t>
  </si>
  <si>
    <t>7950000</t>
  </si>
  <si>
    <t>Государственная регистрация актов гражданского состояния</t>
  </si>
  <si>
    <t>НАЦИОНАЛЬНАЯ ЭКОНОМИКА</t>
  </si>
  <si>
    <t>08</t>
  </si>
  <si>
    <t>ЖИЛИЩНО - КОММУНАЛЬНОЕ ХОЗЯЙСТВО</t>
  </si>
  <si>
    <t>ОБРАЗОВАНИЕ</t>
  </si>
  <si>
    <t>Дошкольное образование</t>
  </si>
  <si>
    <t>07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</si>
  <si>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</si>
  <si>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</si>
  <si>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</si>
  <si>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</si>
  <si>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</si>
  <si>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09</t>
  </si>
  <si>
    <t>4520000</t>
  </si>
  <si>
    <t xml:space="preserve">Культура </t>
  </si>
  <si>
    <t>4400000</t>
  </si>
  <si>
    <t>Библиотеки</t>
  </si>
  <si>
    <t>4420000</t>
  </si>
  <si>
    <t>5120000</t>
  </si>
  <si>
    <t>СОЦИАЛЬНАЯ ПОЛИТИКА</t>
  </si>
  <si>
    <t>10</t>
  </si>
  <si>
    <t>Пенсионное обеспечение</t>
  </si>
  <si>
    <t xml:space="preserve">Физкультурно-оздоровительная работа и спортивные мероприятия </t>
  </si>
  <si>
    <t>ИТОГО РАСХОДОВ</t>
  </si>
  <si>
    <t>5220000</t>
  </si>
  <si>
    <t>Региональные целевые программы</t>
  </si>
  <si>
    <t>0020400</t>
  </si>
  <si>
    <t>Руководство и управление в сфере установленных функций органов местного самоупрвления</t>
  </si>
  <si>
    <t>0020000</t>
  </si>
  <si>
    <t>500</t>
  </si>
  <si>
    <t>Выполнение функций органами местного самоуправления</t>
  </si>
  <si>
    <t>013</t>
  </si>
  <si>
    <t>Резервные фонды</t>
  </si>
  <si>
    <t>Резервные фонды местных администраций</t>
  </si>
  <si>
    <t>0700500</t>
  </si>
  <si>
    <t>Прочие расходы</t>
  </si>
  <si>
    <t>Другие общегосударственные расходы</t>
  </si>
  <si>
    <t>0013800</t>
  </si>
  <si>
    <t>001</t>
  </si>
  <si>
    <t>Выполнение функций бюджетными учреждениями</t>
  </si>
  <si>
    <t>4209900</t>
  </si>
  <si>
    <t>4219900</t>
  </si>
  <si>
    <t>4239900</t>
  </si>
  <si>
    <t>Молодежная политика и оздоровление детей</t>
  </si>
  <si>
    <t>4529900</t>
  </si>
  <si>
    <t>4409900</t>
  </si>
  <si>
    <t>4429900</t>
  </si>
  <si>
    <t>5129700</t>
  </si>
  <si>
    <t>4910100</t>
  </si>
  <si>
    <t>005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</si>
  <si>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</si>
  <si>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</si>
  <si>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</si>
  <si>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</si>
  <si>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муниципальных образовательных учреждениях</t>
  </si>
  <si>
    <t>5201000</t>
  </si>
  <si>
    <t>5170200</t>
  </si>
  <si>
    <t>007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</si>
  <si>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</si>
  <si>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</si>
  <si>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</si>
  <si>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5160130</t>
  </si>
  <si>
    <t>008</t>
  </si>
  <si>
    <t>Прочие дотации</t>
  </si>
  <si>
    <t>Осуществление  первичного воинского учета на территориях, где отсутствуют военные комиссариаты</t>
  </si>
  <si>
    <t>0013600</t>
  </si>
  <si>
    <t>009</t>
  </si>
  <si>
    <t>5210200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</si>
  <si>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</si>
  <si>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365</t>
  </si>
  <si>
    <t>7950200</t>
  </si>
  <si>
    <t>4200000</t>
  </si>
  <si>
    <t>Обеспечение деятельности подведомственных учреждений</t>
  </si>
  <si>
    <t>4210000</t>
  </si>
  <si>
    <t>4230000</t>
  </si>
  <si>
    <t>7950700</t>
  </si>
  <si>
    <t>7950400</t>
  </si>
  <si>
    <t>0020401</t>
  </si>
  <si>
    <t>0020402</t>
  </si>
  <si>
    <t>0020403</t>
  </si>
  <si>
    <t>0020404</t>
  </si>
  <si>
    <t>4219901</t>
  </si>
  <si>
    <t>010</t>
  </si>
  <si>
    <t>Фонд софинансирования</t>
  </si>
  <si>
    <t>5210204</t>
  </si>
  <si>
    <t>Выполнение других обязательств государства</t>
  </si>
  <si>
    <t>0920300</t>
  </si>
  <si>
    <t>Софинансирование расходов по осуществлению капитального ремонта объектов образования</t>
  </si>
  <si>
    <t>Жилищное хозяйство</t>
  </si>
  <si>
    <t>4219902</t>
  </si>
  <si>
    <t xml:space="preserve">Отдельные мероприятия в области дорожного хозяйства             </t>
  </si>
  <si>
    <t>Выравнивание бюджетной обеспеченности</t>
  </si>
  <si>
    <t>5160000</t>
  </si>
  <si>
    <t>5160100</t>
  </si>
  <si>
    <t>Межбюджетные трансферты</t>
  </si>
  <si>
    <t>5210000</t>
  </si>
  <si>
    <t>Руководство и управление в сфере установленных функций</t>
  </si>
  <si>
    <t>0010000</t>
  </si>
  <si>
    <t>0020405</t>
  </si>
  <si>
    <t>Центральный аппарат</t>
  </si>
  <si>
    <t xml:space="preserve">Муниципальная целевая программа  "Развитие агропромышленного комплекса и регулирование рынка сельскохозяйственной  продукции, сырья  и продовольствия на 2008-2012 годы" </t>
  </si>
  <si>
    <t>Доплаты к пенсиям государственных служащих субъектов Российской Федерации и муниципальных служащих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</si>
  <si>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, основного , среднего общего образования, а также дополнительного образования в общеобразовательных учреждениях,  для реализации основных общеобразовательных программ </t>
  </si>
  <si>
    <t>Осуществление отдельных государственных   полномочий по расчету и предоставлению дотаций поселениям на выравнивание финансовых возможностей</t>
  </si>
  <si>
    <t>Учебно - методические кабинеты, централизованные  бухгалтерии, группы хозяйственного обслуживания, учебные фильмотеки</t>
  </si>
  <si>
    <t>Осуществление отдельных государственных   полномочий по созданию и обеспечению деятельности административных комиссий для рассмотрения дел об административных правонарушениях</t>
  </si>
  <si>
    <t>Осуществление отдельных государственных  полномочий по созданию комиссий по делам несовершеннолетних и защите их прав и организации деятельности таких комиссий</t>
  </si>
  <si>
    <t>Осуществление полномочий Чувашской Республики  по расчету и предоставлению  субвенций поселениям</t>
  </si>
  <si>
    <t>Осуществление полномочий Чувашской Республики  по организации и осуществлению деятельности по опеке и попечительству</t>
  </si>
  <si>
    <t>0980201</t>
  </si>
  <si>
    <t>Мероприятия по проведению оздоровительной кампании детей</t>
  </si>
  <si>
    <t>Оздоровление детей</t>
  </si>
  <si>
    <t>4320000</t>
  </si>
  <si>
    <t>4320200</t>
  </si>
  <si>
    <t>Руководство и управление в сфере установленных функций органов местного самоуправления</t>
  </si>
  <si>
    <t>0029900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</si>
  <si>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</si>
  <si>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006</t>
  </si>
  <si>
    <t>Обеспечение мероприятий по капитальному ремонту многоквартирных домов за счет средств бюджета</t>
  </si>
  <si>
    <t>Субсидии юридическим лицам</t>
  </si>
  <si>
    <t>2470000</t>
  </si>
  <si>
    <t>2479900</t>
  </si>
  <si>
    <t>Реализация других функций, связанных с обеспечением национальной безопасности иправоохранительной деятельности</t>
  </si>
  <si>
    <t>7950300</t>
  </si>
  <si>
    <t>0020410</t>
  </si>
  <si>
    <t>РАСПРЕДЕЛЕНИЕ</t>
  </si>
  <si>
    <t>4529901</t>
  </si>
  <si>
    <t>5221103</t>
  </si>
  <si>
    <t>Централизованная  бухгалтерия</t>
  </si>
  <si>
    <t>Дотации на выравнивание бюджетной обеспеченности субъектов РФ и муниципальных образований</t>
  </si>
  <si>
    <t xml:space="preserve"> Межбюджетные трансферты общего характера бюджетам субъектов РФ и муниципальных образований </t>
  </si>
  <si>
    <t>Иные  дотации</t>
  </si>
  <si>
    <t>ФИЗИЧЕСКАЯ КУЛЬТУРА  И СПОРТ</t>
  </si>
  <si>
    <t>Физическая культура</t>
  </si>
  <si>
    <t xml:space="preserve">КУЛЬТУРА  И  КИНЕМАТОГРАФИЯ 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</si>
  <si>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</si>
  <si>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 финансового надзора</t>
  </si>
  <si>
    <t>Сельское хозяйство и рыболовство</t>
  </si>
  <si>
    <t>Дорожное хозяйство (дорожные фонды)</t>
  </si>
  <si>
    <t>НАЦИОНАЛЬНАЯ ОБОРОНА</t>
  </si>
  <si>
    <t xml:space="preserve"> Мобилизационная и вневойсковая подготовка</t>
  </si>
  <si>
    <t>Благоустройство</t>
  </si>
  <si>
    <t>Социальное обеспечение населения</t>
  </si>
  <si>
    <t>5221100</t>
  </si>
  <si>
    <t xml:space="preserve">Осуществление отдельных государственных полномочий ЧР по обеспечению жилыми помещениями по договорам социального найма категорий граждан, указанных в пункте 3  части 1 статьи 11 Закона Чувашской Республики "О регулировании жилищных отношений" и состоящих на учете в качестве нуждающихся в жилых помещениях </t>
  </si>
  <si>
    <t>Иные субвенции местным бюджетам для финансового обеспечения расходных обязательств  по переданным для осуществления  государственным полномочиям</t>
  </si>
  <si>
    <t>Ежемесячное денежное вознаграждение за классное руководство</t>
  </si>
  <si>
    <t>5200900</t>
  </si>
  <si>
    <t>5200000</t>
  </si>
  <si>
    <t>Иные безвозмездные и безвозвратные перечисления</t>
  </si>
  <si>
    <t>13</t>
  </si>
  <si>
    <t>Дефицит</t>
  </si>
  <si>
    <t>5220623</t>
  </si>
  <si>
    <t>Республиканская программа "Государственная поддержка молодых семей в решении жилищной проблемы на 2002–2015 годы"</t>
  </si>
  <si>
    <t>Субсидии местным бюджетам на обеспечение жильем молодых семей в рамках федеральной целевой программы "Жилище" на 2011–2015 годы</t>
  </si>
  <si>
    <t>Судебная система</t>
  </si>
  <si>
    <t>Составление (изменение и дополнение) списков кандитатов в присяженные заседатели федеральных судов общей юрисдикции в Российской Федерации</t>
  </si>
  <si>
    <t>0014000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</si>
  <si>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</si>
  <si>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</si>
  <si>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Осуществление  государственных полномочий ЧР по  расчету и предоставлению субвенций бюджетам поселений для осуществления  полномочий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</si>
  <si>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0020406</t>
  </si>
  <si>
    <t>Органы юстиции</t>
  </si>
  <si>
    <t>Учреждения культуры и мероприятия в сфере культуры и кинематографии</t>
  </si>
  <si>
    <t>Комплектование книжных  фондов библиотек муниципальных образований</t>
  </si>
  <si>
    <t>4400200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</si>
  <si>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</si>
  <si>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</t>
  </si>
  <si>
    <t>612</t>
  </si>
  <si>
    <t>611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</si>
  <si>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</si>
  <si>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</si>
  <si>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Выполнение функций казенными учреждениями</t>
  </si>
  <si>
    <t>Реконструкция автомобильной дороги "Комсомольское - Яльчики"</t>
  </si>
  <si>
    <t>5220620</t>
  </si>
  <si>
    <t>003</t>
  </si>
  <si>
    <t>Бюджетные инвестиции</t>
  </si>
  <si>
    <t>хозперсонал</t>
  </si>
  <si>
    <t>Районная целевая программа "Комплексные меры профилактики правонарушений в Комсомольском районе Чувашской Республики на 2009-2012 годы"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</si>
  <si>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</si>
  <si>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НАЦИОНАЛЬНАЯ БЕЗОПАСНОСТЬ И ПРАВООХРАНИТЕЛЬНАЯ ДЕЯТЕЛЬНОСТЬ</t>
  </si>
  <si>
    <t>Иные межбюджетные трансферты бюджетам бюджетной системы</t>
  </si>
  <si>
    <t>5210300</t>
  </si>
  <si>
    <t>Иные межбюджетные трансферты</t>
  </si>
  <si>
    <t>017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</si>
  <si>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 Чувашской Республики на 2012 - 2015 годы"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</si>
  <si>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</si>
  <si>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</si>
  <si>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Выполнение функций  казенными учреждениями</t>
  </si>
  <si>
    <t xml:space="preserve">Другие вопросы в области культуры, кинематографии </t>
  </si>
  <si>
    <t>Районная целевая программа "Культура Комсомольского района : 2010-2020 годы"</t>
  </si>
  <si>
    <t>7950600</t>
  </si>
  <si>
    <t>Районная целевая программа "Комплексная безопасность образовательных учреждений Комсомольского района Чуашской Республики на 2011-2015 годы"</t>
  </si>
  <si>
    <t>Районная целевая программа "Молодежь Комсомольского района Чуашской Республики: 2011-2020 годы"</t>
  </si>
  <si>
    <t>КЦ МФ</t>
  </si>
  <si>
    <t>Прогноз</t>
  </si>
  <si>
    <t>Централизованные бухгалтерии</t>
  </si>
  <si>
    <t>Функционирование  местных администраций</t>
  </si>
  <si>
    <t>Защита населения от ЧС</t>
  </si>
  <si>
    <t>Дорожное хозяйство</t>
  </si>
  <si>
    <t>Инвестиции</t>
  </si>
  <si>
    <t>Благоустройство ( налог на имущество)</t>
  </si>
  <si>
    <t>Образование</t>
  </si>
  <si>
    <t>Культура</t>
  </si>
  <si>
    <t>Физкультура</t>
  </si>
  <si>
    <t>Пенсии</t>
  </si>
  <si>
    <t>собрание депутатов</t>
  </si>
  <si>
    <t>сельское хоз-во</t>
  </si>
  <si>
    <t>РЦП "Проф. Правонар".</t>
  </si>
  <si>
    <t>прочие расходы</t>
  </si>
  <si>
    <t>Дотации на сбалансир.</t>
  </si>
  <si>
    <t>Нал. и ненал</t>
  </si>
  <si>
    <t>Дотация на вырав</t>
  </si>
  <si>
    <t>Дотация на сбаланс</t>
  </si>
  <si>
    <t>Итого</t>
  </si>
  <si>
    <t>Резер. Фонд</t>
  </si>
  <si>
    <t>5220626</t>
  </si>
  <si>
    <t>Субсидии местным бюджетам на софинансирование расходов бюджетов поселений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</si>
  <si>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Республиканская целевая программа "Модернизация и развитие автомобильных дорог в Чувашской Республике на 2006–2010 годы с прогнозом до 2025 года"</t>
  </si>
  <si>
    <t>5220600</t>
  </si>
  <si>
    <t>Приложение 4</t>
  </si>
  <si>
    <t xml:space="preserve">              бюджетных ассигнований   по разделам,  подразделам, целевым статьям                        и видам  расходов  классификации    расходов                                                            бюджета Комсомольского района Чувашской Республики  </t>
  </si>
  <si>
    <t>7950500</t>
  </si>
  <si>
    <t>Районная целевая программа "Развитие образования в Комсомольском районе Чуашской Республики на 2011-2020 годы"</t>
  </si>
  <si>
    <t>7951000</t>
  </si>
  <si>
    <t>Другие вопросы в области здравоохранения</t>
  </si>
  <si>
    <t xml:space="preserve">Районная целевая программа "Комплексные меры противодействия злоупотреблению наркотическими средствами и их незаконному обороту в  Комсомольском районе Чувашской Республики на 2010-2020 годы"                                                                                 </t>
  </si>
  <si>
    <t>ЗДРАВВОХРАНЕНИЕ</t>
  </si>
  <si>
    <t>к  решению Собрания депутатов Комсомольского района Чувашской Республики "О бюджете Комсомольского района Чувашской Республики на 2012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</si>
</sst>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9"/>
      <name val="Arial"/>
      <family val="2"/>
    </font>
    <font>
      <b/>
      <i/>
      <sz val="9"/>
      <name val="Arial Cyr"/>
      <family val="0"/>
    </font>
    <font>
      <i/>
      <sz val="9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SheetLayoutView="75" workbookViewId="0" topLeftCell="A157">
      <selection activeCell="I164" sqref="I164"/>
    </sheetView>
  </sheetViews>
  <sheetFormatPr defaultColWidth="9.00390625" defaultRowHeight="12.75"/>
  <cols>
    <col min="1" max="1" width="36.75390625" style="19" customWidth="1"/>
    <col min="2" max="2" width="8.125" style="20" customWidth="1"/>
    <col min="3" max="3" width="7.00390625" style="20" customWidth="1"/>
    <col min="4" max="4" width="10.125" style="21" customWidth="1"/>
    <col min="5" max="5" width="9.125" style="21" customWidth="1"/>
    <col min="6" max="6" width="17.125" style="22" customWidth="1"/>
    <col min="7" max="16384" width="9.125" style="19" customWidth="1"/>
  </cols>
  <sheetData>
    <row r="1" ht="22.5" customHeight="1">
      <c r="F1" s="44" t="s">
        <v>236</v>
      </c>
    </row>
    <row r="2" spans="4:6" ht="48.75" customHeight="1">
      <c r="D2" s="87" t="s">
        <v>244</v>
      </c>
      <c r="E2" s="87"/>
      <c r="F2" s="87"/>
    </row>
    <row r="3" spans="5:6" ht="14.25" customHeight="1">
      <c r="E3" s="23"/>
      <c r="F3" s="24"/>
    </row>
    <row r="4" spans="1:6" ht="28.5" customHeight="1">
      <c r="A4" s="84" t="s">
        <v>141</v>
      </c>
      <c r="B4" s="84"/>
      <c r="C4" s="84"/>
      <c r="D4" s="84"/>
      <c r="E4" s="84"/>
      <c r="F4" s="84"/>
    </row>
    <row r="5" spans="1:6" ht="44.25" customHeight="1">
      <c r="A5" s="88" t="s">
        <v>237</v>
      </c>
      <c r="B5" s="88"/>
      <c r="C5" s="88"/>
      <c r="D5" s="88"/>
      <c r="E5" s="88"/>
      <c r="F5" s="88"/>
    </row>
    <row r="7" ht="4.5" customHeight="1"/>
    <row r="8" ht="12" hidden="1"/>
    <row r="9" spans="1:6" ht="16.5" customHeight="1">
      <c r="A9" s="85" t="s">
        <v>0</v>
      </c>
      <c r="B9" s="89" t="s">
        <v>1</v>
      </c>
      <c r="C9" s="89" t="s">
        <v>2</v>
      </c>
      <c r="D9" s="85" t="s">
        <v>3</v>
      </c>
      <c r="E9" s="85" t="s">
        <v>4</v>
      </c>
      <c r="F9" s="86" t="s">
        <v>5</v>
      </c>
    </row>
    <row r="10" spans="1:6" ht="24.75" customHeight="1">
      <c r="A10" s="85"/>
      <c r="B10" s="89"/>
      <c r="C10" s="89"/>
      <c r="D10" s="85"/>
      <c r="E10" s="85"/>
      <c r="F10" s="86"/>
    </row>
    <row r="11" spans="1:6" ht="14.25" customHeight="1">
      <c r="A11" s="26">
        <v>1</v>
      </c>
      <c r="B11" s="6">
        <v>2</v>
      </c>
      <c r="C11" s="6">
        <v>3</v>
      </c>
      <c r="D11" s="25">
        <v>4</v>
      </c>
      <c r="E11" s="25">
        <v>5</v>
      </c>
      <c r="F11" s="9">
        <v>6</v>
      </c>
    </row>
    <row r="12" spans="1:6" ht="20.25" customHeight="1">
      <c r="A12" s="27" t="s">
        <v>6</v>
      </c>
      <c r="B12" s="5" t="s">
        <v>7</v>
      </c>
      <c r="C12" s="5"/>
      <c r="D12" s="16"/>
      <c r="E12" s="16"/>
      <c r="F12" s="10">
        <f>F13+F17+F27+F30+F35+F38</f>
        <v>17713240</v>
      </c>
    </row>
    <row r="13" spans="1:6" ht="66" customHeight="1">
      <c r="A13" s="46" t="s">
        <v>195</v>
      </c>
      <c r="B13" s="5" t="s">
        <v>7</v>
      </c>
      <c r="C13" s="16" t="s">
        <v>12</v>
      </c>
      <c r="D13" s="16"/>
      <c r="E13" s="16"/>
      <c r="F13" s="10">
        <f>F14</f>
        <v>50000</v>
      </c>
    </row>
    <row r="14" spans="1:6" ht="46.5" customHeight="1">
      <c r="A14" s="48" t="s">
        <v>130</v>
      </c>
      <c r="B14" s="6" t="s">
        <v>7</v>
      </c>
      <c r="C14" s="8" t="s">
        <v>12</v>
      </c>
      <c r="D14" s="8" t="s">
        <v>44</v>
      </c>
      <c r="E14" s="16"/>
      <c r="F14" s="10">
        <f>F15</f>
        <v>50000</v>
      </c>
    </row>
    <row r="15" spans="1:6" ht="20.25" customHeight="1">
      <c r="A15" s="48" t="s">
        <v>115</v>
      </c>
      <c r="B15" s="6" t="s">
        <v>7</v>
      </c>
      <c r="C15" s="8" t="s">
        <v>12</v>
      </c>
      <c r="D15" s="8" t="s">
        <v>42</v>
      </c>
      <c r="E15" s="8"/>
      <c r="F15" s="10">
        <f>F16</f>
        <v>50000</v>
      </c>
    </row>
    <row r="16" spans="1:6" ht="36" customHeight="1">
      <c r="A16" s="47" t="s">
        <v>46</v>
      </c>
      <c r="B16" s="6" t="s">
        <v>7</v>
      </c>
      <c r="C16" s="8" t="s">
        <v>12</v>
      </c>
      <c r="D16" s="8" t="s">
        <v>42</v>
      </c>
      <c r="E16" s="8" t="s">
        <v>45</v>
      </c>
      <c r="F16" s="10">
        <v>50000</v>
      </c>
    </row>
    <row r="17" spans="1:6" ht="72" customHeight="1">
      <c r="A17" s="28" t="s">
        <v>151</v>
      </c>
      <c r="B17" s="5" t="s">
        <v>7</v>
      </c>
      <c r="C17" s="5" t="s">
        <v>8</v>
      </c>
      <c r="D17" s="16"/>
      <c r="E17" s="16"/>
      <c r="F17" s="10">
        <f>F18</f>
        <v>10682300</v>
      </c>
    </row>
    <row r="18" spans="1:6" ht="49.5" customHeight="1">
      <c r="A18" s="15" t="s">
        <v>43</v>
      </c>
      <c r="B18" s="6" t="s">
        <v>7</v>
      </c>
      <c r="C18" s="6" t="s">
        <v>8</v>
      </c>
      <c r="D18" s="8" t="s">
        <v>44</v>
      </c>
      <c r="E18" s="8"/>
      <c r="F18" s="9">
        <f>F19+F21+F23+F25</f>
        <v>10682300</v>
      </c>
    </row>
    <row r="19" spans="1:6" ht="24" customHeight="1">
      <c r="A19" s="1" t="s">
        <v>115</v>
      </c>
      <c r="B19" s="6" t="s">
        <v>7</v>
      </c>
      <c r="C19" s="6" t="s">
        <v>8</v>
      </c>
      <c r="D19" s="8" t="s">
        <v>42</v>
      </c>
      <c r="E19" s="8"/>
      <c r="F19" s="9">
        <f>F20</f>
        <v>10672100</v>
      </c>
    </row>
    <row r="20" spans="1:6" ht="29.25" customHeight="1">
      <c r="A20" s="1" t="s">
        <v>46</v>
      </c>
      <c r="B20" s="6" t="s">
        <v>7</v>
      </c>
      <c r="C20" s="6" t="s">
        <v>8</v>
      </c>
      <c r="D20" s="8" t="s">
        <v>42</v>
      </c>
      <c r="E20" s="8" t="s">
        <v>45</v>
      </c>
      <c r="F20" s="9">
        <v>10672100</v>
      </c>
    </row>
    <row r="21" spans="1:6" ht="72" customHeight="1">
      <c r="A21" s="1" t="s">
        <v>121</v>
      </c>
      <c r="B21" s="6" t="s">
        <v>7</v>
      </c>
      <c r="C21" s="6" t="s">
        <v>8</v>
      </c>
      <c r="D21" s="8" t="s">
        <v>93</v>
      </c>
      <c r="E21" s="8" t="s">
        <v>45</v>
      </c>
      <c r="F21" s="9">
        <f>F22</f>
        <v>7700</v>
      </c>
    </row>
    <row r="22" spans="1:6" ht="39" customHeight="1">
      <c r="A22" s="47" t="s">
        <v>46</v>
      </c>
      <c r="B22" s="6" t="s">
        <v>7</v>
      </c>
      <c r="C22" s="6" t="s">
        <v>8</v>
      </c>
      <c r="D22" s="8" t="s">
        <v>93</v>
      </c>
      <c r="E22" s="8" t="s">
        <v>45</v>
      </c>
      <c r="F22" s="9">
        <v>7700</v>
      </c>
    </row>
    <row r="23" spans="1:7" ht="51.75" customHeight="1">
      <c r="A23" s="1" t="s">
        <v>123</v>
      </c>
      <c r="B23" s="6" t="s">
        <v>7</v>
      </c>
      <c r="C23" s="6" t="s">
        <v>8</v>
      </c>
      <c r="D23" s="8" t="s">
        <v>95</v>
      </c>
      <c r="E23" s="8"/>
      <c r="F23" s="9">
        <f>F24</f>
        <v>500</v>
      </c>
      <c r="G23" s="45"/>
    </row>
    <row r="24" spans="1:7" ht="30.75" customHeight="1">
      <c r="A24" s="47" t="s">
        <v>46</v>
      </c>
      <c r="B24" s="6" t="s">
        <v>7</v>
      </c>
      <c r="C24" s="6" t="s">
        <v>8</v>
      </c>
      <c r="D24" s="8" t="s">
        <v>95</v>
      </c>
      <c r="E24" s="8" t="s">
        <v>45</v>
      </c>
      <c r="F24" s="9">
        <v>500</v>
      </c>
      <c r="G24" s="45"/>
    </row>
    <row r="25" spans="1:7" ht="126.75" customHeight="1">
      <c r="A25" s="47" t="s">
        <v>176</v>
      </c>
      <c r="B25" s="8" t="s">
        <v>7</v>
      </c>
      <c r="C25" s="8" t="s">
        <v>8</v>
      </c>
      <c r="D25" s="8" t="s">
        <v>177</v>
      </c>
      <c r="E25" s="8"/>
      <c r="F25" s="9">
        <f>F26</f>
        <v>2000</v>
      </c>
      <c r="G25" s="45"/>
    </row>
    <row r="26" spans="1:7" ht="26.25" customHeight="1">
      <c r="A26" s="47" t="s">
        <v>46</v>
      </c>
      <c r="B26" s="8" t="s">
        <v>7</v>
      </c>
      <c r="C26" s="8" t="s">
        <v>8</v>
      </c>
      <c r="D26" s="8" t="s">
        <v>177</v>
      </c>
      <c r="E26" s="8" t="s">
        <v>45</v>
      </c>
      <c r="F26" s="9">
        <v>2000</v>
      </c>
      <c r="G26" s="45"/>
    </row>
    <row r="27" spans="1:7" ht="30.75" customHeight="1">
      <c r="A27" s="46" t="s">
        <v>171</v>
      </c>
      <c r="B27" s="16" t="s">
        <v>7</v>
      </c>
      <c r="C27" s="16" t="s">
        <v>9</v>
      </c>
      <c r="D27" s="14"/>
      <c r="E27" s="14"/>
      <c r="F27" s="9">
        <f>F28</f>
        <v>16300</v>
      </c>
      <c r="G27" s="45"/>
    </row>
    <row r="28" spans="1:6" ht="64.5" customHeight="1">
      <c r="A28" s="47" t="s">
        <v>172</v>
      </c>
      <c r="B28" s="13" t="s">
        <v>7</v>
      </c>
      <c r="C28" s="13" t="s">
        <v>9</v>
      </c>
      <c r="D28" s="13" t="s">
        <v>173</v>
      </c>
      <c r="E28" s="13"/>
      <c r="F28" s="9">
        <f>F29</f>
        <v>16300</v>
      </c>
    </row>
    <row r="29" spans="1:6" ht="32.25" customHeight="1">
      <c r="A29" s="47" t="s">
        <v>46</v>
      </c>
      <c r="B29" s="13" t="s">
        <v>7</v>
      </c>
      <c r="C29" s="13" t="s">
        <v>9</v>
      </c>
      <c r="D29" s="13" t="s">
        <v>173</v>
      </c>
      <c r="E29" s="13" t="s">
        <v>45</v>
      </c>
      <c r="F29" s="9">
        <v>16300</v>
      </c>
    </row>
    <row r="30" spans="1:6" ht="54.75" customHeight="1">
      <c r="A30" s="29" t="s">
        <v>152</v>
      </c>
      <c r="B30" s="5" t="s">
        <v>7</v>
      </c>
      <c r="C30" s="5" t="s">
        <v>11</v>
      </c>
      <c r="D30" s="16"/>
      <c r="E30" s="16"/>
      <c r="F30" s="10">
        <f>F31</f>
        <v>3881200</v>
      </c>
    </row>
    <row r="31" spans="1:6" ht="40.5" customHeight="1">
      <c r="A31" s="15" t="s">
        <v>43</v>
      </c>
      <c r="B31" s="6" t="s">
        <v>7</v>
      </c>
      <c r="C31" s="6" t="s">
        <v>11</v>
      </c>
      <c r="D31" s="8" t="s">
        <v>44</v>
      </c>
      <c r="E31" s="8"/>
      <c r="F31" s="10">
        <f>F32</f>
        <v>3881200</v>
      </c>
    </row>
    <row r="32" spans="1:6" ht="21" customHeight="1">
      <c r="A32" s="15" t="s">
        <v>115</v>
      </c>
      <c r="B32" s="6" t="s">
        <v>7</v>
      </c>
      <c r="C32" s="6" t="s">
        <v>11</v>
      </c>
      <c r="D32" s="8" t="s">
        <v>42</v>
      </c>
      <c r="E32" s="8"/>
      <c r="F32" s="9">
        <f>F33+F34</f>
        <v>3881200</v>
      </c>
    </row>
    <row r="33" spans="1:6" ht="32.25" customHeight="1">
      <c r="A33" s="1" t="s">
        <v>46</v>
      </c>
      <c r="B33" s="6" t="s">
        <v>7</v>
      </c>
      <c r="C33" s="6" t="s">
        <v>11</v>
      </c>
      <c r="D33" s="8" t="s">
        <v>42</v>
      </c>
      <c r="E33" s="8" t="s">
        <v>45</v>
      </c>
      <c r="F33" s="9">
        <v>3767000</v>
      </c>
    </row>
    <row r="34" spans="1:6" ht="63.75" customHeight="1">
      <c r="A34" s="1" t="s">
        <v>119</v>
      </c>
      <c r="B34" s="6" t="s">
        <v>7</v>
      </c>
      <c r="C34" s="6" t="s">
        <v>11</v>
      </c>
      <c r="D34" s="8" t="s">
        <v>114</v>
      </c>
      <c r="E34" s="8" t="s">
        <v>45</v>
      </c>
      <c r="F34" s="9">
        <v>114200</v>
      </c>
    </row>
    <row r="35" spans="1:6" ht="19.5" customHeight="1">
      <c r="A35" s="3" t="s">
        <v>48</v>
      </c>
      <c r="B35" s="5" t="s">
        <v>7</v>
      </c>
      <c r="C35" s="5">
        <v>11</v>
      </c>
      <c r="D35" s="16"/>
      <c r="E35" s="16"/>
      <c r="F35" s="10">
        <f>F36</f>
        <v>250000</v>
      </c>
    </row>
    <row r="36" spans="1:6" ht="30.75" customHeight="1">
      <c r="A36" s="4" t="s">
        <v>49</v>
      </c>
      <c r="B36" s="6" t="s">
        <v>7</v>
      </c>
      <c r="C36" s="6">
        <v>11</v>
      </c>
      <c r="D36" s="8" t="s">
        <v>50</v>
      </c>
      <c r="E36" s="8"/>
      <c r="F36" s="9">
        <f>F37</f>
        <v>250000</v>
      </c>
    </row>
    <row r="37" spans="1:6" ht="21.75" customHeight="1">
      <c r="A37" s="1" t="s">
        <v>51</v>
      </c>
      <c r="B37" s="6" t="s">
        <v>7</v>
      </c>
      <c r="C37" s="6">
        <v>11</v>
      </c>
      <c r="D37" s="8" t="s">
        <v>50</v>
      </c>
      <c r="E37" s="8" t="s">
        <v>47</v>
      </c>
      <c r="F37" s="9">
        <v>250000</v>
      </c>
    </row>
    <row r="38" spans="1:6" ht="30.75" customHeight="1">
      <c r="A38" s="3" t="s">
        <v>52</v>
      </c>
      <c r="B38" s="5" t="s">
        <v>7</v>
      </c>
      <c r="C38" s="5">
        <v>13</v>
      </c>
      <c r="D38" s="16"/>
      <c r="E38" s="16"/>
      <c r="F38" s="10">
        <f>F39+F44+F46</f>
        <v>2833440</v>
      </c>
    </row>
    <row r="39" spans="1:6" ht="49.5" customHeight="1">
      <c r="A39" s="37" t="s">
        <v>130</v>
      </c>
      <c r="B39" s="8" t="s">
        <v>7</v>
      </c>
      <c r="C39" s="8" t="s">
        <v>166</v>
      </c>
      <c r="D39" s="8" t="s">
        <v>44</v>
      </c>
      <c r="E39" s="8"/>
      <c r="F39" s="9">
        <f>F40+F42</f>
        <v>2778400</v>
      </c>
    </row>
    <row r="40" spans="1:6" ht="30.75" customHeight="1">
      <c r="A40" s="64" t="s">
        <v>88</v>
      </c>
      <c r="B40" s="8" t="s">
        <v>7</v>
      </c>
      <c r="C40" s="8" t="s">
        <v>166</v>
      </c>
      <c r="D40" s="8" t="s">
        <v>131</v>
      </c>
      <c r="E40" s="8"/>
      <c r="F40" s="9">
        <f>F41</f>
        <v>1734500</v>
      </c>
    </row>
    <row r="41" spans="1:6" ht="30.75" customHeight="1">
      <c r="A41" s="64" t="s">
        <v>188</v>
      </c>
      <c r="B41" s="8" t="s">
        <v>7</v>
      </c>
      <c r="C41" s="8" t="s">
        <v>166</v>
      </c>
      <c r="D41" s="8" t="s">
        <v>131</v>
      </c>
      <c r="E41" s="8" t="s">
        <v>54</v>
      </c>
      <c r="F41" s="9">
        <v>1734500</v>
      </c>
    </row>
    <row r="42" spans="1:6" ht="30.75" customHeight="1">
      <c r="A42" s="64" t="s">
        <v>88</v>
      </c>
      <c r="B42" s="8" t="s">
        <v>7</v>
      </c>
      <c r="C42" s="8" t="s">
        <v>166</v>
      </c>
      <c r="D42" s="8" t="s">
        <v>131</v>
      </c>
      <c r="E42" s="8"/>
      <c r="F42" s="9">
        <f>F43</f>
        <v>1043900</v>
      </c>
    </row>
    <row r="43" spans="1:6" ht="30.75" customHeight="1">
      <c r="A43" s="1" t="s">
        <v>46</v>
      </c>
      <c r="B43" s="8" t="s">
        <v>7</v>
      </c>
      <c r="C43" s="8" t="s">
        <v>166</v>
      </c>
      <c r="D43" s="8" t="s">
        <v>131</v>
      </c>
      <c r="E43" s="8" t="s">
        <v>45</v>
      </c>
      <c r="F43" s="9">
        <v>1043900</v>
      </c>
    </row>
    <row r="44" spans="1:6" ht="24.75" customHeight="1">
      <c r="A44" s="4" t="s">
        <v>101</v>
      </c>
      <c r="B44" s="6" t="s">
        <v>7</v>
      </c>
      <c r="C44" s="6">
        <v>13</v>
      </c>
      <c r="D44" s="8" t="s">
        <v>102</v>
      </c>
      <c r="E44" s="8"/>
      <c r="F44" s="9">
        <f>F45</f>
        <v>35040</v>
      </c>
    </row>
    <row r="45" spans="1:6" ht="24.75" customHeight="1">
      <c r="A45" s="1" t="s">
        <v>46</v>
      </c>
      <c r="B45" s="6" t="s">
        <v>7</v>
      </c>
      <c r="C45" s="6">
        <v>13</v>
      </c>
      <c r="D45" s="8" t="s">
        <v>102</v>
      </c>
      <c r="E45" s="8" t="s">
        <v>45</v>
      </c>
      <c r="F45" s="9">
        <v>35040</v>
      </c>
    </row>
    <row r="46" spans="1:6" ht="27" customHeight="1">
      <c r="A46" s="2" t="s">
        <v>14</v>
      </c>
      <c r="B46" s="8" t="s">
        <v>7</v>
      </c>
      <c r="C46" s="8" t="s">
        <v>166</v>
      </c>
      <c r="D46" s="8" t="s">
        <v>15</v>
      </c>
      <c r="E46" s="8"/>
      <c r="F46" s="9">
        <f>F47</f>
        <v>20000</v>
      </c>
    </row>
    <row r="47" spans="1:6" ht="65.25" customHeight="1">
      <c r="A47" s="4" t="s">
        <v>194</v>
      </c>
      <c r="B47" s="6" t="s">
        <v>7</v>
      </c>
      <c r="C47" s="6">
        <v>13</v>
      </c>
      <c r="D47" s="8" t="s">
        <v>86</v>
      </c>
      <c r="E47" s="8"/>
      <c r="F47" s="9">
        <f>F48</f>
        <v>20000</v>
      </c>
    </row>
    <row r="48" spans="1:6" ht="30" customHeight="1">
      <c r="A48" s="1" t="s">
        <v>46</v>
      </c>
      <c r="B48" s="6" t="s">
        <v>7</v>
      </c>
      <c r="C48" s="6">
        <v>13</v>
      </c>
      <c r="D48" s="8" t="s">
        <v>86</v>
      </c>
      <c r="E48" s="8" t="s">
        <v>45</v>
      </c>
      <c r="F48" s="9">
        <v>20000</v>
      </c>
    </row>
    <row r="49" spans="1:6" ht="24.75" customHeight="1">
      <c r="A49" s="76" t="s">
        <v>155</v>
      </c>
      <c r="B49" s="72" t="s">
        <v>13</v>
      </c>
      <c r="C49" s="72"/>
      <c r="D49" s="72"/>
      <c r="E49" s="72"/>
      <c r="F49" s="77">
        <f>F50</f>
        <v>1025900</v>
      </c>
    </row>
    <row r="50" spans="1:6" ht="30" customHeight="1">
      <c r="A50" s="76" t="s">
        <v>156</v>
      </c>
      <c r="B50" s="72" t="s">
        <v>13</v>
      </c>
      <c r="C50" s="72" t="s">
        <v>12</v>
      </c>
      <c r="D50" s="72"/>
      <c r="E50" s="72"/>
      <c r="F50" s="77">
        <f>F51</f>
        <v>1025900</v>
      </c>
    </row>
    <row r="51" spans="1:6" ht="30" customHeight="1">
      <c r="A51" s="78" t="s">
        <v>112</v>
      </c>
      <c r="B51" s="79" t="s">
        <v>13</v>
      </c>
      <c r="C51" s="79" t="s">
        <v>12</v>
      </c>
      <c r="D51" s="79" t="s">
        <v>113</v>
      </c>
      <c r="E51" s="79"/>
      <c r="F51" s="80">
        <f>F52</f>
        <v>1025900</v>
      </c>
    </row>
    <row r="52" spans="1:6" ht="38.25" customHeight="1">
      <c r="A52" s="1" t="s">
        <v>80</v>
      </c>
      <c r="B52" s="67" t="s">
        <v>13</v>
      </c>
      <c r="C52" s="67" t="s">
        <v>12</v>
      </c>
      <c r="D52" s="8" t="s">
        <v>81</v>
      </c>
      <c r="E52" s="8"/>
      <c r="F52" s="71">
        <f>F53</f>
        <v>1025900</v>
      </c>
    </row>
    <row r="53" spans="1:6" ht="20.25" customHeight="1">
      <c r="A53" s="1" t="s">
        <v>10</v>
      </c>
      <c r="B53" s="67" t="s">
        <v>13</v>
      </c>
      <c r="C53" s="67" t="s">
        <v>12</v>
      </c>
      <c r="D53" s="8" t="s">
        <v>81</v>
      </c>
      <c r="E53" s="8" t="s">
        <v>82</v>
      </c>
      <c r="F53" s="71">
        <v>1025900</v>
      </c>
    </row>
    <row r="54" spans="1:6" ht="42.75" customHeight="1">
      <c r="A54" s="46" t="s">
        <v>196</v>
      </c>
      <c r="B54" s="16" t="s">
        <v>12</v>
      </c>
      <c r="C54" s="6"/>
      <c r="D54" s="8"/>
      <c r="E54" s="8"/>
      <c r="F54" s="9">
        <f>F55+F58</f>
        <v>1653960</v>
      </c>
    </row>
    <row r="55" spans="1:6" ht="26.25" customHeight="1">
      <c r="A55" s="46" t="s">
        <v>178</v>
      </c>
      <c r="B55" s="16" t="s">
        <v>12</v>
      </c>
      <c r="C55" s="16" t="s">
        <v>8</v>
      </c>
      <c r="D55" s="8"/>
      <c r="E55" s="8"/>
      <c r="F55" s="9">
        <f>F56</f>
        <v>902700</v>
      </c>
    </row>
    <row r="56" spans="1:6" ht="30" customHeight="1">
      <c r="A56" s="4" t="s">
        <v>16</v>
      </c>
      <c r="B56" s="6" t="s">
        <v>12</v>
      </c>
      <c r="C56" s="8" t="s">
        <v>8</v>
      </c>
      <c r="D56" s="8" t="s">
        <v>53</v>
      </c>
      <c r="E56" s="8"/>
      <c r="F56" s="9">
        <f>F57</f>
        <v>902700</v>
      </c>
    </row>
    <row r="57" spans="1:6" ht="30" customHeight="1">
      <c r="A57" s="1" t="s">
        <v>46</v>
      </c>
      <c r="B57" s="6" t="s">
        <v>12</v>
      </c>
      <c r="C57" s="8" t="s">
        <v>8</v>
      </c>
      <c r="D57" s="8" t="s">
        <v>53</v>
      </c>
      <c r="E57" s="8" t="s">
        <v>45</v>
      </c>
      <c r="F57" s="9">
        <v>902700</v>
      </c>
    </row>
    <row r="58" spans="1:6" ht="57.75" customHeight="1">
      <c r="A58" s="29" t="s">
        <v>132</v>
      </c>
      <c r="B58" s="5" t="s">
        <v>12</v>
      </c>
      <c r="C58" s="5" t="s">
        <v>28</v>
      </c>
      <c r="D58" s="16"/>
      <c r="E58" s="16"/>
      <c r="F58" s="10">
        <f>F59+F62</f>
        <v>751260</v>
      </c>
    </row>
    <row r="59" spans="1:6" ht="64.5" customHeight="1">
      <c r="A59" s="15" t="s">
        <v>138</v>
      </c>
      <c r="B59" s="6" t="s">
        <v>12</v>
      </c>
      <c r="C59" s="6" t="s">
        <v>28</v>
      </c>
      <c r="D59" s="8" t="s">
        <v>136</v>
      </c>
      <c r="E59" s="8"/>
      <c r="F59" s="9">
        <f>F60</f>
        <v>701260</v>
      </c>
    </row>
    <row r="60" spans="1:6" ht="33.75" customHeight="1">
      <c r="A60" s="2" t="s">
        <v>88</v>
      </c>
      <c r="B60" s="6" t="s">
        <v>12</v>
      </c>
      <c r="C60" s="6" t="s">
        <v>28</v>
      </c>
      <c r="D60" s="8" t="s">
        <v>137</v>
      </c>
      <c r="E60" s="8"/>
      <c r="F60" s="9">
        <f>F61</f>
        <v>701260</v>
      </c>
    </row>
    <row r="61" spans="1:6" ht="27" customHeight="1">
      <c r="A61" s="1" t="s">
        <v>204</v>
      </c>
      <c r="B61" s="6" t="s">
        <v>12</v>
      </c>
      <c r="C61" s="6" t="s">
        <v>28</v>
      </c>
      <c r="D61" s="8" t="s">
        <v>137</v>
      </c>
      <c r="E61" s="8" t="s">
        <v>54</v>
      </c>
      <c r="F61" s="9">
        <v>701260</v>
      </c>
    </row>
    <row r="62" spans="1:6" ht="27" customHeight="1">
      <c r="A62" s="66" t="s">
        <v>14</v>
      </c>
      <c r="B62" s="67" t="s">
        <v>12</v>
      </c>
      <c r="C62" s="6" t="s">
        <v>28</v>
      </c>
      <c r="D62" s="68">
        <v>7950000</v>
      </c>
      <c r="E62" s="69"/>
      <c r="F62" s="9">
        <f>F63</f>
        <v>50000</v>
      </c>
    </row>
    <row r="63" spans="1:6" ht="105" customHeight="1">
      <c r="A63" s="60" t="s">
        <v>201</v>
      </c>
      <c r="B63" s="67" t="s">
        <v>12</v>
      </c>
      <c r="C63" s="6" t="s">
        <v>28</v>
      </c>
      <c r="D63" s="68">
        <v>7950800</v>
      </c>
      <c r="E63" s="68"/>
      <c r="F63" s="9">
        <f>F64</f>
        <v>50000</v>
      </c>
    </row>
    <row r="64" spans="1:6" ht="27" customHeight="1">
      <c r="A64" s="60" t="s">
        <v>46</v>
      </c>
      <c r="B64" s="67" t="s">
        <v>12</v>
      </c>
      <c r="C64" s="6" t="s">
        <v>28</v>
      </c>
      <c r="D64" s="68">
        <v>7950800</v>
      </c>
      <c r="E64" s="67" t="s">
        <v>45</v>
      </c>
      <c r="F64" s="9">
        <v>50000</v>
      </c>
    </row>
    <row r="65" spans="1:6" ht="15" customHeight="1">
      <c r="A65" s="29" t="s">
        <v>17</v>
      </c>
      <c r="B65" s="5" t="s">
        <v>8</v>
      </c>
      <c r="C65" s="5"/>
      <c r="D65" s="16"/>
      <c r="E65" s="16"/>
      <c r="F65" s="10">
        <f>F66+F70</f>
        <v>136687100</v>
      </c>
    </row>
    <row r="66" spans="1:6" ht="15" customHeight="1">
      <c r="A66" s="29" t="s">
        <v>153</v>
      </c>
      <c r="B66" s="5" t="s">
        <v>8</v>
      </c>
      <c r="C66" s="5" t="s">
        <v>9</v>
      </c>
      <c r="D66" s="16"/>
      <c r="E66" s="16"/>
      <c r="F66" s="10">
        <f>F67</f>
        <v>110000</v>
      </c>
    </row>
    <row r="67" spans="1:6" ht="24.75" customHeight="1">
      <c r="A67" s="2" t="s">
        <v>14</v>
      </c>
      <c r="B67" s="6" t="s">
        <v>8</v>
      </c>
      <c r="C67" s="6" t="s">
        <v>9</v>
      </c>
      <c r="D67" s="8" t="s">
        <v>15</v>
      </c>
      <c r="E67" s="16"/>
      <c r="F67" s="9">
        <f>F68</f>
        <v>110000</v>
      </c>
    </row>
    <row r="68" spans="1:6" ht="75" customHeight="1">
      <c r="A68" s="12" t="s">
        <v>116</v>
      </c>
      <c r="B68" s="6" t="s">
        <v>8</v>
      </c>
      <c r="C68" s="6" t="s">
        <v>9</v>
      </c>
      <c r="D68" s="8" t="s">
        <v>139</v>
      </c>
      <c r="E68" s="8"/>
      <c r="F68" s="9">
        <f>F69</f>
        <v>110000</v>
      </c>
    </row>
    <row r="69" spans="1:6" ht="28.5" customHeight="1">
      <c r="A69" s="1" t="s">
        <v>46</v>
      </c>
      <c r="B69" s="6" t="s">
        <v>8</v>
      </c>
      <c r="C69" s="6" t="s">
        <v>9</v>
      </c>
      <c r="D69" s="8" t="s">
        <v>139</v>
      </c>
      <c r="E69" s="8" t="s">
        <v>45</v>
      </c>
      <c r="F69" s="9">
        <v>110000</v>
      </c>
    </row>
    <row r="70" spans="1:6" ht="27.75" customHeight="1">
      <c r="A70" s="29" t="s">
        <v>154</v>
      </c>
      <c r="B70" s="5" t="s">
        <v>8</v>
      </c>
      <c r="C70" s="5" t="s">
        <v>28</v>
      </c>
      <c r="D70" s="16"/>
      <c r="E70" s="16"/>
      <c r="F70" s="10">
        <f>F71+F79</f>
        <v>136577100</v>
      </c>
    </row>
    <row r="71" spans="1:6" ht="21" customHeight="1">
      <c r="A71" s="62" t="s">
        <v>41</v>
      </c>
      <c r="B71" s="6" t="s">
        <v>8</v>
      </c>
      <c r="C71" s="6" t="s">
        <v>28</v>
      </c>
      <c r="D71" s="8" t="s">
        <v>40</v>
      </c>
      <c r="E71" s="8"/>
      <c r="F71" s="9">
        <f>F72</f>
        <v>130400800</v>
      </c>
    </row>
    <row r="72" spans="1:6" ht="61.5" customHeight="1">
      <c r="A72" s="61" t="s">
        <v>234</v>
      </c>
      <c r="B72" s="6" t="s">
        <v>8</v>
      </c>
      <c r="C72" s="6" t="s">
        <v>28</v>
      </c>
      <c r="D72" s="8" t="s">
        <v>235</v>
      </c>
      <c r="E72" s="8"/>
      <c r="F72" s="9">
        <f>F73+F75+F77</f>
        <v>130400800</v>
      </c>
    </row>
    <row r="73" spans="1:6" ht="29.25" customHeight="1">
      <c r="A73" s="2" t="s">
        <v>189</v>
      </c>
      <c r="B73" s="6" t="s">
        <v>8</v>
      </c>
      <c r="C73" s="6" t="s">
        <v>28</v>
      </c>
      <c r="D73" s="8" t="s">
        <v>190</v>
      </c>
      <c r="E73" s="8"/>
      <c r="F73" s="9">
        <f>F74</f>
        <v>104242600</v>
      </c>
    </row>
    <row r="74" spans="1:6" ht="21" customHeight="1">
      <c r="A74" s="2" t="s">
        <v>192</v>
      </c>
      <c r="B74" s="6" t="s">
        <v>8</v>
      </c>
      <c r="C74" s="6" t="s">
        <v>28</v>
      </c>
      <c r="D74" s="8" t="s">
        <v>190</v>
      </c>
      <c r="E74" s="8" t="s">
        <v>191</v>
      </c>
      <c r="F74" s="9">
        <v>104242600</v>
      </c>
    </row>
    <row r="75" spans="1:6" ht="60" customHeight="1">
      <c r="A75" s="15" t="s">
        <v>84</v>
      </c>
      <c r="B75" s="6" t="s">
        <v>8</v>
      </c>
      <c r="C75" s="6" t="s">
        <v>28</v>
      </c>
      <c r="D75" s="8" t="s">
        <v>168</v>
      </c>
      <c r="E75" s="8"/>
      <c r="F75" s="9">
        <f>F76</f>
        <v>23692400</v>
      </c>
    </row>
    <row r="76" spans="1:6" ht="24" customHeight="1">
      <c r="A76" s="62" t="s">
        <v>106</v>
      </c>
      <c r="B76" s="6" t="s">
        <v>8</v>
      </c>
      <c r="C76" s="6" t="s">
        <v>28</v>
      </c>
      <c r="D76" s="8" t="s">
        <v>168</v>
      </c>
      <c r="E76" s="8" t="s">
        <v>85</v>
      </c>
      <c r="F76" s="9">
        <v>23692400</v>
      </c>
    </row>
    <row r="77" spans="1:6" ht="106.5" customHeight="1">
      <c r="A77" s="70" t="s">
        <v>233</v>
      </c>
      <c r="B77" s="6" t="s">
        <v>8</v>
      </c>
      <c r="C77" s="6" t="s">
        <v>28</v>
      </c>
      <c r="D77" s="8" t="s">
        <v>232</v>
      </c>
      <c r="E77" s="8"/>
      <c r="F77" s="71">
        <f>F78</f>
        <v>2465800</v>
      </c>
    </row>
    <row r="78" spans="1:6" ht="19.5" customHeight="1">
      <c r="A78" s="40" t="s">
        <v>99</v>
      </c>
      <c r="B78" s="6" t="s">
        <v>8</v>
      </c>
      <c r="C78" s="6" t="s">
        <v>28</v>
      </c>
      <c r="D78" s="8" t="s">
        <v>232</v>
      </c>
      <c r="E78" s="8" t="s">
        <v>98</v>
      </c>
      <c r="F78" s="65">
        <v>2465800</v>
      </c>
    </row>
    <row r="79" spans="1:6" ht="24" customHeight="1">
      <c r="A79" s="51" t="s">
        <v>110</v>
      </c>
      <c r="B79" s="6" t="s">
        <v>8</v>
      </c>
      <c r="C79" s="6" t="s">
        <v>28</v>
      </c>
      <c r="D79" s="8" t="s">
        <v>111</v>
      </c>
      <c r="E79" s="8"/>
      <c r="F79" s="9">
        <f>F80</f>
        <v>6176300</v>
      </c>
    </row>
    <row r="80" spans="1:6" ht="24" customHeight="1">
      <c r="A80" s="52" t="s">
        <v>197</v>
      </c>
      <c r="B80" s="6" t="s">
        <v>8</v>
      </c>
      <c r="C80" s="6" t="s">
        <v>28</v>
      </c>
      <c r="D80" s="13" t="s">
        <v>198</v>
      </c>
      <c r="E80" s="13"/>
      <c r="F80" s="9">
        <f>F81</f>
        <v>6176300</v>
      </c>
    </row>
    <row r="81" spans="1:6" ht="24" customHeight="1">
      <c r="A81" s="12" t="s">
        <v>199</v>
      </c>
      <c r="B81" s="6" t="s">
        <v>8</v>
      </c>
      <c r="C81" s="6" t="s">
        <v>28</v>
      </c>
      <c r="D81" s="13" t="s">
        <v>198</v>
      </c>
      <c r="E81" s="13" t="s">
        <v>200</v>
      </c>
      <c r="F81" s="9">
        <v>6176300</v>
      </c>
    </row>
    <row r="82" spans="1:6" ht="28.5" customHeight="1">
      <c r="A82" s="29" t="s">
        <v>19</v>
      </c>
      <c r="B82" s="5" t="s">
        <v>9</v>
      </c>
      <c r="C82" s="5"/>
      <c r="D82" s="16"/>
      <c r="E82" s="16"/>
      <c r="F82" s="10">
        <f>F83+F90</f>
        <v>4288500</v>
      </c>
    </row>
    <row r="83" spans="1:6" ht="15" customHeight="1">
      <c r="A83" s="30" t="s">
        <v>104</v>
      </c>
      <c r="B83" s="7" t="s">
        <v>9</v>
      </c>
      <c r="C83" s="7" t="s">
        <v>7</v>
      </c>
      <c r="D83" s="14"/>
      <c r="E83" s="14"/>
      <c r="F83" s="10">
        <f>F84+F86</f>
        <v>2788500</v>
      </c>
    </row>
    <row r="84" spans="1:6" ht="54" customHeight="1">
      <c r="A84" s="12" t="s">
        <v>134</v>
      </c>
      <c r="B84" s="13" t="s">
        <v>9</v>
      </c>
      <c r="C84" s="13" t="s">
        <v>7</v>
      </c>
      <c r="D84" s="13" t="s">
        <v>125</v>
      </c>
      <c r="E84" s="13"/>
      <c r="F84" s="9">
        <f>F85</f>
        <v>1000000</v>
      </c>
    </row>
    <row r="85" spans="1:6" ht="21.75" customHeight="1">
      <c r="A85" s="12" t="s">
        <v>135</v>
      </c>
      <c r="B85" s="13" t="s">
        <v>9</v>
      </c>
      <c r="C85" s="13" t="s">
        <v>7</v>
      </c>
      <c r="D85" s="13" t="s">
        <v>125</v>
      </c>
      <c r="E85" s="13" t="s">
        <v>133</v>
      </c>
      <c r="F85" s="9">
        <v>1000000</v>
      </c>
    </row>
    <row r="86" spans="1:6" ht="21.75" customHeight="1">
      <c r="A86" s="17" t="s">
        <v>110</v>
      </c>
      <c r="B86" s="8" t="s">
        <v>9</v>
      </c>
      <c r="C86" s="8" t="s">
        <v>7</v>
      </c>
      <c r="D86" s="8" t="s">
        <v>111</v>
      </c>
      <c r="E86" s="8"/>
      <c r="F86" s="71">
        <f>F87</f>
        <v>1788500</v>
      </c>
    </row>
    <row r="87" spans="1:6" ht="71.25" customHeight="1">
      <c r="A87" s="4" t="s">
        <v>161</v>
      </c>
      <c r="B87" s="8" t="s">
        <v>9</v>
      </c>
      <c r="C87" s="8" t="s">
        <v>7</v>
      </c>
      <c r="D87" s="8" t="s">
        <v>83</v>
      </c>
      <c r="E87" s="8"/>
      <c r="F87" s="9">
        <f>F88</f>
        <v>1788500</v>
      </c>
    </row>
    <row r="88" spans="1:6" ht="123.75" customHeight="1">
      <c r="A88" s="1" t="s">
        <v>160</v>
      </c>
      <c r="B88" s="8" t="s">
        <v>9</v>
      </c>
      <c r="C88" s="8" t="s">
        <v>7</v>
      </c>
      <c r="D88" s="8" t="s">
        <v>100</v>
      </c>
      <c r="E88" s="8"/>
      <c r="F88" s="65">
        <f>F89</f>
        <v>1788500</v>
      </c>
    </row>
    <row r="89" spans="1:6" ht="21.75" customHeight="1">
      <c r="A89" s="12" t="s">
        <v>10</v>
      </c>
      <c r="B89" s="8" t="s">
        <v>9</v>
      </c>
      <c r="C89" s="8" t="s">
        <v>7</v>
      </c>
      <c r="D89" s="8" t="s">
        <v>100</v>
      </c>
      <c r="E89" s="8" t="s">
        <v>82</v>
      </c>
      <c r="F89" s="65">
        <v>1788500</v>
      </c>
    </row>
    <row r="90" spans="1:6" ht="21.75" customHeight="1">
      <c r="A90" s="39" t="s">
        <v>157</v>
      </c>
      <c r="B90" s="72" t="s">
        <v>9</v>
      </c>
      <c r="C90" s="72" t="s">
        <v>12</v>
      </c>
      <c r="D90" s="8"/>
      <c r="E90" s="8"/>
      <c r="F90" s="63">
        <f>F91</f>
        <v>1500000</v>
      </c>
    </row>
    <row r="91" spans="1:6" ht="52.5" customHeight="1">
      <c r="A91" s="82" t="s">
        <v>202</v>
      </c>
      <c r="B91" s="6" t="s">
        <v>9</v>
      </c>
      <c r="C91" s="6" t="s">
        <v>12</v>
      </c>
      <c r="D91" s="8" t="s">
        <v>203</v>
      </c>
      <c r="E91" s="8"/>
      <c r="F91" s="9">
        <f>F92</f>
        <v>1500000</v>
      </c>
    </row>
    <row r="92" spans="1:6" ht="21.75" customHeight="1">
      <c r="A92" s="2" t="s">
        <v>192</v>
      </c>
      <c r="B92" s="6" t="s">
        <v>9</v>
      </c>
      <c r="C92" s="6" t="s">
        <v>12</v>
      </c>
      <c r="D92" s="8" t="s">
        <v>203</v>
      </c>
      <c r="E92" s="8" t="s">
        <v>191</v>
      </c>
      <c r="F92" s="9">
        <v>1500000</v>
      </c>
    </row>
    <row r="93" spans="1:6" ht="20.25" customHeight="1">
      <c r="A93" s="29" t="s">
        <v>20</v>
      </c>
      <c r="B93" s="5" t="s">
        <v>22</v>
      </c>
      <c r="C93" s="5"/>
      <c r="D93" s="16"/>
      <c r="E93" s="16"/>
      <c r="F93" s="10">
        <f>F94+F101+F116+F121</f>
        <v>182878000</v>
      </c>
    </row>
    <row r="94" spans="1:6" ht="26.25" customHeight="1">
      <c r="A94" s="27" t="s">
        <v>21</v>
      </c>
      <c r="B94" s="5" t="s">
        <v>22</v>
      </c>
      <c r="C94" s="5" t="s">
        <v>7</v>
      </c>
      <c r="D94" s="16"/>
      <c r="E94" s="16"/>
      <c r="F94" s="10">
        <f>F95+F98</f>
        <v>17453800</v>
      </c>
    </row>
    <row r="95" spans="1:6" ht="23.25" customHeight="1">
      <c r="A95" s="15" t="s">
        <v>23</v>
      </c>
      <c r="B95" s="6" t="s">
        <v>22</v>
      </c>
      <c r="C95" s="6" t="s">
        <v>7</v>
      </c>
      <c r="D95" s="8" t="s">
        <v>87</v>
      </c>
      <c r="E95" s="16"/>
      <c r="F95" s="9">
        <f>F96</f>
        <v>15453800</v>
      </c>
    </row>
    <row r="96" spans="1:6" ht="30" customHeight="1">
      <c r="A96" s="2" t="s">
        <v>88</v>
      </c>
      <c r="B96" s="6" t="s">
        <v>22</v>
      </c>
      <c r="C96" s="6" t="s">
        <v>7</v>
      </c>
      <c r="D96" s="8" t="s">
        <v>56</v>
      </c>
      <c r="E96" s="8"/>
      <c r="F96" s="9">
        <f>F97</f>
        <v>15453800</v>
      </c>
    </row>
    <row r="97" spans="1:6" ht="49.5" customHeight="1">
      <c r="A97" s="47" t="s">
        <v>183</v>
      </c>
      <c r="B97" s="6" t="s">
        <v>22</v>
      </c>
      <c r="C97" s="6" t="s">
        <v>7</v>
      </c>
      <c r="D97" s="8" t="s">
        <v>56</v>
      </c>
      <c r="E97" s="8" t="s">
        <v>185</v>
      </c>
      <c r="F97" s="9">
        <v>15453800</v>
      </c>
    </row>
    <row r="98" spans="1:6" ht="27" customHeight="1">
      <c r="A98" s="2" t="s">
        <v>14</v>
      </c>
      <c r="B98" s="6" t="s">
        <v>22</v>
      </c>
      <c r="C98" s="6" t="s">
        <v>7</v>
      </c>
      <c r="D98" s="8" t="s">
        <v>15</v>
      </c>
      <c r="E98" s="8"/>
      <c r="F98" s="9">
        <f>F99</f>
        <v>2000000</v>
      </c>
    </row>
    <row r="99" spans="1:6" ht="42.75" customHeight="1">
      <c r="A99" s="4" t="s">
        <v>239</v>
      </c>
      <c r="B99" s="6" t="s">
        <v>22</v>
      </c>
      <c r="C99" s="6" t="s">
        <v>7</v>
      </c>
      <c r="D99" s="8" t="s">
        <v>92</v>
      </c>
      <c r="E99" s="8"/>
      <c r="F99" s="9">
        <f>F100</f>
        <v>2000000</v>
      </c>
    </row>
    <row r="100" spans="1:6" ht="25.5" customHeight="1">
      <c r="A100" s="12" t="s">
        <v>192</v>
      </c>
      <c r="B100" s="6" t="s">
        <v>22</v>
      </c>
      <c r="C100" s="6" t="s">
        <v>7</v>
      </c>
      <c r="D100" s="8" t="s">
        <v>92</v>
      </c>
      <c r="E100" s="8" t="s">
        <v>191</v>
      </c>
      <c r="F100" s="9">
        <v>2000000</v>
      </c>
    </row>
    <row r="101" spans="1:6" ht="24" customHeight="1">
      <c r="A101" s="29" t="s">
        <v>24</v>
      </c>
      <c r="B101" s="5" t="s">
        <v>22</v>
      </c>
      <c r="C101" s="5" t="s">
        <v>13</v>
      </c>
      <c r="D101" s="16"/>
      <c r="E101" s="16"/>
      <c r="F101" s="10">
        <f>F102+F109+F113</f>
        <v>154842900</v>
      </c>
    </row>
    <row r="102" spans="1:6" ht="38.25" customHeight="1">
      <c r="A102" s="4" t="s">
        <v>25</v>
      </c>
      <c r="B102" s="6" t="s">
        <v>22</v>
      </c>
      <c r="C102" s="6" t="s">
        <v>13</v>
      </c>
      <c r="D102" s="8" t="s">
        <v>89</v>
      </c>
      <c r="E102" s="8"/>
      <c r="F102" s="9">
        <f>F103+F105+F107</f>
        <v>141692300</v>
      </c>
    </row>
    <row r="103" spans="1:6" ht="26.25" customHeight="1">
      <c r="A103" s="2" t="s">
        <v>88</v>
      </c>
      <c r="B103" s="6" t="s">
        <v>22</v>
      </c>
      <c r="C103" s="6" t="s">
        <v>13</v>
      </c>
      <c r="D103" s="8" t="s">
        <v>57</v>
      </c>
      <c r="E103" s="8"/>
      <c r="F103" s="9">
        <f>F104</f>
        <v>18052700</v>
      </c>
    </row>
    <row r="104" spans="1:6" ht="57.75" customHeight="1">
      <c r="A104" s="47" t="s">
        <v>183</v>
      </c>
      <c r="B104" s="6" t="s">
        <v>22</v>
      </c>
      <c r="C104" s="6" t="s">
        <v>13</v>
      </c>
      <c r="D104" s="8" t="s">
        <v>57</v>
      </c>
      <c r="E104" s="8" t="s">
        <v>185</v>
      </c>
      <c r="F104" s="9">
        <v>18052700</v>
      </c>
    </row>
    <row r="105" spans="1:6" ht="117.75" customHeight="1">
      <c r="A105" s="1" t="s">
        <v>118</v>
      </c>
      <c r="B105" s="6" t="s">
        <v>22</v>
      </c>
      <c r="C105" s="6" t="s">
        <v>13</v>
      </c>
      <c r="D105" s="8" t="s">
        <v>97</v>
      </c>
      <c r="E105" s="8"/>
      <c r="F105" s="9">
        <f>F106</f>
        <v>123054000</v>
      </c>
    </row>
    <row r="106" spans="1:6" ht="50.25" customHeight="1">
      <c r="A106" s="47" t="s">
        <v>183</v>
      </c>
      <c r="B106" s="6" t="s">
        <v>22</v>
      </c>
      <c r="C106" s="6" t="s">
        <v>13</v>
      </c>
      <c r="D106" s="8" t="s">
        <v>97</v>
      </c>
      <c r="E106" s="8" t="s">
        <v>185</v>
      </c>
      <c r="F106" s="9">
        <v>123054000</v>
      </c>
    </row>
    <row r="107" spans="1:6" ht="39" customHeight="1">
      <c r="A107" s="1" t="s">
        <v>103</v>
      </c>
      <c r="B107" s="6" t="s">
        <v>22</v>
      </c>
      <c r="C107" s="6" t="s">
        <v>13</v>
      </c>
      <c r="D107" s="8" t="s">
        <v>105</v>
      </c>
      <c r="E107" s="8"/>
      <c r="F107" s="9">
        <f>F108</f>
        <v>585600</v>
      </c>
    </row>
    <row r="108" spans="1:6" ht="35.25" customHeight="1">
      <c r="A108" s="47" t="s">
        <v>182</v>
      </c>
      <c r="B108" s="6" t="s">
        <v>22</v>
      </c>
      <c r="C108" s="6" t="s">
        <v>13</v>
      </c>
      <c r="D108" s="8" t="s">
        <v>105</v>
      </c>
      <c r="E108" s="8" t="s">
        <v>184</v>
      </c>
      <c r="F108" s="9">
        <v>585600</v>
      </c>
    </row>
    <row r="109" spans="1:6" ht="27" customHeight="1">
      <c r="A109" s="15" t="s">
        <v>26</v>
      </c>
      <c r="B109" s="6" t="s">
        <v>22</v>
      </c>
      <c r="C109" s="6" t="s">
        <v>13</v>
      </c>
      <c r="D109" s="8" t="s">
        <v>90</v>
      </c>
      <c r="E109" s="8"/>
      <c r="F109" s="9">
        <f>F110</f>
        <v>9994600</v>
      </c>
    </row>
    <row r="110" spans="1:6" ht="24.75" customHeight="1">
      <c r="A110" s="2" t="s">
        <v>88</v>
      </c>
      <c r="B110" s="6" t="s">
        <v>22</v>
      </c>
      <c r="C110" s="6" t="s">
        <v>13</v>
      </c>
      <c r="D110" s="8" t="s">
        <v>58</v>
      </c>
      <c r="E110" s="8"/>
      <c r="F110" s="9">
        <f>F111+F112</f>
        <v>9994600</v>
      </c>
    </row>
    <row r="111" spans="1:6" ht="52.5" customHeight="1">
      <c r="A111" s="47" t="s">
        <v>183</v>
      </c>
      <c r="B111" s="6" t="s">
        <v>22</v>
      </c>
      <c r="C111" s="6" t="s">
        <v>13</v>
      </c>
      <c r="D111" s="8" t="s">
        <v>58</v>
      </c>
      <c r="E111" s="8" t="s">
        <v>185</v>
      </c>
      <c r="F111" s="9">
        <v>5494600</v>
      </c>
    </row>
    <row r="112" spans="1:6" ht="52.5" customHeight="1">
      <c r="A112" s="47" t="s">
        <v>186</v>
      </c>
      <c r="B112" s="6" t="s">
        <v>22</v>
      </c>
      <c r="C112" s="6" t="s">
        <v>13</v>
      </c>
      <c r="D112" s="8" t="s">
        <v>58</v>
      </c>
      <c r="E112" s="8" t="s">
        <v>187</v>
      </c>
      <c r="F112" s="9">
        <v>4500000</v>
      </c>
    </row>
    <row r="113" spans="1:6" ht="27.75" customHeight="1">
      <c r="A113" s="4" t="s">
        <v>165</v>
      </c>
      <c r="B113" s="8" t="s">
        <v>22</v>
      </c>
      <c r="C113" s="8" t="s">
        <v>13</v>
      </c>
      <c r="D113" s="8" t="s">
        <v>164</v>
      </c>
      <c r="E113" s="8"/>
      <c r="F113" s="9">
        <f>F114</f>
        <v>3156000</v>
      </c>
    </row>
    <row r="114" spans="1:6" ht="38.25" customHeight="1">
      <c r="A114" s="4" t="s">
        <v>162</v>
      </c>
      <c r="B114" s="8" t="s">
        <v>22</v>
      </c>
      <c r="C114" s="8" t="s">
        <v>13</v>
      </c>
      <c r="D114" s="8" t="s">
        <v>163</v>
      </c>
      <c r="E114" s="8"/>
      <c r="F114" s="9">
        <f>F115</f>
        <v>3156000</v>
      </c>
    </row>
    <row r="115" spans="1:6" ht="26.25" customHeight="1">
      <c r="A115" s="47" t="s">
        <v>182</v>
      </c>
      <c r="B115" s="8" t="s">
        <v>22</v>
      </c>
      <c r="C115" s="8" t="s">
        <v>13</v>
      </c>
      <c r="D115" s="8" t="s">
        <v>163</v>
      </c>
      <c r="E115" s="8" t="s">
        <v>184</v>
      </c>
      <c r="F115" s="9">
        <v>3156000</v>
      </c>
    </row>
    <row r="116" spans="1:6" ht="27" customHeight="1">
      <c r="A116" s="3" t="s">
        <v>59</v>
      </c>
      <c r="B116" s="5" t="s">
        <v>22</v>
      </c>
      <c r="C116" s="5" t="s">
        <v>22</v>
      </c>
      <c r="D116" s="8"/>
      <c r="E116" s="8"/>
      <c r="F116" s="10">
        <f>F117</f>
        <v>2524500</v>
      </c>
    </row>
    <row r="117" spans="1:6" ht="26.25" customHeight="1">
      <c r="A117" s="11" t="s">
        <v>126</v>
      </c>
      <c r="B117" s="31" t="s">
        <v>22</v>
      </c>
      <c r="C117" s="31" t="s">
        <v>22</v>
      </c>
      <c r="D117" s="31" t="s">
        <v>128</v>
      </c>
      <c r="E117" s="31"/>
      <c r="F117" s="9">
        <f>F118</f>
        <v>2524500</v>
      </c>
    </row>
    <row r="118" spans="1:6" ht="21.75" customHeight="1">
      <c r="A118" s="11" t="s">
        <v>127</v>
      </c>
      <c r="B118" s="31" t="s">
        <v>22</v>
      </c>
      <c r="C118" s="31" t="s">
        <v>22</v>
      </c>
      <c r="D118" s="31" t="s">
        <v>129</v>
      </c>
      <c r="E118" s="31"/>
      <c r="F118" s="9">
        <f>F119+F120</f>
        <v>2524500</v>
      </c>
    </row>
    <row r="119" spans="1:6" ht="54" customHeight="1">
      <c r="A119" s="47" t="s">
        <v>183</v>
      </c>
      <c r="B119" s="8" t="s">
        <v>22</v>
      </c>
      <c r="C119" s="8" t="s">
        <v>22</v>
      </c>
      <c r="D119" s="8" t="s">
        <v>129</v>
      </c>
      <c r="E119" s="8" t="s">
        <v>185</v>
      </c>
      <c r="F119" s="9">
        <v>1134000</v>
      </c>
    </row>
    <row r="120" spans="1:6" ht="31.5" customHeight="1">
      <c r="A120" s="1" t="s">
        <v>46</v>
      </c>
      <c r="B120" s="8" t="s">
        <v>22</v>
      </c>
      <c r="C120" s="8" t="s">
        <v>22</v>
      </c>
      <c r="D120" s="8" t="s">
        <v>129</v>
      </c>
      <c r="E120" s="8" t="s">
        <v>45</v>
      </c>
      <c r="F120" s="9">
        <v>1390500</v>
      </c>
    </row>
    <row r="121" spans="1:6" ht="27" customHeight="1">
      <c r="A121" s="29" t="s">
        <v>27</v>
      </c>
      <c r="B121" s="5" t="s">
        <v>22</v>
      </c>
      <c r="C121" s="5" t="s">
        <v>28</v>
      </c>
      <c r="D121" s="16"/>
      <c r="E121" s="16"/>
      <c r="F121" s="10">
        <f>F129+F134+F122</f>
        <v>8056800</v>
      </c>
    </row>
    <row r="122" spans="1:6" ht="39" customHeight="1">
      <c r="A122" s="15" t="s">
        <v>43</v>
      </c>
      <c r="B122" s="6" t="s">
        <v>22</v>
      </c>
      <c r="C122" s="6" t="s">
        <v>28</v>
      </c>
      <c r="D122" s="8" t="s">
        <v>44</v>
      </c>
      <c r="E122" s="8"/>
      <c r="F122" s="9">
        <f>F123+F125+F127</f>
        <v>987800</v>
      </c>
    </row>
    <row r="123" spans="1:6" ht="75.75" customHeight="1">
      <c r="A123" s="1" t="s">
        <v>122</v>
      </c>
      <c r="B123" s="6" t="s">
        <v>22</v>
      </c>
      <c r="C123" s="6" t="s">
        <v>28</v>
      </c>
      <c r="D123" s="8" t="s">
        <v>94</v>
      </c>
      <c r="E123" s="8"/>
      <c r="F123" s="9">
        <f>F124</f>
        <v>237900</v>
      </c>
    </row>
    <row r="124" spans="1:6" ht="25.5" customHeight="1">
      <c r="A124" s="1" t="s">
        <v>46</v>
      </c>
      <c r="B124" s="6" t="s">
        <v>22</v>
      </c>
      <c r="C124" s="6" t="s">
        <v>28</v>
      </c>
      <c r="D124" s="8" t="s">
        <v>94</v>
      </c>
      <c r="E124" s="8" t="s">
        <v>45</v>
      </c>
      <c r="F124" s="9">
        <v>237900</v>
      </c>
    </row>
    <row r="125" spans="1:6" ht="48.75" customHeight="1">
      <c r="A125" s="1" t="s">
        <v>124</v>
      </c>
      <c r="B125" s="8" t="s">
        <v>22</v>
      </c>
      <c r="C125" s="8" t="s">
        <v>28</v>
      </c>
      <c r="D125" s="8" t="s">
        <v>96</v>
      </c>
      <c r="E125" s="8"/>
      <c r="F125" s="9">
        <f>F126</f>
        <v>237900</v>
      </c>
    </row>
    <row r="126" spans="1:6" ht="29.25" customHeight="1">
      <c r="A126" s="1" t="s">
        <v>46</v>
      </c>
      <c r="B126" s="8" t="s">
        <v>22</v>
      </c>
      <c r="C126" s="8" t="s">
        <v>28</v>
      </c>
      <c r="D126" s="8" t="s">
        <v>96</v>
      </c>
      <c r="E126" s="8" t="s">
        <v>45</v>
      </c>
      <c r="F126" s="9">
        <v>237900</v>
      </c>
    </row>
    <row r="127" spans="1:6" ht="22.5" customHeight="1">
      <c r="A127" s="12" t="s">
        <v>115</v>
      </c>
      <c r="B127" s="6" t="s">
        <v>22</v>
      </c>
      <c r="C127" s="6" t="s">
        <v>28</v>
      </c>
      <c r="D127" s="8" t="s">
        <v>140</v>
      </c>
      <c r="E127" s="8"/>
      <c r="F127" s="9">
        <f>F128</f>
        <v>512000</v>
      </c>
    </row>
    <row r="128" spans="1:6" ht="27" customHeight="1">
      <c r="A128" s="1" t="s">
        <v>46</v>
      </c>
      <c r="B128" s="6" t="s">
        <v>22</v>
      </c>
      <c r="C128" s="6" t="s">
        <v>28</v>
      </c>
      <c r="D128" s="8" t="s">
        <v>140</v>
      </c>
      <c r="E128" s="8" t="s">
        <v>45</v>
      </c>
      <c r="F128" s="9">
        <v>512000</v>
      </c>
    </row>
    <row r="129" spans="1:6" ht="48" customHeight="1">
      <c r="A129" s="2" t="s">
        <v>120</v>
      </c>
      <c r="B129" s="6" t="s">
        <v>22</v>
      </c>
      <c r="C129" s="6" t="s">
        <v>28</v>
      </c>
      <c r="D129" s="8" t="s">
        <v>29</v>
      </c>
      <c r="E129" s="8"/>
      <c r="F129" s="9">
        <f>F130+F132</f>
        <v>6658800</v>
      </c>
    </row>
    <row r="130" spans="1:6" ht="30" customHeight="1">
      <c r="A130" s="2" t="s">
        <v>88</v>
      </c>
      <c r="B130" s="6" t="s">
        <v>22</v>
      </c>
      <c r="C130" s="6" t="s">
        <v>28</v>
      </c>
      <c r="D130" s="8" t="s">
        <v>60</v>
      </c>
      <c r="E130" s="8"/>
      <c r="F130" s="9">
        <f>F131</f>
        <v>2761800</v>
      </c>
    </row>
    <row r="131" spans="1:6" ht="27.75" customHeight="1">
      <c r="A131" s="1" t="s">
        <v>188</v>
      </c>
      <c r="B131" s="6" t="s">
        <v>22</v>
      </c>
      <c r="C131" s="6" t="s">
        <v>28</v>
      </c>
      <c r="D131" s="8" t="s">
        <v>60</v>
      </c>
      <c r="E131" s="8" t="s">
        <v>54</v>
      </c>
      <c r="F131" s="9">
        <v>2761800</v>
      </c>
    </row>
    <row r="132" spans="1:6" ht="27.75" customHeight="1">
      <c r="A132" s="38" t="s">
        <v>144</v>
      </c>
      <c r="B132" s="8" t="s">
        <v>22</v>
      </c>
      <c r="C132" s="8" t="s">
        <v>28</v>
      </c>
      <c r="D132" s="8" t="s">
        <v>142</v>
      </c>
      <c r="E132" s="8"/>
      <c r="F132" s="9">
        <f>F133</f>
        <v>3897000</v>
      </c>
    </row>
    <row r="133" spans="1:6" ht="27.75" customHeight="1">
      <c r="A133" s="1" t="s">
        <v>55</v>
      </c>
      <c r="B133" s="8" t="s">
        <v>22</v>
      </c>
      <c r="C133" s="8" t="s">
        <v>28</v>
      </c>
      <c r="D133" s="8" t="s">
        <v>142</v>
      </c>
      <c r="E133" s="8" t="s">
        <v>54</v>
      </c>
      <c r="F133" s="9">
        <v>3897000</v>
      </c>
    </row>
    <row r="134" spans="1:6" ht="24.75" customHeight="1">
      <c r="A134" s="2" t="s">
        <v>14</v>
      </c>
      <c r="B134" s="6" t="s">
        <v>22</v>
      </c>
      <c r="C134" s="6" t="s">
        <v>28</v>
      </c>
      <c r="D134" s="8" t="s">
        <v>15</v>
      </c>
      <c r="E134" s="8"/>
      <c r="F134" s="9">
        <f>F135+F137+F139</f>
        <v>410200</v>
      </c>
    </row>
    <row r="135" spans="1:6" ht="44.25" customHeight="1">
      <c r="A135" s="4" t="s">
        <v>239</v>
      </c>
      <c r="B135" s="6" t="s">
        <v>22</v>
      </c>
      <c r="C135" s="6" t="s">
        <v>28</v>
      </c>
      <c r="D135" s="8" t="s">
        <v>92</v>
      </c>
      <c r="E135" s="8"/>
      <c r="F135" s="9">
        <f>F136</f>
        <v>235000</v>
      </c>
    </row>
    <row r="136" spans="1:6" ht="27.75" customHeight="1">
      <c r="A136" s="47" t="s">
        <v>182</v>
      </c>
      <c r="B136" s="6" t="s">
        <v>22</v>
      </c>
      <c r="C136" s="6" t="s">
        <v>28</v>
      </c>
      <c r="D136" s="8" t="s">
        <v>92</v>
      </c>
      <c r="E136" s="8" t="s">
        <v>184</v>
      </c>
      <c r="F136" s="9">
        <v>235000</v>
      </c>
    </row>
    <row r="137" spans="1:6" ht="64.5" customHeight="1">
      <c r="A137" s="4" t="s">
        <v>208</v>
      </c>
      <c r="B137" s="6" t="s">
        <v>22</v>
      </c>
      <c r="C137" s="6" t="s">
        <v>28</v>
      </c>
      <c r="D137" s="8" t="s">
        <v>238</v>
      </c>
      <c r="E137" s="8"/>
      <c r="F137" s="9">
        <f>F138</f>
        <v>160200</v>
      </c>
    </row>
    <row r="138" spans="1:6" ht="27.75" customHeight="1">
      <c r="A138" s="47" t="s">
        <v>182</v>
      </c>
      <c r="B138" s="6" t="s">
        <v>22</v>
      </c>
      <c r="C138" s="6" t="s">
        <v>28</v>
      </c>
      <c r="D138" s="8" t="s">
        <v>238</v>
      </c>
      <c r="E138" s="8" t="s">
        <v>184</v>
      </c>
      <c r="F138" s="9">
        <v>160200</v>
      </c>
    </row>
    <row r="139" spans="1:6" ht="42" customHeight="1">
      <c r="A139" s="4" t="s">
        <v>209</v>
      </c>
      <c r="B139" s="6" t="s">
        <v>22</v>
      </c>
      <c r="C139" s="6" t="s">
        <v>28</v>
      </c>
      <c r="D139" s="8" t="s">
        <v>91</v>
      </c>
      <c r="E139" s="8"/>
      <c r="F139" s="9">
        <f>F140</f>
        <v>15000</v>
      </c>
    </row>
    <row r="140" spans="1:6" ht="27.75" customHeight="1">
      <c r="A140" s="1" t="s">
        <v>46</v>
      </c>
      <c r="B140" s="6" t="s">
        <v>22</v>
      </c>
      <c r="C140" s="6" t="s">
        <v>28</v>
      </c>
      <c r="D140" s="8" t="s">
        <v>91</v>
      </c>
      <c r="E140" s="8" t="s">
        <v>45</v>
      </c>
      <c r="F140" s="9">
        <v>15000</v>
      </c>
    </row>
    <row r="141" spans="1:6" ht="27.75" customHeight="1">
      <c r="A141" s="29" t="s">
        <v>150</v>
      </c>
      <c r="B141" s="5" t="s">
        <v>18</v>
      </c>
      <c r="C141" s="5"/>
      <c r="D141" s="16"/>
      <c r="E141" s="16"/>
      <c r="F141" s="10">
        <f>F142+F152</f>
        <v>4965800</v>
      </c>
    </row>
    <row r="142" spans="1:6" ht="27.75" customHeight="1">
      <c r="A142" s="29" t="s">
        <v>30</v>
      </c>
      <c r="B142" s="5" t="s">
        <v>18</v>
      </c>
      <c r="C142" s="5" t="s">
        <v>7</v>
      </c>
      <c r="D142" s="16"/>
      <c r="E142" s="16"/>
      <c r="F142" s="10">
        <f>F143+F148</f>
        <v>4865800</v>
      </c>
    </row>
    <row r="143" spans="1:6" ht="27.75" customHeight="1">
      <c r="A143" s="15" t="s">
        <v>179</v>
      </c>
      <c r="B143" s="6" t="s">
        <v>18</v>
      </c>
      <c r="C143" s="6" t="s">
        <v>7</v>
      </c>
      <c r="D143" s="8" t="s">
        <v>31</v>
      </c>
      <c r="E143" s="8"/>
      <c r="F143" s="9">
        <f>F144+F146</f>
        <v>1765800</v>
      </c>
    </row>
    <row r="144" spans="1:6" ht="27.75" customHeight="1">
      <c r="A144" s="48" t="s">
        <v>180</v>
      </c>
      <c r="B144" s="6" t="s">
        <v>18</v>
      </c>
      <c r="C144" s="6" t="s">
        <v>7</v>
      </c>
      <c r="D144" s="8" t="s">
        <v>181</v>
      </c>
      <c r="E144" s="8"/>
      <c r="F144" s="9">
        <f>F145</f>
        <v>65800</v>
      </c>
    </row>
    <row r="145" spans="1:6" ht="27.75" customHeight="1">
      <c r="A145" s="47" t="s">
        <v>182</v>
      </c>
      <c r="B145" s="6" t="s">
        <v>18</v>
      </c>
      <c r="C145" s="6" t="s">
        <v>7</v>
      </c>
      <c r="D145" s="8" t="s">
        <v>181</v>
      </c>
      <c r="E145" s="8" t="s">
        <v>184</v>
      </c>
      <c r="F145" s="9">
        <v>65800</v>
      </c>
    </row>
    <row r="146" spans="1:6" ht="27.75" customHeight="1">
      <c r="A146" s="15" t="s">
        <v>88</v>
      </c>
      <c r="B146" s="49" t="s">
        <v>18</v>
      </c>
      <c r="C146" s="49" t="s">
        <v>7</v>
      </c>
      <c r="D146" s="50" t="s">
        <v>61</v>
      </c>
      <c r="E146" s="8"/>
      <c r="F146" s="9">
        <f>F147</f>
        <v>1700000</v>
      </c>
    </row>
    <row r="147" spans="1:6" ht="39.75" customHeight="1">
      <c r="A147" s="47" t="s">
        <v>183</v>
      </c>
      <c r="B147" s="6" t="s">
        <v>18</v>
      </c>
      <c r="C147" s="6" t="s">
        <v>7</v>
      </c>
      <c r="D147" s="8" t="s">
        <v>61</v>
      </c>
      <c r="E147" s="8" t="s">
        <v>185</v>
      </c>
      <c r="F147" s="9">
        <v>1700000</v>
      </c>
    </row>
    <row r="148" spans="1:6" ht="27.75" customHeight="1">
      <c r="A148" s="15" t="s">
        <v>32</v>
      </c>
      <c r="B148" s="6" t="s">
        <v>18</v>
      </c>
      <c r="C148" s="6" t="s">
        <v>7</v>
      </c>
      <c r="D148" s="8" t="s">
        <v>33</v>
      </c>
      <c r="E148" s="8"/>
      <c r="F148" s="9">
        <f>F149</f>
        <v>3100000</v>
      </c>
    </row>
    <row r="149" spans="1:6" ht="27.75" customHeight="1">
      <c r="A149" s="2" t="s">
        <v>88</v>
      </c>
      <c r="B149" s="6" t="s">
        <v>18</v>
      </c>
      <c r="C149" s="6" t="s">
        <v>7</v>
      </c>
      <c r="D149" s="8" t="s">
        <v>62</v>
      </c>
      <c r="E149" s="8"/>
      <c r="F149" s="9">
        <f>F150+F151</f>
        <v>3100000</v>
      </c>
    </row>
    <row r="150" spans="1:6" ht="52.5" customHeight="1">
      <c r="A150" s="47" t="s">
        <v>183</v>
      </c>
      <c r="B150" s="6" t="s">
        <v>18</v>
      </c>
      <c r="C150" s="6" t="s">
        <v>7</v>
      </c>
      <c r="D150" s="8" t="s">
        <v>62</v>
      </c>
      <c r="E150" s="8" t="s">
        <v>185</v>
      </c>
      <c r="F150" s="9">
        <v>2800000</v>
      </c>
    </row>
    <row r="151" spans="1:6" ht="35.25" customHeight="1">
      <c r="A151" s="47" t="s">
        <v>182</v>
      </c>
      <c r="B151" s="6" t="s">
        <v>18</v>
      </c>
      <c r="C151" s="6" t="s">
        <v>7</v>
      </c>
      <c r="D151" s="8" t="s">
        <v>62</v>
      </c>
      <c r="E151" s="8" t="s">
        <v>184</v>
      </c>
      <c r="F151" s="9">
        <v>300000</v>
      </c>
    </row>
    <row r="152" spans="1:6" ht="27.75" customHeight="1">
      <c r="A152" s="46" t="s">
        <v>205</v>
      </c>
      <c r="B152" s="5" t="s">
        <v>18</v>
      </c>
      <c r="C152" s="16" t="s">
        <v>8</v>
      </c>
      <c r="D152" s="8"/>
      <c r="E152" s="8"/>
      <c r="F152" s="10">
        <f>F153</f>
        <v>100000</v>
      </c>
    </row>
    <row r="153" spans="1:6" ht="27.75" customHeight="1">
      <c r="A153" s="47" t="s">
        <v>14</v>
      </c>
      <c r="B153" s="6" t="s">
        <v>18</v>
      </c>
      <c r="C153" s="8" t="s">
        <v>8</v>
      </c>
      <c r="D153" s="8" t="s">
        <v>15</v>
      </c>
      <c r="E153" s="8"/>
      <c r="F153" s="9">
        <f>F154</f>
        <v>100000</v>
      </c>
    </row>
    <row r="154" spans="1:6" ht="27.75" customHeight="1">
      <c r="A154" s="48" t="s">
        <v>206</v>
      </c>
      <c r="B154" s="6" t="s">
        <v>18</v>
      </c>
      <c r="C154" s="8" t="s">
        <v>8</v>
      </c>
      <c r="D154" s="8" t="s">
        <v>207</v>
      </c>
      <c r="E154" s="8"/>
      <c r="F154" s="9">
        <f>F155</f>
        <v>100000</v>
      </c>
    </row>
    <row r="155" spans="1:6" ht="27.75" customHeight="1">
      <c r="A155" s="47" t="s">
        <v>182</v>
      </c>
      <c r="B155" s="6" t="s">
        <v>18</v>
      </c>
      <c r="C155" s="8" t="s">
        <v>8</v>
      </c>
      <c r="D155" s="8" t="s">
        <v>207</v>
      </c>
      <c r="E155" s="8" t="s">
        <v>184</v>
      </c>
      <c r="F155" s="9">
        <v>100000</v>
      </c>
    </row>
    <row r="156" spans="1:6" ht="27.75" customHeight="1">
      <c r="A156" s="46" t="s">
        <v>243</v>
      </c>
      <c r="B156" s="16" t="s">
        <v>28</v>
      </c>
      <c r="C156" s="16"/>
      <c r="D156" s="16"/>
      <c r="E156" s="16"/>
      <c r="F156" s="10">
        <f>F157</f>
        <v>20000</v>
      </c>
    </row>
    <row r="157" spans="1:6" ht="27.75" customHeight="1">
      <c r="A157" s="46" t="s">
        <v>241</v>
      </c>
      <c r="B157" s="16" t="s">
        <v>28</v>
      </c>
      <c r="C157" s="16" t="s">
        <v>28</v>
      </c>
      <c r="D157" s="16"/>
      <c r="E157" s="16"/>
      <c r="F157" s="10">
        <f>F158</f>
        <v>20000</v>
      </c>
    </row>
    <row r="158" spans="1:6" ht="27.75" customHeight="1">
      <c r="A158" s="2" t="s">
        <v>14</v>
      </c>
      <c r="B158" s="8" t="s">
        <v>28</v>
      </c>
      <c r="C158" s="8" t="s">
        <v>28</v>
      </c>
      <c r="D158" s="8" t="s">
        <v>15</v>
      </c>
      <c r="E158" s="8"/>
      <c r="F158" s="9">
        <f>F159</f>
        <v>20000</v>
      </c>
    </row>
    <row r="159" spans="1:6" ht="93" customHeight="1">
      <c r="A159" s="83" t="s">
        <v>242</v>
      </c>
      <c r="B159" s="8" t="s">
        <v>28</v>
      </c>
      <c r="C159" s="8" t="s">
        <v>28</v>
      </c>
      <c r="D159" s="8" t="s">
        <v>240</v>
      </c>
      <c r="E159" s="8"/>
      <c r="F159" s="9">
        <f>F160</f>
        <v>20000</v>
      </c>
    </row>
    <row r="160" spans="1:6" ht="27.75" customHeight="1">
      <c r="A160" s="1" t="s">
        <v>46</v>
      </c>
      <c r="B160" s="8" t="s">
        <v>28</v>
      </c>
      <c r="C160" s="8" t="s">
        <v>28</v>
      </c>
      <c r="D160" s="8" t="s">
        <v>240</v>
      </c>
      <c r="E160" s="8" t="s">
        <v>45</v>
      </c>
      <c r="F160" s="9">
        <v>20000</v>
      </c>
    </row>
    <row r="161" spans="1:6" ht="27.75" customHeight="1">
      <c r="A161" s="29" t="s">
        <v>35</v>
      </c>
      <c r="B161" s="5" t="s">
        <v>36</v>
      </c>
      <c r="C161" s="6"/>
      <c r="D161" s="8"/>
      <c r="E161" s="8"/>
      <c r="F161" s="10">
        <f>F162+F165+F170</f>
        <v>4101700</v>
      </c>
    </row>
    <row r="162" spans="1:6" ht="27.75" customHeight="1">
      <c r="A162" s="29" t="s">
        <v>37</v>
      </c>
      <c r="B162" s="5" t="s">
        <v>36</v>
      </c>
      <c r="C162" s="5" t="s">
        <v>7</v>
      </c>
      <c r="D162" s="16"/>
      <c r="E162" s="16"/>
      <c r="F162" s="10">
        <f>F163</f>
        <v>280100</v>
      </c>
    </row>
    <row r="163" spans="1:6" ht="39" customHeight="1">
      <c r="A163" s="2" t="s">
        <v>117</v>
      </c>
      <c r="B163" s="6" t="s">
        <v>36</v>
      </c>
      <c r="C163" s="6" t="s">
        <v>7</v>
      </c>
      <c r="D163" s="8" t="s">
        <v>64</v>
      </c>
      <c r="E163" s="8"/>
      <c r="F163" s="9">
        <f>F164</f>
        <v>280100</v>
      </c>
    </row>
    <row r="164" spans="1:6" ht="27.75" customHeight="1">
      <c r="A164" s="2" t="s">
        <v>66</v>
      </c>
      <c r="B164" s="6" t="s">
        <v>36</v>
      </c>
      <c r="C164" s="6" t="s">
        <v>7</v>
      </c>
      <c r="D164" s="8" t="s">
        <v>64</v>
      </c>
      <c r="E164" s="8" t="s">
        <v>65</v>
      </c>
      <c r="F164" s="9">
        <v>280100</v>
      </c>
    </row>
    <row r="165" spans="1:6" ht="27.75" customHeight="1">
      <c r="A165" s="39" t="s">
        <v>158</v>
      </c>
      <c r="B165" s="73" t="s">
        <v>36</v>
      </c>
      <c r="C165" s="73" t="s">
        <v>12</v>
      </c>
      <c r="D165" s="8"/>
      <c r="E165" s="8"/>
      <c r="F165" s="10">
        <f>F166</f>
        <v>1611400</v>
      </c>
    </row>
    <row r="166" spans="1:6" ht="21.75" customHeight="1">
      <c r="A166" s="2" t="s">
        <v>41</v>
      </c>
      <c r="B166" s="81" t="s">
        <v>36</v>
      </c>
      <c r="C166" s="81" t="s">
        <v>12</v>
      </c>
      <c r="D166" s="8" t="s">
        <v>40</v>
      </c>
      <c r="E166" s="8"/>
      <c r="F166" s="9">
        <f>F167</f>
        <v>1611400</v>
      </c>
    </row>
    <row r="167" spans="1:6" ht="60.75" customHeight="1">
      <c r="A167" s="74" t="s">
        <v>169</v>
      </c>
      <c r="B167" s="81" t="s">
        <v>36</v>
      </c>
      <c r="C167" s="81" t="s">
        <v>12</v>
      </c>
      <c r="D167" s="8" t="s">
        <v>159</v>
      </c>
      <c r="E167" s="8"/>
      <c r="F167" s="9">
        <f>F168</f>
        <v>1611400</v>
      </c>
    </row>
    <row r="168" spans="1:6" ht="51" customHeight="1">
      <c r="A168" s="74" t="s">
        <v>170</v>
      </c>
      <c r="B168" s="8" t="s">
        <v>36</v>
      </c>
      <c r="C168" s="8" t="s">
        <v>12</v>
      </c>
      <c r="D168" s="8" t="s">
        <v>143</v>
      </c>
      <c r="E168" s="8"/>
      <c r="F168" s="9">
        <f>F169</f>
        <v>1611400</v>
      </c>
    </row>
    <row r="169" spans="1:6" ht="27.75" customHeight="1">
      <c r="A169" s="74" t="s">
        <v>99</v>
      </c>
      <c r="B169" s="8" t="s">
        <v>36</v>
      </c>
      <c r="C169" s="8" t="s">
        <v>12</v>
      </c>
      <c r="D169" s="8" t="s">
        <v>143</v>
      </c>
      <c r="E169" s="8" t="s">
        <v>98</v>
      </c>
      <c r="F169" s="9">
        <v>1611400</v>
      </c>
    </row>
    <row r="170" spans="1:6" ht="27.75" customHeight="1">
      <c r="A170" s="46" t="s">
        <v>67</v>
      </c>
      <c r="B170" s="5">
        <v>10</v>
      </c>
      <c r="C170" s="16" t="s">
        <v>8</v>
      </c>
      <c r="D170" s="8"/>
      <c r="E170" s="8"/>
      <c r="F170" s="10">
        <f>F171+F173+F175</f>
        <v>2210200</v>
      </c>
    </row>
    <row r="171" spans="1:6" ht="69.75" customHeight="1">
      <c r="A171" s="75" t="s">
        <v>174</v>
      </c>
      <c r="B171" s="8" t="s">
        <v>36</v>
      </c>
      <c r="C171" s="8" t="s">
        <v>8</v>
      </c>
      <c r="D171" s="8">
        <v>5053600</v>
      </c>
      <c r="E171" s="8"/>
      <c r="F171" s="9">
        <f>F172</f>
        <v>742300</v>
      </c>
    </row>
    <row r="172" spans="1:6" ht="18.75" customHeight="1">
      <c r="A172" s="75" t="s">
        <v>10</v>
      </c>
      <c r="B172" s="8" t="s">
        <v>36</v>
      </c>
      <c r="C172" s="8" t="s">
        <v>8</v>
      </c>
      <c r="D172" s="8" t="s">
        <v>175</v>
      </c>
      <c r="E172" s="8" t="s">
        <v>82</v>
      </c>
      <c r="F172" s="9">
        <v>742300</v>
      </c>
    </row>
    <row r="173" spans="1:6" ht="37.5" customHeight="1">
      <c r="A173" s="2" t="s">
        <v>68</v>
      </c>
      <c r="B173" s="6" t="s">
        <v>36</v>
      </c>
      <c r="C173" s="6" t="s">
        <v>8</v>
      </c>
      <c r="D173" s="8" t="s">
        <v>69</v>
      </c>
      <c r="E173" s="8"/>
      <c r="F173" s="9">
        <f>F174</f>
        <v>95000</v>
      </c>
    </row>
    <row r="174" spans="1:6" ht="15" customHeight="1">
      <c r="A174" s="2" t="s">
        <v>66</v>
      </c>
      <c r="B174" s="6" t="s">
        <v>36</v>
      </c>
      <c r="C174" s="6" t="s">
        <v>8</v>
      </c>
      <c r="D174" s="8" t="s">
        <v>69</v>
      </c>
      <c r="E174" s="8" t="s">
        <v>65</v>
      </c>
      <c r="F174" s="9">
        <v>95000</v>
      </c>
    </row>
    <row r="175" spans="1:6" ht="53.25" customHeight="1">
      <c r="A175" s="2" t="s">
        <v>70</v>
      </c>
      <c r="B175" s="6" t="s">
        <v>36</v>
      </c>
      <c r="C175" s="6" t="s">
        <v>8</v>
      </c>
      <c r="D175" s="8" t="s">
        <v>71</v>
      </c>
      <c r="E175" s="8"/>
      <c r="F175" s="9">
        <f>F176</f>
        <v>1372900</v>
      </c>
    </row>
    <row r="176" spans="1:6" ht="21" customHeight="1">
      <c r="A176" s="2" t="s">
        <v>66</v>
      </c>
      <c r="B176" s="6" t="s">
        <v>36</v>
      </c>
      <c r="C176" s="6" t="s">
        <v>8</v>
      </c>
      <c r="D176" s="8" t="s">
        <v>71</v>
      </c>
      <c r="E176" s="8" t="s">
        <v>65</v>
      </c>
      <c r="F176" s="9">
        <v>1372900</v>
      </c>
    </row>
    <row r="177" spans="1:6" ht="27" customHeight="1">
      <c r="A177" s="29" t="s">
        <v>148</v>
      </c>
      <c r="B177" s="5">
        <v>11</v>
      </c>
      <c r="C177" s="5"/>
      <c r="D177" s="8"/>
      <c r="E177" s="8"/>
      <c r="F177" s="10">
        <f>F178</f>
        <v>180000</v>
      </c>
    </row>
    <row r="178" spans="1:6" ht="27" customHeight="1">
      <c r="A178" s="29" t="s">
        <v>149</v>
      </c>
      <c r="B178" s="5">
        <v>11</v>
      </c>
      <c r="C178" s="16" t="s">
        <v>7</v>
      </c>
      <c r="D178" s="16"/>
      <c r="E178" s="16"/>
      <c r="F178" s="10">
        <f>F179</f>
        <v>180000</v>
      </c>
    </row>
    <row r="179" spans="1:6" ht="27" customHeight="1">
      <c r="A179" s="4" t="s">
        <v>38</v>
      </c>
      <c r="B179" s="6">
        <v>11</v>
      </c>
      <c r="C179" s="8" t="s">
        <v>7</v>
      </c>
      <c r="D179" s="8" t="s">
        <v>34</v>
      </c>
      <c r="E179" s="8"/>
      <c r="F179" s="9">
        <f>F180</f>
        <v>180000</v>
      </c>
    </row>
    <row r="180" spans="1:6" ht="26.25" customHeight="1">
      <c r="A180" s="1" t="s">
        <v>46</v>
      </c>
      <c r="B180" s="6">
        <v>11</v>
      </c>
      <c r="C180" s="8" t="s">
        <v>7</v>
      </c>
      <c r="D180" s="8" t="s">
        <v>63</v>
      </c>
      <c r="E180" s="8" t="s">
        <v>45</v>
      </c>
      <c r="F180" s="9">
        <v>180000</v>
      </c>
    </row>
    <row r="181" spans="1:6" ht="55.5" customHeight="1">
      <c r="A181" s="39" t="s">
        <v>146</v>
      </c>
      <c r="B181" s="5">
        <v>14</v>
      </c>
      <c r="C181" s="5"/>
      <c r="D181" s="16"/>
      <c r="E181" s="16"/>
      <c r="F181" s="10">
        <f>F182+F187</f>
        <v>24205600</v>
      </c>
    </row>
    <row r="182" spans="1:6" ht="43.5" customHeight="1">
      <c r="A182" s="29" t="s">
        <v>145</v>
      </c>
      <c r="B182" s="5">
        <v>14</v>
      </c>
      <c r="C182" s="5" t="s">
        <v>7</v>
      </c>
      <c r="D182" s="16"/>
      <c r="E182" s="16"/>
      <c r="F182" s="10">
        <f>F183</f>
        <v>23255600</v>
      </c>
    </row>
    <row r="183" spans="1:6" ht="40.5" customHeight="1">
      <c r="A183" s="17" t="s">
        <v>107</v>
      </c>
      <c r="B183" s="6">
        <v>14</v>
      </c>
      <c r="C183" s="6" t="s">
        <v>7</v>
      </c>
      <c r="D183" s="8" t="s">
        <v>108</v>
      </c>
      <c r="E183" s="16"/>
      <c r="F183" s="9">
        <f>F184</f>
        <v>23255600</v>
      </c>
    </row>
    <row r="184" spans="1:6" ht="27" customHeight="1">
      <c r="A184" s="18" t="s">
        <v>107</v>
      </c>
      <c r="B184" s="6">
        <v>14</v>
      </c>
      <c r="C184" s="6" t="s">
        <v>7</v>
      </c>
      <c r="D184" s="8" t="s">
        <v>109</v>
      </c>
      <c r="E184" s="16"/>
      <c r="F184" s="9">
        <f>F185</f>
        <v>23255600</v>
      </c>
    </row>
    <row r="185" spans="1:6" ht="36" customHeight="1">
      <c r="A185" s="1" t="s">
        <v>75</v>
      </c>
      <c r="B185" s="6">
        <v>14</v>
      </c>
      <c r="C185" s="6" t="s">
        <v>7</v>
      </c>
      <c r="D185" s="8" t="s">
        <v>77</v>
      </c>
      <c r="E185" s="8"/>
      <c r="F185" s="9">
        <f>F186</f>
        <v>23255600</v>
      </c>
    </row>
    <row r="186" spans="1:6" ht="24" customHeight="1">
      <c r="A186" s="1" t="s">
        <v>76</v>
      </c>
      <c r="B186" s="6">
        <v>14</v>
      </c>
      <c r="C186" s="6" t="s">
        <v>7</v>
      </c>
      <c r="D186" s="8" t="s">
        <v>77</v>
      </c>
      <c r="E186" s="8" t="s">
        <v>78</v>
      </c>
      <c r="F186" s="9">
        <v>23255600</v>
      </c>
    </row>
    <row r="187" spans="1:6" ht="21" customHeight="1">
      <c r="A187" s="36" t="s">
        <v>147</v>
      </c>
      <c r="B187" s="5">
        <v>14</v>
      </c>
      <c r="C187" s="16" t="s">
        <v>13</v>
      </c>
      <c r="D187" s="8"/>
      <c r="E187" s="8"/>
      <c r="F187" s="10">
        <f>F188</f>
        <v>950000</v>
      </c>
    </row>
    <row r="188" spans="1:6" ht="27.75" customHeight="1">
      <c r="A188" s="2" t="s">
        <v>74</v>
      </c>
      <c r="B188" s="6">
        <v>14</v>
      </c>
      <c r="C188" s="6" t="s">
        <v>7</v>
      </c>
      <c r="D188" s="8" t="s">
        <v>72</v>
      </c>
      <c r="E188" s="8"/>
      <c r="F188" s="9">
        <f>F189</f>
        <v>950000</v>
      </c>
    </row>
    <row r="189" spans="1:6" ht="26.25" customHeight="1">
      <c r="A189" s="32" t="s">
        <v>79</v>
      </c>
      <c r="B189" s="6">
        <v>14</v>
      </c>
      <c r="C189" s="6" t="s">
        <v>7</v>
      </c>
      <c r="D189" s="8" t="s">
        <v>72</v>
      </c>
      <c r="E189" s="8" t="s">
        <v>73</v>
      </c>
      <c r="F189" s="9">
        <v>950000</v>
      </c>
    </row>
    <row r="190" spans="1:6" ht="25.5" customHeight="1">
      <c r="A190" s="3" t="s">
        <v>39</v>
      </c>
      <c r="B190" s="6"/>
      <c r="C190" s="6"/>
      <c r="D190" s="8"/>
      <c r="E190" s="8"/>
      <c r="F190" s="10">
        <f>F12+F49+F54+F65+F82+F93+F141+F156+F161+F177+F181</f>
        <v>377719800</v>
      </c>
    </row>
    <row r="191" spans="2:6" ht="27" customHeight="1">
      <c r="B191" s="41"/>
      <c r="C191" s="41"/>
      <c r="D191" s="42"/>
      <c r="E191" s="42"/>
      <c r="F191" s="43"/>
    </row>
    <row r="192" spans="2:6" ht="12">
      <c r="B192" s="33"/>
      <c r="C192" s="33"/>
      <c r="D192" s="34"/>
      <c r="E192" s="34"/>
      <c r="F192" s="35"/>
    </row>
    <row r="193" spans="2:6" ht="12">
      <c r="B193" s="33"/>
      <c r="C193" s="33"/>
      <c r="D193" s="34"/>
      <c r="E193" s="34"/>
      <c r="F193" s="35"/>
    </row>
    <row r="194" spans="2:6" ht="12">
      <c r="B194" s="33"/>
      <c r="C194" s="33"/>
      <c r="D194" s="34"/>
      <c r="E194" s="34"/>
      <c r="F194" s="35"/>
    </row>
    <row r="195" spans="2:6" ht="12">
      <c r="B195" s="33"/>
      <c r="C195" s="33"/>
      <c r="D195" s="34"/>
      <c r="E195" s="34"/>
      <c r="F195" s="35"/>
    </row>
    <row r="196" spans="2:6" ht="12">
      <c r="B196" s="33"/>
      <c r="C196" s="33"/>
      <c r="D196" s="34"/>
      <c r="E196" s="34"/>
      <c r="F196" s="35"/>
    </row>
    <row r="197" spans="2:6" ht="12">
      <c r="B197" s="33"/>
      <c r="C197" s="33"/>
      <c r="D197" s="34"/>
      <c r="E197" s="34"/>
      <c r="F197" s="35"/>
    </row>
    <row r="198" spans="2:6" ht="12">
      <c r="B198" s="33"/>
      <c r="C198" s="33"/>
      <c r="D198" s="34"/>
      <c r="E198" s="34"/>
      <c r="F198" s="35"/>
    </row>
    <row r="199" spans="2:6" ht="12">
      <c r="B199" s="33"/>
      <c r="C199" s="33"/>
      <c r="D199" s="34"/>
      <c r="E199" s="34"/>
      <c r="F199" s="35"/>
    </row>
    <row r="200" spans="2:6" ht="12">
      <c r="B200" s="33"/>
      <c r="C200" s="33"/>
      <c r="D200" s="34"/>
      <c r="E200" s="34"/>
      <c r="F200" s="35"/>
    </row>
    <row r="201" ht="12">
      <c r="B201" s="33"/>
    </row>
  </sheetData>
  <mergeCells count="9">
    <mergeCell ref="A4:F4"/>
    <mergeCell ref="D9:D10"/>
    <mergeCell ref="F9:F10"/>
    <mergeCell ref="D2:F2"/>
    <mergeCell ref="E9:E10"/>
    <mergeCell ref="A5:F5"/>
    <mergeCell ref="A9:A10"/>
    <mergeCell ref="B9:B10"/>
    <mergeCell ref="C9:C1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32"/>
  <sheetViews>
    <sheetView workbookViewId="0" topLeftCell="A7">
      <selection activeCell="G18" sqref="G18"/>
    </sheetView>
  </sheetViews>
  <sheetFormatPr defaultColWidth="9.00390625" defaultRowHeight="12.75"/>
  <cols>
    <col min="1" max="1" width="36.375" style="0" customWidth="1"/>
    <col min="2" max="2" width="15.125" style="0" customWidth="1"/>
    <col min="3" max="3" width="17.125" style="0" customWidth="1"/>
    <col min="4" max="4" width="13.125" style="0" customWidth="1"/>
  </cols>
  <sheetData>
    <row r="4" spans="1:3" ht="31.5" customHeight="1">
      <c r="A4" s="55"/>
      <c r="B4" s="55" t="s">
        <v>210</v>
      </c>
      <c r="C4" s="55" t="s">
        <v>211</v>
      </c>
    </row>
    <row r="5" spans="1:4" ht="21.75" customHeight="1">
      <c r="A5" s="55" t="s">
        <v>222</v>
      </c>
      <c r="B5" s="59">
        <v>0</v>
      </c>
      <c r="C5" s="59">
        <v>50</v>
      </c>
      <c r="D5" s="53">
        <f>C5-B5</f>
        <v>50</v>
      </c>
    </row>
    <row r="6" spans="1:4" ht="23.25" customHeight="1">
      <c r="A6" s="38" t="s">
        <v>213</v>
      </c>
      <c r="B6" s="57">
        <v>12768.4</v>
      </c>
      <c r="C6" s="58">
        <v>15233.1</v>
      </c>
      <c r="D6" s="53">
        <f aca="true" t="shared" si="0" ref="D6:D23">C6-B6</f>
        <v>2464.7000000000007</v>
      </c>
    </row>
    <row r="7" spans="1:4" ht="23.25" customHeight="1">
      <c r="A7" s="38" t="s">
        <v>193</v>
      </c>
      <c r="B7" s="57"/>
      <c r="C7" s="58">
        <v>1043.9</v>
      </c>
      <c r="D7" s="53">
        <f t="shared" si="0"/>
        <v>1043.9</v>
      </c>
    </row>
    <row r="8" spans="1:4" ht="18.75" customHeight="1">
      <c r="A8" s="38" t="s">
        <v>225</v>
      </c>
      <c r="B8" s="57"/>
      <c r="C8" s="58">
        <v>35</v>
      </c>
      <c r="D8" s="53">
        <f t="shared" si="0"/>
        <v>35</v>
      </c>
    </row>
    <row r="9" spans="1:4" ht="18.75" customHeight="1">
      <c r="A9" s="38" t="s">
        <v>231</v>
      </c>
      <c r="B9" s="57"/>
      <c r="C9" s="58">
        <v>250</v>
      </c>
      <c r="D9" s="53">
        <f t="shared" si="0"/>
        <v>250</v>
      </c>
    </row>
    <row r="10" spans="1:4" ht="23.25" customHeight="1">
      <c r="A10" s="38" t="s">
        <v>224</v>
      </c>
      <c r="B10" s="57"/>
      <c r="C10" s="58">
        <v>20</v>
      </c>
      <c r="D10" s="53">
        <f t="shared" si="0"/>
        <v>20</v>
      </c>
    </row>
    <row r="11" spans="1:4" ht="16.5" customHeight="1">
      <c r="A11" s="55" t="s">
        <v>212</v>
      </c>
      <c r="B11" s="58">
        <v>898.8</v>
      </c>
      <c r="C11" s="57">
        <v>1934.5</v>
      </c>
      <c r="D11" s="53">
        <f t="shared" si="0"/>
        <v>1035.7</v>
      </c>
    </row>
    <row r="12" spans="1:4" ht="16.5" customHeight="1">
      <c r="A12" s="55" t="s">
        <v>214</v>
      </c>
      <c r="B12" s="58">
        <v>229.8</v>
      </c>
      <c r="C12" s="58">
        <v>751.3</v>
      </c>
      <c r="D12" s="53">
        <f t="shared" si="0"/>
        <v>521.5</v>
      </c>
    </row>
    <row r="13" spans="1:4" ht="16.5" customHeight="1">
      <c r="A13" s="55" t="s">
        <v>223</v>
      </c>
      <c r="B13" s="58">
        <v>0</v>
      </c>
      <c r="C13" s="58">
        <v>50</v>
      </c>
      <c r="D13" s="53">
        <f t="shared" si="0"/>
        <v>50</v>
      </c>
    </row>
    <row r="14" spans="1:4" ht="16.5" customHeight="1">
      <c r="A14" s="55" t="s">
        <v>215</v>
      </c>
      <c r="B14" s="58">
        <v>11613.6</v>
      </c>
      <c r="C14" s="58">
        <v>11613.6</v>
      </c>
      <c r="D14" s="53">
        <f t="shared" si="0"/>
        <v>0</v>
      </c>
    </row>
    <row r="15" spans="1:4" ht="16.5" customHeight="1">
      <c r="A15" s="55" t="s">
        <v>216</v>
      </c>
      <c r="B15" s="58">
        <v>568.1</v>
      </c>
      <c r="C15" s="58">
        <v>4500</v>
      </c>
      <c r="D15" s="53">
        <f t="shared" si="0"/>
        <v>3931.9</v>
      </c>
    </row>
    <row r="16" spans="1:4" ht="16.5" customHeight="1">
      <c r="A16" s="55" t="s">
        <v>217</v>
      </c>
      <c r="B16" s="58">
        <v>1875.8</v>
      </c>
      <c r="C16" s="58">
        <v>0</v>
      </c>
      <c r="D16" s="53">
        <f t="shared" si="0"/>
        <v>-1875.8</v>
      </c>
    </row>
    <row r="17" spans="1:4" ht="16.5" customHeight="1">
      <c r="A17" s="55" t="s">
        <v>218</v>
      </c>
      <c r="B17" s="58">
        <v>50620.2</v>
      </c>
      <c r="C17" s="58">
        <v>50693.8</v>
      </c>
      <c r="D17" s="53">
        <f t="shared" si="0"/>
        <v>73.60000000000582</v>
      </c>
    </row>
    <row r="18" spans="1:4" ht="16.5" customHeight="1">
      <c r="A18" s="55" t="s">
        <v>219</v>
      </c>
      <c r="B18" s="54">
        <v>2518.7</v>
      </c>
      <c r="C18" s="54">
        <v>4900</v>
      </c>
      <c r="D18" s="53">
        <f t="shared" si="0"/>
        <v>2381.3</v>
      </c>
    </row>
    <row r="19" spans="1:4" ht="16.5" customHeight="1">
      <c r="A19" s="55" t="s">
        <v>220</v>
      </c>
      <c r="B19" s="54">
        <v>1245.5</v>
      </c>
      <c r="C19" s="54">
        <v>180</v>
      </c>
      <c r="D19" s="53">
        <f t="shared" si="0"/>
        <v>-1065.5</v>
      </c>
    </row>
    <row r="20" spans="1:4" ht="16.5" customHeight="1">
      <c r="A20" s="55"/>
      <c r="B20" s="54"/>
      <c r="C20" s="54">
        <v>5500</v>
      </c>
      <c r="D20" s="53">
        <f t="shared" si="0"/>
        <v>5500</v>
      </c>
    </row>
    <row r="21" spans="1:4" ht="16.5" customHeight="1">
      <c r="A21" s="55" t="s">
        <v>221</v>
      </c>
      <c r="B21" s="54">
        <v>280.1</v>
      </c>
      <c r="C21" s="54">
        <v>280.1</v>
      </c>
      <c r="D21" s="53">
        <f t="shared" si="0"/>
        <v>0</v>
      </c>
    </row>
    <row r="22" spans="1:4" ht="12.75">
      <c r="A22" s="55" t="s">
        <v>226</v>
      </c>
      <c r="B22" s="54"/>
      <c r="C22" s="54">
        <v>950</v>
      </c>
      <c r="D22" s="53">
        <f t="shared" si="0"/>
        <v>950</v>
      </c>
    </row>
    <row r="23" spans="1:4" ht="12.75">
      <c r="A23" s="55"/>
      <c r="B23" s="54">
        <f>SUM(B6:B22)</f>
        <v>82619</v>
      </c>
      <c r="C23" s="54">
        <f>SUM(C5:C22)</f>
        <v>97985.30000000002</v>
      </c>
      <c r="D23" s="53">
        <f t="shared" si="0"/>
        <v>15366.300000000017</v>
      </c>
    </row>
    <row r="24" spans="1:3" ht="12.75">
      <c r="A24" s="55"/>
      <c r="B24" s="56"/>
      <c r="C24" s="56"/>
    </row>
    <row r="25" spans="1:3" ht="12.75">
      <c r="A25" s="55"/>
      <c r="B25" s="56"/>
      <c r="C25" s="56"/>
    </row>
    <row r="26" spans="1:3" ht="12.75">
      <c r="A26" s="55"/>
      <c r="B26" s="56"/>
      <c r="C26" s="56"/>
    </row>
    <row r="27" spans="2:3" ht="12.75">
      <c r="B27" s="53"/>
      <c r="C27" s="53"/>
    </row>
    <row r="28" spans="1:3" ht="12.75">
      <c r="A28" t="s">
        <v>227</v>
      </c>
      <c r="B28" s="53"/>
      <c r="C28" s="53">
        <v>64762.5</v>
      </c>
    </row>
    <row r="29" spans="1:3" ht="12.75">
      <c r="A29" t="s">
        <v>228</v>
      </c>
      <c r="C29">
        <v>21072.9</v>
      </c>
    </row>
    <row r="30" spans="1:3" ht="12.75">
      <c r="A30" t="s">
        <v>229</v>
      </c>
      <c r="C30">
        <v>3971.9</v>
      </c>
    </row>
    <row r="31" spans="1:3" ht="12.75">
      <c r="A31" t="s">
        <v>230</v>
      </c>
      <c r="C31" s="53">
        <f>SUM(C28:C30)</f>
        <v>89807.29999999999</v>
      </c>
    </row>
    <row r="32" spans="1:3" ht="12.75">
      <c r="A32" t="s">
        <v>167</v>
      </c>
      <c r="C32" s="53">
        <f>C31-C23</f>
        <v>-8178.000000000029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wws</cp:lastModifiedBy>
  <cp:lastPrinted>2011-11-19T11:22:17Z</cp:lastPrinted>
  <dcterms:created xsi:type="dcterms:W3CDTF">2006-11-24T14:05:54Z</dcterms:created>
  <dcterms:modified xsi:type="dcterms:W3CDTF">2011-11-30T13:29:55Z</dcterms:modified>
  <cp:category/>
  <cp:version/>
  <cp:contentType/>
  <cp:contentStatus/>
</cp:coreProperties>
</file>