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5521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<sst xmlns="http://schemas.openxmlformats.org/spreadsheetml/2006/main" count="488" uniqueCount="175">
  <si>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</si>
  <si>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</si>
  <si>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</si>
  <si>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</si>
  <si>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</si>
  <si>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</si>
  <si>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</si>
  <si>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</si>
  <si>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</si>
  <si>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</si>
  <si>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</si>
  <si>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03</t>
  </si>
  <si>
    <t>02</t>
  </si>
  <si>
    <t>Целевые программы муниципальных образований</t>
  </si>
  <si>
    <t>7950000</t>
  </si>
  <si>
    <t>НАЦИОНАЛЬНАЯ ЭКОНОМИКА</t>
  </si>
  <si>
    <t>08</t>
  </si>
  <si>
    <t>ЖИЛИЩНО - КОММУНАЛЬНОЕ ХОЗЯЙСТВО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</si>
  <si>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</si>
  <si>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</si>
  <si>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</si>
  <si>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</si>
  <si>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</si>
  <si>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</si>
  <si>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</si>
  <si>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</si>
  <si>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09</t>
  </si>
  <si>
    <t xml:space="preserve">Культура </t>
  </si>
  <si>
    <t>СОЦИАЛЬНАЯ ПОЛИТИКА</t>
  </si>
  <si>
    <t>10</t>
  </si>
  <si>
    <t xml:space="preserve">Физкультурно-оздоровительная работа и спортивные мероприятия 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</si>
  <si>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</si>
  <si>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</si>
  <si>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</si>
  <si>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</si>
  <si>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</si>
  <si>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500</t>
  </si>
  <si>
    <t>Выполнение функций органами местного самоуправления</t>
  </si>
  <si>
    <t>Другие общегосударственные расходы</t>
  </si>
  <si>
    <t>001</t>
  </si>
  <si>
    <t>4209900</t>
  </si>
  <si>
    <t>4239900</t>
  </si>
  <si>
    <t>005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</si>
  <si>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</si>
  <si>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</si>
  <si>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</si>
  <si>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</si>
  <si>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009</t>
  </si>
  <si>
    <t>7950200</t>
  </si>
  <si>
    <t>4200000</t>
  </si>
  <si>
    <t>Обеспечение деятельности подведомственных учреждений</t>
  </si>
  <si>
    <t>4210000</t>
  </si>
  <si>
    <t>4230000</t>
  </si>
  <si>
    <t>7950400</t>
  </si>
  <si>
    <t>010</t>
  </si>
  <si>
    <t>Фонд софинансирования</t>
  </si>
  <si>
    <t>Выполнение других обязательств государства</t>
  </si>
  <si>
    <t>0920300</t>
  </si>
  <si>
    <t>Межбюджетные трансферты</t>
  </si>
  <si>
    <t>5210000</t>
  </si>
  <si>
    <t>Центральный аппарат</t>
  </si>
  <si>
    <t>Руководство и управление в сфере установленных функций органов местного самоуправления</t>
  </si>
  <si>
    <t>0029900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</si>
  <si>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</si>
  <si>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2470000</t>
  </si>
  <si>
    <t>2479900</t>
  </si>
  <si>
    <t>Реализация других функций, связанных с обеспечением национальной безопасности иправоохранительной деятельности</t>
  </si>
  <si>
    <t>5221103</t>
  </si>
  <si>
    <t>ФИЗИЧЕСКАЯ КУЛЬТУРА  И СПОРТ</t>
  </si>
  <si>
    <t>Физическая культура</t>
  </si>
  <si>
    <t xml:space="preserve">КУЛЬТУРА  И  КИНЕМАТОГРАФИЯ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</si>
  <si>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</si>
  <si>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Дорожное хозяйство (дорожные фонды)</t>
  </si>
  <si>
    <t>Благоустройство</t>
  </si>
  <si>
    <t>Социальное обеспечение населения</t>
  </si>
  <si>
    <t>5221100</t>
  </si>
  <si>
    <t>13</t>
  </si>
  <si>
    <t>Дефицит</t>
  </si>
  <si>
    <t>Республиканская программа "Государственная поддержка молодых семей в решении жилищной проблемы на 2002–2015 годы"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</si>
  <si>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</si>
  <si>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</si>
  <si>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</si>
  <si>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</t>
  </si>
  <si>
    <t>612</t>
  </si>
  <si>
    <t>611</t>
  </si>
  <si>
    <t>Выполнение функций казенными учреждениями</t>
  </si>
  <si>
    <t>003</t>
  </si>
  <si>
    <t>Бюджетные инвестиции</t>
  </si>
  <si>
    <t>хозперсонал</t>
  </si>
  <si>
    <t>Районная целевая программа "Комплексные меры профилактики правонарушений в Комсомольском районе Чувашской Республики на 2009-2012 годы"</t>
  </si>
  <si>
    <t>НАЦИОНАЛЬНАЯ БЕЗОПАСНОСТЬ И ПРАВООХРАНИТЕЛЬНАЯ ДЕЯТЕЛЬНОСТЬ</t>
  </si>
  <si>
    <t>Иные межбюджетные трансферты бюджетам бюджетной системы</t>
  </si>
  <si>
    <t>5210300</t>
  </si>
  <si>
    <t>Иные межбюджетные трансферты</t>
  </si>
  <si>
    <t>017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</si>
  <si>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 Чувашской Республики на 2012 - 2015 годы"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</si>
  <si>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</si>
  <si>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</si>
  <si>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Выполнение функций  казенными учреждениями</t>
  </si>
  <si>
    <t>Районная целевая программа "Культура Комсомольского района : 2010-2020 годы"</t>
  </si>
  <si>
    <t>7950600</t>
  </si>
  <si>
    <t>КЦ МФ</t>
  </si>
  <si>
    <t>Прогноз</t>
  </si>
  <si>
    <t>Централизованные бухгалтерии</t>
  </si>
  <si>
    <t>Функционирование  местных администраций</t>
  </si>
  <si>
    <t>Защита населения от ЧС</t>
  </si>
  <si>
    <t>Дорожное хозяйство</t>
  </si>
  <si>
    <t>Инвестиции</t>
  </si>
  <si>
    <t>Благоустройство ( налог на имущество)</t>
  </si>
  <si>
    <t>Образование</t>
  </si>
  <si>
    <t>Культура</t>
  </si>
  <si>
    <t>Физкультура</t>
  </si>
  <si>
    <t>Пенсии</t>
  </si>
  <si>
    <t>собрание депутатов</t>
  </si>
  <si>
    <t>сельское хоз-во</t>
  </si>
  <si>
    <t>РЦП "Проф. Правонар".</t>
  </si>
  <si>
    <t>прочие расходы</t>
  </si>
  <si>
    <t>Дотации на сбалансир.</t>
  </si>
  <si>
    <t>Нал. и ненал</t>
  </si>
  <si>
    <t>Дотация на вырав</t>
  </si>
  <si>
    <t>Дотация на сбаланс</t>
  </si>
  <si>
    <t>Итого</t>
  </si>
  <si>
    <t>Резер. Фонд</t>
  </si>
  <si>
    <t>Районная целевая программа "Развитие образования в Комсомольском районе Чуашской Республики на 2011-2020 годы"</t>
  </si>
  <si>
    <t>1000000</t>
  </si>
  <si>
    <t>Федеральные целевые программы</t>
  </si>
  <si>
    <t>ИЗМЕНЕНИЯ,</t>
  </si>
  <si>
    <t>5052102</t>
  </si>
  <si>
    <t>1008800</t>
  </si>
  <si>
    <t>Федеральная целевая программа "Жилище" на 2011-2015 годы</t>
  </si>
  <si>
    <t>Подпрограмма "Обеспечение жильем молодых семей"</t>
  </si>
  <si>
    <t>1008820</t>
  </si>
  <si>
    <t>Софинансирование расходов по осуществлению капитального ремонта объектов образования</t>
  </si>
  <si>
    <t>4219902</t>
  </si>
  <si>
    <t>7951200</t>
  </si>
  <si>
    <t>Районная  программа повышения эффективности бюджетных расходов Комсомольского района Чувашской Республики на 2011 и 2012 годы</t>
  </si>
  <si>
    <t>Сельское хозяйство и рыболовство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</si>
  <si>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</si>
  <si>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</si>
  <si>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</si>
  <si>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</si>
  <si>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</si>
  <si>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5223702</t>
  </si>
  <si>
    <t>4219900</t>
  </si>
  <si>
    <t>5210111</t>
  </si>
  <si>
    <t>Субсидии на софинансирование расходов бюджетов муниципальных образований по осуществлению капитального ремонта объектов социально - культурной сферы муниципальных образований</t>
  </si>
  <si>
    <t>Субсидии на поощрение республиканского конкурса на звание "Самое благоустроенное сельское поселение"</t>
  </si>
  <si>
    <t>5226801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</si>
  <si>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</si>
  <si>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</si>
  <si>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</si>
  <si>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</si>
  <si>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Республиканская целевая программа "Социальное развитие села в Чувашской Республике до 2013 года"</t>
  </si>
  <si>
    <t xml:space="preserve">Федеральная целевая программа  "Социальное развитие села до 2013 года" </t>
  </si>
  <si>
    <t>1001101</t>
  </si>
  <si>
    <t>5225234</t>
  </si>
  <si>
    <t>Строительство  пристроя к зданию МБОУ "Токаевская СОШ" со спортзалом и дошкольным образовательным учреждением в с. Токаево</t>
  </si>
  <si>
    <t>Приложение 1</t>
  </si>
  <si>
    <t xml:space="preserve">     вносимые в приложение 4 "Распределение  бюджетных ассигнований   по разделам,  подразделам, целевым статьям и видам  расходов  классификации    расходов  бюджета Комсомольского района Чувашской Республики"  </t>
  </si>
  <si>
    <t>Всего расходов</t>
  </si>
  <si>
    <t>Осуществление полномочий Чувашской Республики  по расчету и предоставлению  субвенций поселениям</t>
  </si>
  <si>
    <t>0020403</t>
  </si>
  <si>
    <t>5200000</t>
  </si>
  <si>
    <t>5202700</t>
  </si>
  <si>
    <t>Иные безвозмездные и безвозвратные перечисления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</si>
  <si>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</si>
  <si>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Районная целевая программа "Комплексная безопасность образовательных учреждений Комсомольского района Чуашской Республики на 2011-2015 годы"</t>
  </si>
  <si>
    <t>7950500</t>
  </si>
  <si>
    <t>Учебно - методические кабинеты, централизованные  бухгалтерии, группы хозяйственного обслуживания, учебные фильмотеки</t>
  </si>
  <si>
    <t>4520000</t>
  </si>
  <si>
    <t>4529900</t>
  </si>
  <si>
    <t>Централизованная  бухгалтерия</t>
  </si>
  <si>
    <t>4529901</t>
  </si>
  <si>
    <t>Выполнение функций бюджетными учреждениями</t>
  </si>
  <si>
    <t>к   решению Собрания депутатов Комсомольского района Чувашской Республики от 01.08.2012 г.             № 1/116  "О внесении изменений в решение Собрания депутатов Комсомольского района    Чувашской Республики  от 28.11.2011  года №  3.74  "О бюджете Комсомольского района  Чувашской Республики на 2012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</si>
</sst>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justify" vertical="distributed" wrapText="1"/>
    </xf>
    <xf numFmtId="0" fontId="11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SheetLayoutView="75" workbookViewId="0" topLeftCell="A19">
      <selection activeCell="C3" sqref="C3"/>
    </sheetView>
  </sheetViews>
  <sheetFormatPr defaultColWidth="9.00390625" defaultRowHeight="12.75"/>
  <cols>
    <col min="1" max="1" width="38.875" style="40" customWidth="1"/>
    <col min="2" max="2" width="8.125" style="9" customWidth="1"/>
    <col min="3" max="3" width="7.375" style="9" customWidth="1"/>
    <col min="4" max="4" width="10.125" style="10" customWidth="1"/>
    <col min="5" max="5" width="9.125" style="10" customWidth="1"/>
    <col min="6" max="6" width="17.125" style="11" customWidth="1"/>
    <col min="7" max="16384" width="9.125" style="8" customWidth="1"/>
  </cols>
  <sheetData>
    <row r="1" ht="12.75">
      <c r="F1" s="70" t="s">
        <v>157</v>
      </c>
    </row>
    <row r="2" spans="3:6" ht="85.5" customHeight="1">
      <c r="C2" s="71" t="s">
        <v>174</v>
      </c>
      <c r="D2" s="71"/>
      <c r="E2" s="71"/>
      <c r="F2" s="71"/>
    </row>
    <row r="3" spans="5:6" ht="21" customHeight="1">
      <c r="E3" s="12"/>
      <c r="F3" s="13"/>
    </row>
    <row r="4" spans="1:6" ht="12.75" customHeight="1">
      <c r="A4" s="41"/>
      <c r="B4" s="61" t="s">
        <v>126</v>
      </c>
      <c r="C4" s="61"/>
      <c r="D4" s="61"/>
      <c r="E4" s="61"/>
      <c r="F4" s="14"/>
    </row>
    <row r="5" spans="1:6" ht="40.5" customHeight="1">
      <c r="A5" s="74" t="s">
        <v>158</v>
      </c>
      <c r="B5" s="74"/>
      <c r="C5" s="74"/>
      <c r="D5" s="74"/>
      <c r="E5" s="74"/>
      <c r="F5" s="74"/>
    </row>
    <row r="7" ht="4.5" customHeight="1"/>
    <row r="8" ht="12.75" hidden="1"/>
    <row r="9" spans="1:6" ht="16.5" customHeight="1">
      <c r="A9" s="76" t="s">
        <v>0</v>
      </c>
      <c r="B9" s="75" t="s">
        <v>1</v>
      </c>
      <c r="C9" s="75" t="s">
        <v>2</v>
      </c>
      <c r="D9" s="72" t="s">
        <v>3</v>
      </c>
      <c r="E9" s="72" t="s">
        <v>4</v>
      </c>
      <c r="F9" s="73" t="s">
        <v>5</v>
      </c>
    </row>
    <row r="10" spans="1:6" ht="24.75" customHeight="1">
      <c r="A10" s="76"/>
      <c r="B10" s="75"/>
      <c r="C10" s="75"/>
      <c r="D10" s="72"/>
      <c r="E10" s="72"/>
      <c r="F10" s="73"/>
    </row>
    <row r="11" spans="1:6" ht="14.25" customHeight="1">
      <c r="A11" s="42">
        <v>1</v>
      </c>
      <c r="B11" s="2">
        <v>3</v>
      </c>
      <c r="C11" s="2">
        <v>4</v>
      </c>
      <c r="D11" s="15">
        <v>5</v>
      </c>
      <c r="E11" s="15">
        <v>6</v>
      </c>
      <c r="F11" s="4">
        <v>7</v>
      </c>
    </row>
    <row r="12" spans="1:6" ht="20.25" customHeight="1">
      <c r="A12" s="43" t="s">
        <v>6</v>
      </c>
      <c r="B12" s="1" t="s">
        <v>7</v>
      </c>
      <c r="C12" s="1"/>
      <c r="D12" s="7"/>
      <c r="E12" s="7"/>
      <c r="F12" s="5">
        <f>F13+F19</f>
        <v>804955</v>
      </c>
    </row>
    <row r="13" spans="1:6" ht="67.5" customHeight="1">
      <c r="A13" s="44" t="s">
        <v>71</v>
      </c>
      <c r="B13" s="1" t="s">
        <v>7</v>
      </c>
      <c r="C13" s="1" t="s">
        <v>8</v>
      </c>
      <c r="D13" s="7"/>
      <c r="E13" s="7"/>
      <c r="F13" s="5">
        <f>F14</f>
        <v>23985</v>
      </c>
    </row>
    <row r="14" spans="1:6" ht="49.5" customHeight="1">
      <c r="A14" s="34" t="s">
        <v>34</v>
      </c>
      <c r="B14" s="2" t="s">
        <v>7</v>
      </c>
      <c r="C14" s="2" t="s">
        <v>8</v>
      </c>
      <c r="D14" s="3" t="s">
        <v>35</v>
      </c>
      <c r="E14" s="3"/>
      <c r="F14" s="4">
        <f>F15+F17</f>
        <v>23985</v>
      </c>
    </row>
    <row r="15" spans="1:6" ht="18" customHeight="1">
      <c r="A15" s="37" t="s">
        <v>60</v>
      </c>
      <c r="B15" s="2" t="s">
        <v>7</v>
      </c>
      <c r="C15" s="2" t="s">
        <v>8</v>
      </c>
      <c r="D15" s="3" t="s">
        <v>33</v>
      </c>
      <c r="E15" s="3"/>
      <c r="F15" s="4">
        <f>F16</f>
        <v>23785</v>
      </c>
    </row>
    <row r="16" spans="1:6" ht="29.25" customHeight="1">
      <c r="A16" s="37" t="s">
        <v>37</v>
      </c>
      <c r="B16" s="2" t="s">
        <v>7</v>
      </c>
      <c r="C16" s="2" t="s">
        <v>8</v>
      </c>
      <c r="D16" s="3" t="s">
        <v>33</v>
      </c>
      <c r="E16" s="3" t="s">
        <v>36</v>
      </c>
      <c r="F16" s="4">
        <v>23785</v>
      </c>
    </row>
    <row r="17" spans="1:6" ht="38.25" customHeight="1">
      <c r="A17" s="52" t="s">
        <v>160</v>
      </c>
      <c r="B17" s="2" t="s">
        <v>7</v>
      </c>
      <c r="C17" s="2" t="s">
        <v>8</v>
      </c>
      <c r="D17" s="3" t="s">
        <v>161</v>
      </c>
      <c r="E17" s="3"/>
      <c r="F17" s="4">
        <f>F18</f>
        <v>200</v>
      </c>
    </row>
    <row r="18" spans="1:6" ht="29.25" customHeight="1">
      <c r="A18" s="53" t="s">
        <v>37</v>
      </c>
      <c r="B18" s="2" t="s">
        <v>7</v>
      </c>
      <c r="C18" s="2" t="s">
        <v>8</v>
      </c>
      <c r="D18" s="3" t="s">
        <v>161</v>
      </c>
      <c r="E18" s="3" t="s">
        <v>36</v>
      </c>
      <c r="F18" s="4">
        <v>200</v>
      </c>
    </row>
    <row r="19" spans="1:6" ht="25.5" customHeight="1">
      <c r="A19" s="45" t="s">
        <v>38</v>
      </c>
      <c r="B19" s="1" t="s">
        <v>7</v>
      </c>
      <c r="C19" s="1">
        <v>13</v>
      </c>
      <c r="D19" s="7"/>
      <c r="E19" s="7"/>
      <c r="F19" s="5">
        <f>F20+F25+F27</f>
        <v>780970</v>
      </c>
    </row>
    <row r="20" spans="1:6" ht="49.5" customHeight="1">
      <c r="A20" s="47" t="s">
        <v>61</v>
      </c>
      <c r="B20" s="3" t="s">
        <v>7</v>
      </c>
      <c r="C20" s="3" t="s">
        <v>76</v>
      </c>
      <c r="D20" s="3" t="s">
        <v>35</v>
      </c>
      <c r="E20" s="3"/>
      <c r="F20" s="4">
        <f>F21+F23</f>
        <v>179700</v>
      </c>
    </row>
    <row r="21" spans="1:6" ht="30.75" customHeight="1">
      <c r="A21" s="31" t="s">
        <v>50</v>
      </c>
      <c r="B21" s="3" t="s">
        <v>7</v>
      </c>
      <c r="C21" s="3" t="s">
        <v>76</v>
      </c>
      <c r="D21" s="3" t="s">
        <v>62</v>
      </c>
      <c r="E21" s="3"/>
      <c r="F21" s="4">
        <f>F22</f>
        <v>179700</v>
      </c>
    </row>
    <row r="22" spans="1:6" ht="30" customHeight="1">
      <c r="A22" s="31" t="s">
        <v>85</v>
      </c>
      <c r="B22" s="3" t="s">
        <v>7</v>
      </c>
      <c r="C22" s="3" t="s">
        <v>76</v>
      </c>
      <c r="D22" s="3" t="s">
        <v>62</v>
      </c>
      <c r="E22" s="3" t="s">
        <v>39</v>
      </c>
      <c r="F22" s="4">
        <v>179700</v>
      </c>
    </row>
    <row r="23" spans="1:6" ht="30.75" customHeight="1" hidden="1">
      <c r="A23" s="31" t="s">
        <v>50</v>
      </c>
      <c r="B23" s="3" t="s">
        <v>7</v>
      </c>
      <c r="C23" s="3" t="s">
        <v>76</v>
      </c>
      <c r="D23" s="3" t="s">
        <v>62</v>
      </c>
      <c r="E23" s="3"/>
      <c r="F23" s="4">
        <f>F24</f>
        <v>0</v>
      </c>
    </row>
    <row r="24" spans="1:6" ht="30.75" customHeight="1" hidden="1">
      <c r="A24" s="37" t="s">
        <v>37</v>
      </c>
      <c r="B24" s="3" t="s">
        <v>7</v>
      </c>
      <c r="C24" s="3" t="s">
        <v>76</v>
      </c>
      <c r="D24" s="3" t="s">
        <v>62</v>
      </c>
      <c r="E24" s="3" t="s">
        <v>36</v>
      </c>
      <c r="F24" s="4"/>
    </row>
    <row r="25" spans="1:6" ht="24.75" customHeight="1">
      <c r="A25" s="46" t="s">
        <v>56</v>
      </c>
      <c r="B25" s="2" t="s">
        <v>7</v>
      </c>
      <c r="C25" s="2">
        <v>13</v>
      </c>
      <c r="D25" s="3" t="s">
        <v>57</v>
      </c>
      <c r="E25" s="3"/>
      <c r="F25" s="4">
        <f>F26</f>
        <v>68000</v>
      </c>
    </row>
    <row r="26" spans="1:6" ht="24.75" customHeight="1">
      <c r="A26" s="37" t="s">
        <v>37</v>
      </c>
      <c r="B26" s="2" t="s">
        <v>7</v>
      </c>
      <c r="C26" s="2">
        <v>13</v>
      </c>
      <c r="D26" s="3" t="s">
        <v>57</v>
      </c>
      <c r="E26" s="3" t="s">
        <v>36</v>
      </c>
      <c r="F26" s="4">
        <v>68000</v>
      </c>
    </row>
    <row r="27" spans="1:6" ht="25.5" customHeight="1">
      <c r="A27" s="36" t="s">
        <v>13</v>
      </c>
      <c r="B27" s="3" t="s">
        <v>7</v>
      </c>
      <c r="C27" s="3" t="s">
        <v>76</v>
      </c>
      <c r="D27" s="3" t="s">
        <v>14</v>
      </c>
      <c r="E27" s="3"/>
      <c r="F27" s="4">
        <f>F28+F32+F30</f>
        <v>533270</v>
      </c>
    </row>
    <row r="28" spans="1:6" ht="65.25" customHeight="1" hidden="1">
      <c r="A28" s="46" t="s">
        <v>89</v>
      </c>
      <c r="B28" s="2" t="s">
        <v>7</v>
      </c>
      <c r="C28" s="2">
        <v>13</v>
      </c>
      <c r="D28" s="3" t="s">
        <v>48</v>
      </c>
      <c r="E28" s="3"/>
      <c r="F28" s="4">
        <f>F29</f>
        <v>0</v>
      </c>
    </row>
    <row r="29" spans="1:6" ht="30" customHeight="1" hidden="1">
      <c r="A29" s="37" t="s">
        <v>37</v>
      </c>
      <c r="B29" s="2" t="s">
        <v>7</v>
      </c>
      <c r="C29" s="2">
        <v>13</v>
      </c>
      <c r="D29" s="3" t="s">
        <v>48</v>
      </c>
      <c r="E29" s="3" t="s">
        <v>36</v>
      </c>
      <c r="F29" s="4"/>
    </row>
    <row r="30" spans="1:6" ht="42" customHeight="1">
      <c r="A30" s="39" t="s">
        <v>99</v>
      </c>
      <c r="B30" s="2" t="s">
        <v>7</v>
      </c>
      <c r="C30" s="2">
        <v>13</v>
      </c>
      <c r="D30" s="3" t="s">
        <v>100</v>
      </c>
      <c r="E30" s="3"/>
      <c r="F30" s="4">
        <f>F31</f>
        <v>13710</v>
      </c>
    </row>
    <row r="31" spans="1:6" ht="30" customHeight="1">
      <c r="A31" s="37" t="s">
        <v>37</v>
      </c>
      <c r="B31" s="2" t="s">
        <v>7</v>
      </c>
      <c r="C31" s="2">
        <v>13</v>
      </c>
      <c r="D31" s="3" t="s">
        <v>100</v>
      </c>
      <c r="E31" s="3" t="s">
        <v>36</v>
      </c>
      <c r="F31" s="4">
        <v>13710</v>
      </c>
    </row>
    <row r="32" spans="1:6" ht="53.25" customHeight="1">
      <c r="A32" s="46" t="s">
        <v>135</v>
      </c>
      <c r="B32" s="3" t="s">
        <v>7</v>
      </c>
      <c r="C32" s="3" t="s">
        <v>76</v>
      </c>
      <c r="D32" s="3" t="s">
        <v>134</v>
      </c>
      <c r="E32" s="3"/>
      <c r="F32" s="4">
        <f>F34+F33</f>
        <v>519560</v>
      </c>
    </row>
    <row r="33" spans="1:6" ht="30.75" customHeight="1">
      <c r="A33" s="37" t="s">
        <v>98</v>
      </c>
      <c r="B33" s="3" t="s">
        <v>7</v>
      </c>
      <c r="C33" s="3" t="s">
        <v>76</v>
      </c>
      <c r="D33" s="3" t="s">
        <v>134</v>
      </c>
      <c r="E33" s="3" t="s">
        <v>39</v>
      </c>
      <c r="F33" s="4">
        <v>75300</v>
      </c>
    </row>
    <row r="34" spans="1:6" ht="30" customHeight="1">
      <c r="A34" s="37" t="s">
        <v>37</v>
      </c>
      <c r="B34" s="3" t="s">
        <v>7</v>
      </c>
      <c r="C34" s="3" t="s">
        <v>76</v>
      </c>
      <c r="D34" s="3" t="s">
        <v>134</v>
      </c>
      <c r="E34" s="3" t="s">
        <v>36</v>
      </c>
      <c r="F34" s="4">
        <v>444260</v>
      </c>
    </row>
    <row r="35" spans="1:6" ht="42.75" customHeight="1">
      <c r="A35" s="38" t="s">
        <v>90</v>
      </c>
      <c r="B35" s="7" t="s">
        <v>11</v>
      </c>
      <c r="C35" s="2"/>
      <c r="D35" s="3"/>
      <c r="E35" s="3"/>
      <c r="F35" s="4">
        <f>F36</f>
        <v>44000</v>
      </c>
    </row>
    <row r="36" spans="1:6" ht="57" customHeight="1">
      <c r="A36" s="49" t="s">
        <v>63</v>
      </c>
      <c r="B36" s="1" t="s">
        <v>11</v>
      </c>
      <c r="C36" s="1" t="s">
        <v>26</v>
      </c>
      <c r="D36" s="7"/>
      <c r="E36" s="7"/>
      <c r="F36" s="5">
        <f>F37+F40</f>
        <v>44000</v>
      </c>
    </row>
    <row r="37" spans="1:6" ht="51" hidden="1">
      <c r="A37" s="34" t="s">
        <v>66</v>
      </c>
      <c r="B37" s="2" t="s">
        <v>11</v>
      </c>
      <c r="C37" s="2" t="s">
        <v>26</v>
      </c>
      <c r="D37" s="3" t="s">
        <v>64</v>
      </c>
      <c r="E37" s="3"/>
      <c r="F37" s="4">
        <f>F38</f>
        <v>0</v>
      </c>
    </row>
    <row r="38" spans="1:6" ht="33.75" customHeight="1" hidden="1">
      <c r="A38" s="36" t="s">
        <v>50</v>
      </c>
      <c r="B38" s="2" t="s">
        <v>11</v>
      </c>
      <c r="C38" s="2" t="s">
        <v>26</v>
      </c>
      <c r="D38" s="3" t="s">
        <v>65</v>
      </c>
      <c r="E38" s="3"/>
      <c r="F38" s="4">
        <f>F39</f>
        <v>0</v>
      </c>
    </row>
    <row r="39" spans="1:6" ht="27" customHeight="1" hidden="1">
      <c r="A39" s="37" t="s">
        <v>98</v>
      </c>
      <c r="B39" s="2" t="s">
        <v>11</v>
      </c>
      <c r="C39" s="2" t="s">
        <v>26</v>
      </c>
      <c r="D39" s="3" t="s">
        <v>65</v>
      </c>
      <c r="E39" s="3" t="s">
        <v>39</v>
      </c>
      <c r="F39" s="4"/>
    </row>
    <row r="40" spans="1:6" ht="27" customHeight="1">
      <c r="A40" s="32" t="s">
        <v>13</v>
      </c>
      <c r="B40" s="26" t="s">
        <v>11</v>
      </c>
      <c r="C40" s="2" t="s">
        <v>26</v>
      </c>
      <c r="D40" s="27">
        <v>7950000</v>
      </c>
      <c r="E40" s="28"/>
      <c r="F40" s="4">
        <f>F41</f>
        <v>44000</v>
      </c>
    </row>
    <row r="41" spans="1:6" ht="89.25">
      <c r="A41" s="33" t="s">
        <v>95</v>
      </c>
      <c r="B41" s="26" t="s">
        <v>11</v>
      </c>
      <c r="C41" s="2" t="s">
        <v>26</v>
      </c>
      <c r="D41" s="27">
        <v>7950800</v>
      </c>
      <c r="E41" s="27"/>
      <c r="F41" s="4">
        <f>F42</f>
        <v>44000</v>
      </c>
    </row>
    <row r="42" spans="1:6" ht="27" customHeight="1">
      <c r="A42" s="33" t="s">
        <v>37</v>
      </c>
      <c r="B42" s="26" t="s">
        <v>11</v>
      </c>
      <c r="C42" s="2" t="s">
        <v>26</v>
      </c>
      <c r="D42" s="27">
        <v>7950800</v>
      </c>
      <c r="E42" s="26" t="s">
        <v>36</v>
      </c>
      <c r="F42" s="4">
        <v>44000</v>
      </c>
    </row>
    <row r="43" spans="1:6" ht="24" customHeight="1">
      <c r="A43" s="49" t="s">
        <v>15</v>
      </c>
      <c r="B43" s="1" t="s">
        <v>8</v>
      </c>
      <c r="C43" s="1"/>
      <c r="D43" s="7"/>
      <c r="E43" s="7"/>
      <c r="F43" s="5">
        <f>F48+F44</f>
        <v>1676900</v>
      </c>
    </row>
    <row r="44" spans="1:6" ht="24.75" customHeight="1">
      <c r="A44" s="54" t="s">
        <v>136</v>
      </c>
      <c r="B44" s="1" t="s">
        <v>8</v>
      </c>
      <c r="C44" s="1" t="s">
        <v>9</v>
      </c>
      <c r="D44" s="7"/>
      <c r="E44" s="7"/>
      <c r="F44" s="5">
        <f>F45</f>
        <v>61200</v>
      </c>
    </row>
    <row r="45" spans="1:6" ht="36.75" customHeight="1">
      <c r="A45" s="55" t="s">
        <v>13</v>
      </c>
      <c r="B45" s="2" t="s">
        <v>8</v>
      </c>
      <c r="C45" s="2" t="s">
        <v>9</v>
      </c>
      <c r="D45" s="3" t="s">
        <v>14</v>
      </c>
      <c r="E45" s="7"/>
      <c r="F45" s="4">
        <f>F46</f>
        <v>61200</v>
      </c>
    </row>
    <row r="46" spans="1:6" ht="70.5" customHeight="1">
      <c r="A46" s="63" t="s">
        <v>137</v>
      </c>
      <c r="B46" s="2" t="s">
        <v>8</v>
      </c>
      <c r="C46" s="2" t="s">
        <v>9</v>
      </c>
      <c r="D46" s="3" t="s">
        <v>138</v>
      </c>
      <c r="E46" s="3"/>
      <c r="F46" s="4">
        <f>F47</f>
        <v>61200</v>
      </c>
    </row>
    <row r="47" spans="1:6" ht="23.25" customHeight="1">
      <c r="A47" s="64" t="s">
        <v>37</v>
      </c>
      <c r="B47" s="2" t="s">
        <v>8</v>
      </c>
      <c r="C47" s="2" t="s">
        <v>9</v>
      </c>
      <c r="D47" s="3" t="s">
        <v>138</v>
      </c>
      <c r="E47" s="3" t="s">
        <v>36</v>
      </c>
      <c r="F47" s="4">
        <v>61200</v>
      </c>
    </row>
    <row r="48" spans="1:6" ht="29.25" customHeight="1">
      <c r="A48" s="65" t="s">
        <v>72</v>
      </c>
      <c r="B48" s="1" t="s">
        <v>8</v>
      </c>
      <c r="C48" s="1" t="s">
        <v>26</v>
      </c>
      <c r="D48" s="7"/>
      <c r="E48" s="7"/>
      <c r="F48" s="5">
        <f>F52+F49</f>
        <v>1615700</v>
      </c>
    </row>
    <row r="49" spans="1:6" ht="30" customHeight="1">
      <c r="A49" s="68" t="s">
        <v>164</v>
      </c>
      <c r="B49" s="2" t="s">
        <v>8</v>
      </c>
      <c r="C49" s="2" t="s">
        <v>26</v>
      </c>
      <c r="D49" s="6" t="s">
        <v>162</v>
      </c>
      <c r="E49" s="6"/>
      <c r="F49" s="4">
        <f>F50</f>
        <v>2115700</v>
      </c>
    </row>
    <row r="50" spans="1:6" ht="71.25" customHeight="1">
      <c r="A50" s="68" t="s">
        <v>165</v>
      </c>
      <c r="B50" s="2" t="s">
        <v>8</v>
      </c>
      <c r="C50" s="2" t="s">
        <v>26</v>
      </c>
      <c r="D50" s="6" t="s">
        <v>163</v>
      </c>
      <c r="E50" s="6"/>
      <c r="F50" s="4">
        <f>F51</f>
        <v>2115700</v>
      </c>
    </row>
    <row r="51" spans="1:6" ht="21.75" customHeight="1">
      <c r="A51" s="37" t="s">
        <v>55</v>
      </c>
      <c r="B51" s="2" t="s">
        <v>8</v>
      </c>
      <c r="C51" s="2" t="s">
        <v>26</v>
      </c>
      <c r="D51" s="6" t="s">
        <v>163</v>
      </c>
      <c r="E51" s="6" t="s">
        <v>54</v>
      </c>
      <c r="F51" s="4">
        <v>2115700</v>
      </c>
    </row>
    <row r="52" spans="1:6" ht="25.5" customHeight="1">
      <c r="A52" s="69" t="s">
        <v>58</v>
      </c>
      <c r="B52" s="2" t="s">
        <v>8</v>
      </c>
      <c r="C52" s="2" t="s">
        <v>26</v>
      </c>
      <c r="D52" s="3" t="s">
        <v>59</v>
      </c>
      <c r="E52" s="3"/>
      <c r="F52" s="4">
        <f>F53</f>
        <v>-500000</v>
      </c>
    </row>
    <row r="53" spans="1:6" ht="30" customHeight="1">
      <c r="A53" s="66" t="s">
        <v>91</v>
      </c>
      <c r="B53" s="2" t="s">
        <v>8</v>
      </c>
      <c r="C53" s="2" t="s">
        <v>26</v>
      </c>
      <c r="D53" s="6" t="s">
        <v>92</v>
      </c>
      <c r="E53" s="6"/>
      <c r="F53" s="4">
        <f>F54</f>
        <v>-500000</v>
      </c>
    </row>
    <row r="54" spans="1:6" ht="20.25" customHeight="1">
      <c r="A54" s="67" t="s">
        <v>93</v>
      </c>
      <c r="B54" s="2" t="s">
        <v>8</v>
      </c>
      <c r="C54" s="2" t="s">
        <v>26</v>
      </c>
      <c r="D54" s="6" t="s">
        <v>92</v>
      </c>
      <c r="E54" s="6" t="s">
        <v>94</v>
      </c>
      <c r="F54" s="4">
        <v>-500000</v>
      </c>
    </row>
    <row r="55" spans="1:6" ht="28.5" customHeight="1">
      <c r="A55" s="65" t="s">
        <v>17</v>
      </c>
      <c r="B55" s="1" t="s">
        <v>9</v>
      </c>
      <c r="C55" s="1"/>
      <c r="D55" s="7"/>
      <c r="E55" s="7"/>
      <c r="F55" s="5">
        <f>F56</f>
        <v>-950000</v>
      </c>
    </row>
    <row r="56" spans="1:6" ht="24.75" customHeight="1">
      <c r="A56" s="35" t="s">
        <v>73</v>
      </c>
      <c r="B56" s="29" t="s">
        <v>9</v>
      </c>
      <c r="C56" s="29" t="s">
        <v>11</v>
      </c>
      <c r="D56" s="3"/>
      <c r="E56" s="3"/>
      <c r="F56" s="50">
        <f>F57+F59</f>
        <v>-950000</v>
      </c>
    </row>
    <row r="57" spans="1:6" ht="52.5" customHeight="1">
      <c r="A57" s="34" t="s">
        <v>96</v>
      </c>
      <c r="B57" s="2" t="s">
        <v>9</v>
      </c>
      <c r="C57" s="2" t="s">
        <v>11</v>
      </c>
      <c r="D57" s="3" t="s">
        <v>97</v>
      </c>
      <c r="E57" s="3"/>
      <c r="F57" s="4">
        <f>F58</f>
        <v>-1000000</v>
      </c>
    </row>
    <row r="58" spans="1:6" ht="19.5" customHeight="1">
      <c r="A58" s="36" t="s">
        <v>87</v>
      </c>
      <c r="B58" s="2" t="s">
        <v>9</v>
      </c>
      <c r="C58" s="2" t="s">
        <v>11</v>
      </c>
      <c r="D58" s="3" t="s">
        <v>97</v>
      </c>
      <c r="E58" s="3" t="s">
        <v>86</v>
      </c>
      <c r="F58" s="4">
        <v>-1000000</v>
      </c>
    </row>
    <row r="59" spans="1:6" ht="21" customHeight="1">
      <c r="A59" s="34" t="s">
        <v>58</v>
      </c>
      <c r="B59" s="2" t="s">
        <v>9</v>
      </c>
      <c r="C59" s="2" t="s">
        <v>11</v>
      </c>
      <c r="D59" s="2">
        <v>5210000</v>
      </c>
      <c r="E59" s="3"/>
      <c r="F59" s="4">
        <f>F60</f>
        <v>50000</v>
      </c>
    </row>
    <row r="60" spans="1:6" ht="40.5" customHeight="1">
      <c r="A60" s="36" t="s">
        <v>146</v>
      </c>
      <c r="B60" s="2" t="s">
        <v>9</v>
      </c>
      <c r="C60" s="2" t="s">
        <v>11</v>
      </c>
      <c r="D60" s="2">
        <v>5210104</v>
      </c>
      <c r="E60" s="3"/>
      <c r="F60" s="4">
        <f>F61</f>
        <v>50000</v>
      </c>
    </row>
    <row r="61" spans="1:6" ht="17.25" customHeight="1">
      <c r="A61" s="37" t="s">
        <v>55</v>
      </c>
      <c r="B61" s="2" t="s">
        <v>9</v>
      </c>
      <c r="C61" s="2" t="s">
        <v>11</v>
      </c>
      <c r="D61" s="2">
        <v>5210104</v>
      </c>
      <c r="E61" s="3" t="s">
        <v>54</v>
      </c>
      <c r="F61" s="4">
        <v>50000</v>
      </c>
    </row>
    <row r="62" spans="1:6" ht="20.25" customHeight="1">
      <c r="A62" s="49" t="s">
        <v>18</v>
      </c>
      <c r="B62" s="1" t="s">
        <v>20</v>
      </c>
      <c r="C62" s="1"/>
      <c r="D62" s="7"/>
      <c r="E62" s="7"/>
      <c r="F62" s="5">
        <f>F63+F73+F82</f>
        <v>26315400</v>
      </c>
    </row>
    <row r="63" spans="1:6" ht="22.5" customHeight="1">
      <c r="A63" s="43" t="s">
        <v>19</v>
      </c>
      <c r="B63" s="1" t="s">
        <v>20</v>
      </c>
      <c r="C63" s="1" t="s">
        <v>7</v>
      </c>
      <c r="D63" s="7"/>
      <c r="E63" s="7"/>
      <c r="F63" s="5">
        <f>F64+F67+F70</f>
        <v>19779040</v>
      </c>
    </row>
    <row r="64" spans="1:6" ht="23.25" customHeight="1">
      <c r="A64" s="34" t="s">
        <v>21</v>
      </c>
      <c r="B64" s="2" t="s">
        <v>20</v>
      </c>
      <c r="C64" s="2" t="s">
        <v>7</v>
      </c>
      <c r="D64" s="3" t="s">
        <v>49</v>
      </c>
      <c r="E64" s="7"/>
      <c r="F64" s="4">
        <f>F65</f>
        <v>79040</v>
      </c>
    </row>
    <row r="65" spans="1:6" ht="30" customHeight="1">
      <c r="A65" s="36" t="s">
        <v>50</v>
      </c>
      <c r="B65" s="2" t="s">
        <v>20</v>
      </c>
      <c r="C65" s="2" t="s">
        <v>7</v>
      </c>
      <c r="D65" s="3" t="s">
        <v>40</v>
      </c>
      <c r="E65" s="3"/>
      <c r="F65" s="4">
        <f>F66</f>
        <v>79040</v>
      </c>
    </row>
    <row r="66" spans="1:6" ht="47.25" customHeight="1">
      <c r="A66" s="48" t="s">
        <v>82</v>
      </c>
      <c r="B66" s="2" t="s">
        <v>20</v>
      </c>
      <c r="C66" s="2" t="s">
        <v>7</v>
      </c>
      <c r="D66" s="3" t="s">
        <v>40</v>
      </c>
      <c r="E66" s="3" t="s">
        <v>84</v>
      </c>
      <c r="F66" s="4">
        <v>79040</v>
      </c>
    </row>
    <row r="67" spans="1:6" ht="29.25" customHeight="1">
      <c r="A67" s="36" t="s">
        <v>13</v>
      </c>
      <c r="B67" s="2" t="s">
        <v>20</v>
      </c>
      <c r="C67" s="2" t="s">
        <v>7</v>
      </c>
      <c r="D67" s="3" t="s">
        <v>14</v>
      </c>
      <c r="E67" s="3"/>
      <c r="F67" s="4">
        <f>F68</f>
        <v>-300000</v>
      </c>
    </row>
    <row r="68" spans="1:6" ht="44.25" customHeight="1">
      <c r="A68" s="46" t="s">
        <v>123</v>
      </c>
      <c r="B68" s="2" t="s">
        <v>20</v>
      </c>
      <c r="C68" s="2" t="s">
        <v>7</v>
      </c>
      <c r="D68" s="3" t="s">
        <v>53</v>
      </c>
      <c r="E68" s="3"/>
      <c r="F68" s="4">
        <f>F69</f>
        <v>-300000</v>
      </c>
    </row>
    <row r="69" spans="1:6" ht="27.75" customHeight="1">
      <c r="A69" s="33" t="s">
        <v>87</v>
      </c>
      <c r="B69" s="2" t="s">
        <v>20</v>
      </c>
      <c r="C69" s="2" t="s">
        <v>7</v>
      </c>
      <c r="D69" s="3" t="s">
        <v>53</v>
      </c>
      <c r="E69" s="3" t="s">
        <v>86</v>
      </c>
      <c r="F69" s="4">
        <v>-300000</v>
      </c>
    </row>
    <row r="70" spans="1:6" ht="17.25" customHeight="1">
      <c r="A70" s="36" t="s">
        <v>32</v>
      </c>
      <c r="B70" s="2" t="s">
        <v>20</v>
      </c>
      <c r="C70" s="2" t="s">
        <v>7</v>
      </c>
      <c r="D70" s="3" t="s">
        <v>31</v>
      </c>
      <c r="E70" s="3"/>
      <c r="F70" s="4">
        <f>F71</f>
        <v>20000000</v>
      </c>
    </row>
    <row r="71" spans="1:6" ht="56.25" customHeight="1">
      <c r="A71" s="33" t="s">
        <v>156</v>
      </c>
      <c r="B71" s="2" t="s">
        <v>20</v>
      </c>
      <c r="C71" s="2" t="s">
        <v>7</v>
      </c>
      <c r="D71" s="3" t="s">
        <v>155</v>
      </c>
      <c r="E71" s="3"/>
      <c r="F71" s="4">
        <f>F72</f>
        <v>20000000</v>
      </c>
    </row>
    <row r="72" spans="1:6" ht="16.5" customHeight="1">
      <c r="A72" s="33" t="s">
        <v>87</v>
      </c>
      <c r="B72" s="2" t="s">
        <v>20</v>
      </c>
      <c r="C72" s="2" t="s">
        <v>7</v>
      </c>
      <c r="D72" s="3" t="s">
        <v>155</v>
      </c>
      <c r="E72" s="3" t="s">
        <v>86</v>
      </c>
      <c r="F72" s="4">
        <v>20000000</v>
      </c>
    </row>
    <row r="73" spans="1:6" ht="18" customHeight="1">
      <c r="A73" s="49" t="s">
        <v>22</v>
      </c>
      <c r="B73" s="1" t="s">
        <v>20</v>
      </c>
      <c r="C73" s="1" t="s">
        <v>12</v>
      </c>
      <c r="D73" s="7"/>
      <c r="E73" s="7"/>
      <c r="F73" s="5">
        <f>F74+F79</f>
        <v>6261360</v>
      </c>
    </row>
    <row r="74" spans="1:6" ht="35.25" customHeight="1">
      <c r="A74" s="46" t="s">
        <v>23</v>
      </c>
      <c r="B74" s="2" t="s">
        <v>20</v>
      </c>
      <c r="C74" s="2" t="s">
        <v>12</v>
      </c>
      <c r="D74" s="3" t="s">
        <v>51</v>
      </c>
      <c r="E74" s="3"/>
      <c r="F74" s="4">
        <f>F77+F75</f>
        <v>6261360</v>
      </c>
    </row>
    <row r="75" spans="1:6" ht="31.5" customHeight="1">
      <c r="A75" s="55" t="s">
        <v>50</v>
      </c>
      <c r="B75" s="2" t="s">
        <v>20</v>
      </c>
      <c r="C75" s="2" t="s">
        <v>12</v>
      </c>
      <c r="D75" s="3" t="s">
        <v>143</v>
      </c>
      <c r="E75" s="3"/>
      <c r="F75" s="4">
        <f>F76</f>
        <v>745960</v>
      </c>
    </row>
    <row r="76" spans="1:6" ht="35.25" customHeight="1">
      <c r="A76" s="53" t="s">
        <v>82</v>
      </c>
      <c r="B76" s="2" t="s">
        <v>20</v>
      </c>
      <c r="C76" s="2" t="s">
        <v>12</v>
      </c>
      <c r="D76" s="3" t="s">
        <v>143</v>
      </c>
      <c r="E76" s="3" t="s">
        <v>84</v>
      </c>
      <c r="F76" s="4">
        <v>745960</v>
      </c>
    </row>
    <row r="77" spans="1:6" ht="44.25" customHeight="1">
      <c r="A77" s="52" t="s">
        <v>132</v>
      </c>
      <c r="B77" s="2" t="s">
        <v>20</v>
      </c>
      <c r="C77" s="2" t="s">
        <v>12</v>
      </c>
      <c r="D77" s="3" t="s">
        <v>133</v>
      </c>
      <c r="E77" s="3"/>
      <c r="F77" s="4">
        <f>F78</f>
        <v>5515400</v>
      </c>
    </row>
    <row r="78" spans="1:6" ht="32.25" customHeight="1">
      <c r="A78" s="53" t="s">
        <v>81</v>
      </c>
      <c r="B78" s="2" t="s">
        <v>20</v>
      </c>
      <c r="C78" s="2" t="s">
        <v>12</v>
      </c>
      <c r="D78" s="3" t="s">
        <v>133</v>
      </c>
      <c r="E78" s="3" t="s">
        <v>83</v>
      </c>
      <c r="F78" s="4">
        <v>5515400</v>
      </c>
    </row>
    <row r="79" spans="1:6" ht="27" customHeight="1" hidden="1">
      <c r="A79" s="34" t="s">
        <v>24</v>
      </c>
      <c r="B79" s="2" t="s">
        <v>20</v>
      </c>
      <c r="C79" s="2" t="s">
        <v>12</v>
      </c>
      <c r="D79" s="3" t="s">
        <v>52</v>
      </c>
      <c r="E79" s="3"/>
      <c r="F79" s="4">
        <f>F80</f>
        <v>0</v>
      </c>
    </row>
    <row r="80" spans="1:6" ht="24.75" customHeight="1" hidden="1">
      <c r="A80" s="36" t="s">
        <v>50</v>
      </c>
      <c r="B80" s="2" t="s">
        <v>20</v>
      </c>
      <c r="C80" s="2" t="s">
        <v>12</v>
      </c>
      <c r="D80" s="3" t="s">
        <v>41</v>
      </c>
      <c r="E80" s="3"/>
      <c r="F80" s="4">
        <f>F81</f>
        <v>0</v>
      </c>
    </row>
    <row r="81" spans="1:6" ht="52.5" customHeight="1" hidden="1">
      <c r="A81" s="48" t="s">
        <v>82</v>
      </c>
      <c r="B81" s="2" t="s">
        <v>20</v>
      </c>
      <c r="C81" s="2" t="s">
        <v>12</v>
      </c>
      <c r="D81" s="3" t="s">
        <v>41</v>
      </c>
      <c r="E81" s="3" t="s">
        <v>84</v>
      </c>
      <c r="F81" s="4"/>
    </row>
    <row r="82" spans="1:6" ht="27" customHeight="1">
      <c r="A82" s="49" t="s">
        <v>25</v>
      </c>
      <c r="B82" s="1" t="s">
        <v>20</v>
      </c>
      <c r="C82" s="1" t="s">
        <v>26</v>
      </c>
      <c r="D82" s="7"/>
      <c r="E82" s="7"/>
      <c r="F82" s="5">
        <f>F88</f>
        <v>275000</v>
      </c>
    </row>
    <row r="83" spans="1:6" ht="54.75" customHeight="1">
      <c r="A83" s="55" t="s">
        <v>168</v>
      </c>
      <c r="B83" s="2" t="s">
        <v>20</v>
      </c>
      <c r="C83" s="2" t="s">
        <v>26</v>
      </c>
      <c r="D83" s="3" t="s">
        <v>169</v>
      </c>
      <c r="E83" s="3"/>
      <c r="F83" s="4">
        <f>F84+F86</f>
        <v>0</v>
      </c>
    </row>
    <row r="84" spans="1:6" ht="27" customHeight="1">
      <c r="A84" s="55" t="s">
        <v>50</v>
      </c>
      <c r="B84" s="2" t="s">
        <v>20</v>
      </c>
      <c r="C84" s="2" t="s">
        <v>26</v>
      </c>
      <c r="D84" s="3" t="s">
        <v>170</v>
      </c>
      <c r="E84" s="3"/>
      <c r="F84" s="4">
        <f>F85</f>
        <v>50000</v>
      </c>
    </row>
    <row r="85" spans="1:6" ht="27" customHeight="1">
      <c r="A85" s="52" t="s">
        <v>85</v>
      </c>
      <c r="B85" s="2" t="s">
        <v>20</v>
      </c>
      <c r="C85" s="2" t="s">
        <v>26</v>
      </c>
      <c r="D85" s="3" t="s">
        <v>170</v>
      </c>
      <c r="E85" s="3" t="s">
        <v>39</v>
      </c>
      <c r="F85" s="4">
        <v>50000</v>
      </c>
    </row>
    <row r="86" spans="1:6" ht="27" customHeight="1">
      <c r="A86" s="16" t="s">
        <v>171</v>
      </c>
      <c r="B86" s="3" t="s">
        <v>20</v>
      </c>
      <c r="C86" s="3" t="s">
        <v>26</v>
      </c>
      <c r="D86" s="3" t="s">
        <v>172</v>
      </c>
      <c r="E86" s="3"/>
      <c r="F86" s="4">
        <f>F87</f>
        <v>-50000</v>
      </c>
    </row>
    <row r="87" spans="1:6" ht="27" customHeight="1">
      <c r="A87" s="52" t="s">
        <v>173</v>
      </c>
      <c r="B87" s="3" t="s">
        <v>20</v>
      </c>
      <c r="C87" s="3" t="s">
        <v>26</v>
      </c>
      <c r="D87" s="3" t="s">
        <v>172</v>
      </c>
      <c r="E87" s="3" t="s">
        <v>39</v>
      </c>
      <c r="F87" s="4">
        <v>-50000</v>
      </c>
    </row>
    <row r="88" spans="1:6" ht="24.75" customHeight="1">
      <c r="A88" s="36" t="s">
        <v>13</v>
      </c>
      <c r="B88" s="2" t="s">
        <v>20</v>
      </c>
      <c r="C88" s="2" t="s">
        <v>26</v>
      </c>
      <c r="D88" s="3" t="s">
        <v>14</v>
      </c>
      <c r="E88" s="3"/>
      <c r="F88" s="4">
        <f>F91+F89</f>
        <v>275000</v>
      </c>
    </row>
    <row r="89" spans="1:6" ht="63" customHeight="1">
      <c r="A89" s="56" t="s">
        <v>166</v>
      </c>
      <c r="B89" s="2" t="s">
        <v>20</v>
      </c>
      <c r="C89" s="2" t="s">
        <v>26</v>
      </c>
      <c r="D89" s="3" t="s">
        <v>167</v>
      </c>
      <c r="E89" s="3"/>
      <c r="F89" s="4">
        <f>F90</f>
        <v>175000</v>
      </c>
    </row>
    <row r="90" spans="1:6" ht="24.75" customHeight="1">
      <c r="A90" s="53" t="s">
        <v>81</v>
      </c>
      <c r="B90" s="2" t="s">
        <v>20</v>
      </c>
      <c r="C90" s="2" t="s">
        <v>26</v>
      </c>
      <c r="D90" s="3" t="s">
        <v>167</v>
      </c>
      <c r="E90" s="3" t="s">
        <v>83</v>
      </c>
      <c r="F90" s="4">
        <v>175000</v>
      </c>
    </row>
    <row r="91" spans="1:6" ht="54.75" customHeight="1">
      <c r="A91" s="46" t="s">
        <v>135</v>
      </c>
      <c r="B91" s="3" t="s">
        <v>20</v>
      </c>
      <c r="C91" s="3" t="s">
        <v>26</v>
      </c>
      <c r="D91" s="3" t="s">
        <v>134</v>
      </c>
      <c r="E91" s="3"/>
      <c r="F91" s="4">
        <f>F92</f>
        <v>100000</v>
      </c>
    </row>
    <row r="92" spans="1:6" ht="27.75" customHeight="1">
      <c r="A92" s="37" t="s">
        <v>37</v>
      </c>
      <c r="B92" s="2" t="s">
        <v>20</v>
      </c>
      <c r="C92" s="2" t="s">
        <v>26</v>
      </c>
      <c r="D92" s="3" t="s">
        <v>134</v>
      </c>
      <c r="E92" s="3" t="s">
        <v>36</v>
      </c>
      <c r="F92" s="4">
        <v>100000</v>
      </c>
    </row>
    <row r="93" spans="1:6" ht="27.75" customHeight="1">
      <c r="A93" s="49" t="s">
        <v>70</v>
      </c>
      <c r="B93" s="1" t="s">
        <v>16</v>
      </c>
      <c r="C93" s="1"/>
      <c r="D93" s="7"/>
      <c r="E93" s="7"/>
      <c r="F93" s="5">
        <f>F94</f>
        <v>2296320</v>
      </c>
    </row>
    <row r="94" spans="1:6" ht="18.75" customHeight="1">
      <c r="A94" s="49" t="s">
        <v>27</v>
      </c>
      <c r="B94" s="1" t="s">
        <v>16</v>
      </c>
      <c r="C94" s="1" t="s">
        <v>7</v>
      </c>
      <c r="D94" s="7"/>
      <c r="E94" s="7"/>
      <c r="F94" s="5">
        <f>F95</f>
        <v>2296320</v>
      </c>
    </row>
    <row r="95" spans="1:6" ht="20.25" customHeight="1">
      <c r="A95" s="34" t="s">
        <v>58</v>
      </c>
      <c r="B95" s="2" t="s">
        <v>16</v>
      </c>
      <c r="C95" s="2" t="s">
        <v>7</v>
      </c>
      <c r="D95" s="3" t="s">
        <v>59</v>
      </c>
      <c r="E95" s="3"/>
      <c r="F95" s="4">
        <f>F96+F98</f>
        <v>2296320</v>
      </c>
    </row>
    <row r="96" spans="1:6" ht="70.5" customHeight="1">
      <c r="A96" s="58" t="s">
        <v>145</v>
      </c>
      <c r="B96" s="17" t="s">
        <v>16</v>
      </c>
      <c r="C96" s="17" t="s">
        <v>7</v>
      </c>
      <c r="D96" s="18" t="s">
        <v>144</v>
      </c>
      <c r="E96" s="3"/>
      <c r="F96" s="4">
        <f>F97</f>
        <v>1766400</v>
      </c>
    </row>
    <row r="97" spans="1:6" ht="27.75" customHeight="1">
      <c r="A97" s="37" t="s">
        <v>55</v>
      </c>
      <c r="B97" s="2" t="s">
        <v>16</v>
      </c>
      <c r="C97" s="2" t="s">
        <v>7</v>
      </c>
      <c r="D97" s="3" t="s">
        <v>144</v>
      </c>
      <c r="E97" s="3" t="s">
        <v>54</v>
      </c>
      <c r="F97" s="4">
        <v>1766400</v>
      </c>
    </row>
    <row r="98" spans="1:6" ht="28.5" customHeight="1">
      <c r="A98" s="34" t="s">
        <v>91</v>
      </c>
      <c r="B98" s="17" t="s">
        <v>16</v>
      </c>
      <c r="C98" s="17" t="s">
        <v>7</v>
      </c>
      <c r="D98" s="57" t="s">
        <v>92</v>
      </c>
      <c r="E98" s="6"/>
      <c r="F98" s="4">
        <f>F99</f>
        <v>529920</v>
      </c>
    </row>
    <row r="99" spans="1:6" ht="27.75" customHeight="1">
      <c r="A99" s="33" t="s">
        <v>93</v>
      </c>
      <c r="B99" s="2" t="s">
        <v>16</v>
      </c>
      <c r="C99" s="2" t="s">
        <v>7</v>
      </c>
      <c r="D99" s="6" t="s">
        <v>92</v>
      </c>
      <c r="E99" s="6" t="s">
        <v>94</v>
      </c>
      <c r="F99" s="4">
        <v>529920</v>
      </c>
    </row>
    <row r="100" spans="1:6" ht="12.75">
      <c r="A100" s="49" t="s">
        <v>28</v>
      </c>
      <c r="B100" s="1" t="s">
        <v>29</v>
      </c>
      <c r="C100" s="2"/>
      <c r="D100" s="3"/>
      <c r="E100" s="3"/>
      <c r="F100" s="5">
        <f>F104+F119+F101</f>
        <v>9878300</v>
      </c>
    </row>
    <row r="101" spans="1:6" ht="22.5" customHeight="1">
      <c r="A101" s="54" t="s">
        <v>139</v>
      </c>
      <c r="B101" s="1" t="s">
        <v>29</v>
      </c>
      <c r="C101" s="1" t="s">
        <v>7</v>
      </c>
      <c r="D101" s="7"/>
      <c r="E101" s="7"/>
      <c r="F101" s="5">
        <f>F102</f>
        <v>-80000</v>
      </c>
    </row>
    <row r="102" spans="1:6" ht="36">
      <c r="A102" s="55" t="s">
        <v>140</v>
      </c>
      <c r="B102" s="2" t="s">
        <v>29</v>
      </c>
      <c r="C102" s="2" t="s">
        <v>7</v>
      </c>
      <c r="D102" s="3" t="s">
        <v>141</v>
      </c>
      <c r="E102" s="3"/>
      <c r="F102" s="4">
        <f>F103</f>
        <v>-80000</v>
      </c>
    </row>
    <row r="103" spans="1:6" ht="19.5" customHeight="1">
      <c r="A103" s="55" t="s">
        <v>43</v>
      </c>
      <c r="B103" s="2" t="s">
        <v>29</v>
      </c>
      <c r="C103" s="2" t="s">
        <v>7</v>
      </c>
      <c r="D103" s="3" t="s">
        <v>141</v>
      </c>
      <c r="E103" s="3" t="s">
        <v>42</v>
      </c>
      <c r="F103" s="4">
        <v>-80000</v>
      </c>
    </row>
    <row r="104" spans="1:6" ht="20.25" customHeight="1">
      <c r="A104" s="35" t="s">
        <v>74</v>
      </c>
      <c r="B104" s="30" t="s">
        <v>29</v>
      </c>
      <c r="C104" s="30" t="s">
        <v>11</v>
      </c>
      <c r="D104" s="3"/>
      <c r="E104" s="3"/>
      <c r="F104" s="4">
        <f>F105+F112</f>
        <v>5875900</v>
      </c>
    </row>
    <row r="105" spans="1:6" ht="24" customHeight="1">
      <c r="A105" s="33" t="s">
        <v>125</v>
      </c>
      <c r="B105" s="51" t="s">
        <v>29</v>
      </c>
      <c r="C105" s="51" t="s">
        <v>11</v>
      </c>
      <c r="D105" s="3" t="s">
        <v>124</v>
      </c>
      <c r="E105" s="3"/>
      <c r="F105" s="4">
        <f>F106+F109</f>
        <v>6071600</v>
      </c>
    </row>
    <row r="106" spans="1:6" ht="36">
      <c r="A106" s="59" t="s">
        <v>153</v>
      </c>
      <c r="B106" s="3" t="s">
        <v>29</v>
      </c>
      <c r="C106" s="3" t="s">
        <v>11</v>
      </c>
      <c r="D106" s="3">
        <v>1001101</v>
      </c>
      <c r="E106" s="5"/>
      <c r="F106" s="4">
        <f>F107+F108</f>
        <v>4700000</v>
      </c>
    </row>
    <row r="107" spans="1:6" ht="48">
      <c r="A107" s="58" t="s">
        <v>148</v>
      </c>
      <c r="B107" s="3" t="s">
        <v>29</v>
      </c>
      <c r="C107" s="3" t="s">
        <v>11</v>
      </c>
      <c r="D107" s="3" t="s">
        <v>154</v>
      </c>
      <c r="E107" s="4" t="s">
        <v>149</v>
      </c>
      <c r="F107" s="4">
        <v>3040000</v>
      </c>
    </row>
    <row r="108" spans="1:6" ht="48">
      <c r="A108" s="58" t="s">
        <v>150</v>
      </c>
      <c r="B108" s="3" t="s">
        <v>29</v>
      </c>
      <c r="C108" s="3" t="s">
        <v>11</v>
      </c>
      <c r="D108" s="3" t="s">
        <v>154</v>
      </c>
      <c r="E108" s="4" t="s">
        <v>151</v>
      </c>
      <c r="F108" s="4">
        <v>1660000</v>
      </c>
    </row>
    <row r="109" spans="1:6" ht="35.25" customHeight="1">
      <c r="A109" s="33" t="s">
        <v>129</v>
      </c>
      <c r="B109" s="51" t="s">
        <v>29</v>
      </c>
      <c r="C109" s="51" t="s">
        <v>11</v>
      </c>
      <c r="D109" s="3" t="s">
        <v>128</v>
      </c>
      <c r="E109" s="3"/>
      <c r="F109" s="4">
        <f>F110</f>
        <v>1371600</v>
      </c>
    </row>
    <row r="110" spans="1:6" ht="25.5">
      <c r="A110" s="33" t="s">
        <v>130</v>
      </c>
      <c r="B110" s="3" t="s">
        <v>29</v>
      </c>
      <c r="C110" s="3" t="s">
        <v>11</v>
      </c>
      <c r="D110" s="3" t="s">
        <v>131</v>
      </c>
      <c r="E110" s="3"/>
      <c r="F110" s="4">
        <f>F111</f>
        <v>1371600</v>
      </c>
    </row>
    <row r="111" spans="1:6" ht="16.5" customHeight="1">
      <c r="A111" s="37" t="s">
        <v>55</v>
      </c>
      <c r="B111" s="3" t="s">
        <v>29</v>
      </c>
      <c r="C111" s="3" t="s">
        <v>11</v>
      </c>
      <c r="D111" s="3" t="s">
        <v>131</v>
      </c>
      <c r="E111" s="3" t="s">
        <v>54</v>
      </c>
      <c r="F111" s="4">
        <v>1371600</v>
      </c>
    </row>
    <row r="112" spans="1:6" ht="21" customHeight="1">
      <c r="A112" s="36" t="s">
        <v>32</v>
      </c>
      <c r="B112" s="51" t="s">
        <v>29</v>
      </c>
      <c r="C112" s="51" t="s">
        <v>11</v>
      </c>
      <c r="D112" s="3" t="s">
        <v>31</v>
      </c>
      <c r="E112" s="3"/>
      <c r="F112" s="4">
        <f>F113+F116</f>
        <v>-195700</v>
      </c>
    </row>
    <row r="113" spans="1:6" ht="51">
      <c r="A113" s="37" t="s">
        <v>78</v>
      </c>
      <c r="B113" s="51" t="s">
        <v>29</v>
      </c>
      <c r="C113" s="51" t="s">
        <v>11</v>
      </c>
      <c r="D113" s="3" t="s">
        <v>75</v>
      </c>
      <c r="E113" s="3"/>
      <c r="F113" s="4">
        <f>F114</f>
        <v>-1345700</v>
      </c>
    </row>
    <row r="114" spans="1:6" ht="51">
      <c r="A114" s="37" t="s">
        <v>79</v>
      </c>
      <c r="B114" s="3" t="s">
        <v>29</v>
      </c>
      <c r="C114" s="3" t="s">
        <v>11</v>
      </c>
      <c r="D114" s="3" t="s">
        <v>67</v>
      </c>
      <c r="E114" s="3"/>
      <c r="F114" s="4">
        <f>F115</f>
        <v>-1345700</v>
      </c>
    </row>
    <row r="115" spans="1:6" ht="20.25" customHeight="1">
      <c r="A115" s="37" t="s">
        <v>55</v>
      </c>
      <c r="B115" s="3" t="s">
        <v>29</v>
      </c>
      <c r="C115" s="3" t="s">
        <v>11</v>
      </c>
      <c r="D115" s="3" t="s">
        <v>67</v>
      </c>
      <c r="E115" s="3" t="s">
        <v>54</v>
      </c>
      <c r="F115" s="4">
        <v>-1345700</v>
      </c>
    </row>
    <row r="116" spans="1:6" ht="44.25" customHeight="1">
      <c r="A116" s="60" t="s">
        <v>152</v>
      </c>
      <c r="B116" s="51" t="s">
        <v>29</v>
      </c>
      <c r="C116" s="51" t="s">
        <v>11</v>
      </c>
      <c r="D116" s="3" t="s">
        <v>147</v>
      </c>
      <c r="E116" s="3"/>
      <c r="F116" s="4">
        <f>F117+F118</f>
        <v>1150000</v>
      </c>
    </row>
    <row r="117" spans="1:6" ht="48">
      <c r="A117" s="60" t="s">
        <v>148</v>
      </c>
      <c r="B117" s="51" t="s">
        <v>29</v>
      </c>
      <c r="C117" s="51" t="s">
        <v>11</v>
      </c>
      <c r="D117" s="3" t="s">
        <v>147</v>
      </c>
      <c r="E117" s="3" t="s">
        <v>149</v>
      </c>
      <c r="F117" s="4">
        <v>850000</v>
      </c>
    </row>
    <row r="118" spans="1:6" ht="48">
      <c r="A118" s="60" t="s">
        <v>150</v>
      </c>
      <c r="B118" s="3" t="s">
        <v>29</v>
      </c>
      <c r="C118" s="3" t="s">
        <v>11</v>
      </c>
      <c r="D118" s="3" t="s">
        <v>147</v>
      </c>
      <c r="E118" s="3" t="s">
        <v>151</v>
      </c>
      <c r="F118" s="4">
        <v>300000</v>
      </c>
    </row>
    <row r="119" spans="1:6" ht="24" customHeight="1">
      <c r="A119" s="38" t="s">
        <v>44</v>
      </c>
      <c r="B119" s="1">
        <v>10</v>
      </c>
      <c r="C119" s="7" t="s">
        <v>8</v>
      </c>
      <c r="D119" s="3"/>
      <c r="E119" s="3"/>
      <c r="F119" s="5">
        <f>F122+F120</f>
        <v>4082400</v>
      </c>
    </row>
    <row r="120" spans="1:6" ht="38.25">
      <c r="A120" s="36" t="s">
        <v>45</v>
      </c>
      <c r="B120" s="2" t="s">
        <v>29</v>
      </c>
      <c r="C120" s="2" t="s">
        <v>8</v>
      </c>
      <c r="D120" s="3" t="s">
        <v>46</v>
      </c>
      <c r="E120" s="3"/>
      <c r="F120" s="4">
        <f>F121</f>
        <v>72900</v>
      </c>
    </row>
    <row r="121" spans="1:6" ht="24.75" customHeight="1">
      <c r="A121" s="36" t="s">
        <v>43</v>
      </c>
      <c r="B121" s="2" t="s">
        <v>29</v>
      </c>
      <c r="C121" s="2" t="s">
        <v>8</v>
      </c>
      <c r="D121" s="3" t="s">
        <v>46</v>
      </c>
      <c r="E121" s="3" t="s">
        <v>42</v>
      </c>
      <c r="F121" s="4">
        <v>72900</v>
      </c>
    </row>
    <row r="122" spans="1:6" ht="63.75">
      <c r="A122" s="48" t="s">
        <v>80</v>
      </c>
      <c r="B122" s="3" t="s">
        <v>29</v>
      </c>
      <c r="C122" s="3" t="s">
        <v>8</v>
      </c>
      <c r="D122" s="3" t="s">
        <v>127</v>
      </c>
      <c r="E122" s="3"/>
      <c r="F122" s="4">
        <f>F123</f>
        <v>4009500</v>
      </c>
    </row>
    <row r="123" spans="1:6" ht="21.75" customHeight="1">
      <c r="A123" s="48" t="s">
        <v>10</v>
      </c>
      <c r="B123" s="3" t="s">
        <v>29</v>
      </c>
      <c r="C123" s="3" t="s">
        <v>8</v>
      </c>
      <c r="D123" s="3" t="s">
        <v>127</v>
      </c>
      <c r="E123" s="3" t="s">
        <v>47</v>
      </c>
      <c r="F123" s="4">
        <v>4009500</v>
      </c>
    </row>
    <row r="124" spans="1:6" ht="23.25" customHeight="1">
      <c r="A124" s="54" t="s">
        <v>68</v>
      </c>
      <c r="B124" s="1">
        <v>11</v>
      </c>
      <c r="C124" s="1"/>
      <c r="D124" s="3"/>
      <c r="E124" s="3"/>
      <c r="F124" s="5">
        <f>F125</f>
        <v>74250</v>
      </c>
    </row>
    <row r="125" spans="1:6" ht="20.25" customHeight="1">
      <c r="A125" s="54" t="s">
        <v>69</v>
      </c>
      <c r="B125" s="1">
        <v>11</v>
      </c>
      <c r="C125" s="7" t="s">
        <v>7</v>
      </c>
      <c r="D125" s="7"/>
      <c r="E125" s="7"/>
      <c r="F125" s="5">
        <f>F126</f>
        <v>74250</v>
      </c>
    </row>
    <row r="126" spans="1:6" ht="30" customHeight="1">
      <c r="A126" s="56" t="s">
        <v>30</v>
      </c>
      <c r="B126" s="2">
        <v>11</v>
      </c>
      <c r="C126" s="3" t="s">
        <v>7</v>
      </c>
      <c r="D126" s="3" t="s">
        <v>142</v>
      </c>
      <c r="E126" s="3"/>
      <c r="F126" s="4">
        <f>F127</f>
        <v>74250</v>
      </c>
    </row>
    <row r="127" spans="1:6" ht="19.5" customHeight="1">
      <c r="A127" s="52" t="s">
        <v>87</v>
      </c>
      <c r="B127" s="2">
        <v>11</v>
      </c>
      <c r="C127" s="3" t="s">
        <v>7</v>
      </c>
      <c r="D127" s="3" t="s">
        <v>142</v>
      </c>
      <c r="E127" s="3" t="s">
        <v>86</v>
      </c>
      <c r="F127" s="4">
        <v>74250</v>
      </c>
    </row>
    <row r="128" spans="1:6" ht="24.75" customHeight="1">
      <c r="A128" s="62" t="s">
        <v>159</v>
      </c>
      <c r="B128" s="2"/>
      <c r="C128" s="2"/>
      <c r="D128" s="15"/>
      <c r="E128" s="15"/>
      <c r="F128" s="5">
        <f>F12+F35+F43+F55+F62+F93+F100+F124</f>
        <v>40140125</v>
      </c>
    </row>
  </sheetData>
  <mergeCells count="8">
    <mergeCell ref="C2:F2"/>
    <mergeCell ref="D9:D10"/>
    <mergeCell ref="F9:F10"/>
    <mergeCell ref="E9:E10"/>
    <mergeCell ref="A5:F5"/>
    <mergeCell ref="C9:C10"/>
    <mergeCell ref="A9:A10"/>
    <mergeCell ref="B9:B1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2"/>
  <sheetViews>
    <sheetView workbookViewId="0" topLeftCell="A7">
      <selection activeCell="G18" sqref="G18"/>
    </sheetView>
  </sheetViews>
  <sheetFormatPr defaultColWidth="9.00390625" defaultRowHeight="12.75"/>
  <cols>
    <col min="1" max="1" width="36.375" style="0" customWidth="1"/>
    <col min="2" max="2" width="15.125" style="0" customWidth="1"/>
    <col min="3" max="3" width="17.125" style="0" customWidth="1"/>
    <col min="4" max="4" width="13.125" style="0" customWidth="1"/>
  </cols>
  <sheetData>
    <row r="4" spans="1:3" ht="31.5" customHeight="1">
      <c r="A4" s="21"/>
      <c r="B4" s="21" t="s">
        <v>101</v>
      </c>
      <c r="C4" s="21" t="s">
        <v>102</v>
      </c>
    </row>
    <row r="5" spans="1:4" ht="21.75" customHeight="1">
      <c r="A5" s="21" t="s">
        <v>113</v>
      </c>
      <c r="B5" s="25">
        <v>0</v>
      </c>
      <c r="C5" s="25">
        <v>50</v>
      </c>
      <c r="D5" s="19">
        <f>C5-B5</f>
        <v>50</v>
      </c>
    </row>
    <row r="6" spans="1:4" ht="23.25" customHeight="1">
      <c r="A6" s="16" t="s">
        <v>104</v>
      </c>
      <c r="B6" s="23">
        <v>12768.4</v>
      </c>
      <c r="C6" s="24">
        <v>15233.1</v>
      </c>
      <c r="D6" s="19">
        <f aca="true" t="shared" si="0" ref="D6:D23">C6-B6</f>
        <v>2464.7000000000007</v>
      </c>
    </row>
    <row r="7" spans="1:4" ht="23.25" customHeight="1">
      <c r="A7" s="16" t="s">
        <v>88</v>
      </c>
      <c r="B7" s="23"/>
      <c r="C7" s="24">
        <v>1043.9</v>
      </c>
      <c r="D7" s="19">
        <f t="shared" si="0"/>
        <v>1043.9</v>
      </c>
    </row>
    <row r="8" spans="1:4" ht="18.75" customHeight="1">
      <c r="A8" s="16" t="s">
        <v>116</v>
      </c>
      <c r="B8" s="23"/>
      <c r="C8" s="24">
        <v>35</v>
      </c>
      <c r="D8" s="19">
        <f t="shared" si="0"/>
        <v>35</v>
      </c>
    </row>
    <row r="9" spans="1:4" ht="18.75" customHeight="1">
      <c r="A9" s="16" t="s">
        <v>122</v>
      </c>
      <c r="B9" s="23"/>
      <c r="C9" s="24">
        <v>250</v>
      </c>
      <c r="D9" s="19">
        <f t="shared" si="0"/>
        <v>250</v>
      </c>
    </row>
    <row r="10" spans="1:4" ht="23.25" customHeight="1">
      <c r="A10" s="16" t="s">
        <v>115</v>
      </c>
      <c r="B10" s="23"/>
      <c r="C10" s="24">
        <v>20</v>
      </c>
      <c r="D10" s="19">
        <f t="shared" si="0"/>
        <v>20</v>
      </c>
    </row>
    <row r="11" spans="1:4" ht="16.5" customHeight="1">
      <c r="A11" s="21" t="s">
        <v>103</v>
      </c>
      <c r="B11" s="24">
        <v>898.8</v>
      </c>
      <c r="C11" s="23">
        <v>1934.5</v>
      </c>
      <c r="D11" s="19">
        <f t="shared" si="0"/>
        <v>1035.7</v>
      </c>
    </row>
    <row r="12" spans="1:4" ht="16.5" customHeight="1">
      <c r="A12" s="21" t="s">
        <v>105</v>
      </c>
      <c r="B12" s="24">
        <v>229.8</v>
      </c>
      <c r="C12" s="24">
        <v>751.3</v>
      </c>
      <c r="D12" s="19">
        <f t="shared" si="0"/>
        <v>521.5</v>
      </c>
    </row>
    <row r="13" spans="1:4" ht="16.5" customHeight="1">
      <c r="A13" s="21" t="s">
        <v>114</v>
      </c>
      <c r="B13" s="24">
        <v>0</v>
      </c>
      <c r="C13" s="24">
        <v>50</v>
      </c>
      <c r="D13" s="19">
        <f t="shared" si="0"/>
        <v>50</v>
      </c>
    </row>
    <row r="14" spans="1:4" ht="16.5" customHeight="1">
      <c r="A14" s="21" t="s">
        <v>106</v>
      </c>
      <c r="B14" s="24">
        <v>11613.6</v>
      </c>
      <c r="C14" s="24">
        <v>11613.6</v>
      </c>
      <c r="D14" s="19">
        <f t="shared" si="0"/>
        <v>0</v>
      </c>
    </row>
    <row r="15" spans="1:4" ht="16.5" customHeight="1">
      <c r="A15" s="21" t="s">
        <v>107</v>
      </c>
      <c r="B15" s="24">
        <v>568.1</v>
      </c>
      <c r="C15" s="24">
        <v>4500</v>
      </c>
      <c r="D15" s="19">
        <f t="shared" si="0"/>
        <v>3931.9</v>
      </c>
    </row>
    <row r="16" spans="1:4" ht="16.5" customHeight="1">
      <c r="A16" s="21" t="s">
        <v>108</v>
      </c>
      <c r="B16" s="24">
        <v>1875.8</v>
      </c>
      <c r="C16" s="24">
        <v>0</v>
      </c>
      <c r="D16" s="19">
        <f t="shared" si="0"/>
        <v>-1875.8</v>
      </c>
    </row>
    <row r="17" spans="1:4" ht="16.5" customHeight="1">
      <c r="A17" s="21" t="s">
        <v>109</v>
      </c>
      <c r="B17" s="24">
        <v>50620.2</v>
      </c>
      <c r="C17" s="24">
        <v>50693.8</v>
      </c>
      <c r="D17" s="19">
        <f t="shared" si="0"/>
        <v>73.60000000000582</v>
      </c>
    </row>
    <row r="18" spans="1:4" ht="16.5" customHeight="1">
      <c r="A18" s="21" t="s">
        <v>110</v>
      </c>
      <c r="B18" s="20">
        <v>2518.7</v>
      </c>
      <c r="C18" s="20">
        <v>4900</v>
      </c>
      <c r="D18" s="19">
        <f t="shared" si="0"/>
        <v>2381.3</v>
      </c>
    </row>
    <row r="19" spans="1:4" ht="16.5" customHeight="1">
      <c r="A19" s="21" t="s">
        <v>111</v>
      </c>
      <c r="B19" s="20">
        <v>1245.5</v>
      </c>
      <c r="C19" s="20">
        <v>180</v>
      </c>
      <c r="D19" s="19">
        <f t="shared" si="0"/>
        <v>-1065.5</v>
      </c>
    </row>
    <row r="20" spans="1:4" ht="16.5" customHeight="1">
      <c r="A20" s="21"/>
      <c r="B20" s="20"/>
      <c r="C20" s="20">
        <v>5500</v>
      </c>
      <c r="D20" s="19">
        <f t="shared" si="0"/>
        <v>5500</v>
      </c>
    </row>
    <row r="21" spans="1:4" ht="16.5" customHeight="1">
      <c r="A21" s="21" t="s">
        <v>112</v>
      </c>
      <c r="B21" s="20">
        <v>280.1</v>
      </c>
      <c r="C21" s="20">
        <v>280.1</v>
      </c>
      <c r="D21" s="19">
        <f t="shared" si="0"/>
        <v>0</v>
      </c>
    </row>
    <row r="22" spans="1:4" ht="12.75">
      <c r="A22" s="21" t="s">
        <v>117</v>
      </c>
      <c r="B22" s="20"/>
      <c r="C22" s="20">
        <v>950</v>
      </c>
      <c r="D22" s="19">
        <f t="shared" si="0"/>
        <v>950</v>
      </c>
    </row>
    <row r="23" spans="1:4" ht="12.75">
      <c r="A23" s="21"/>
      <c r="B23" s="20">
        <f>SUM(B6:B22)</f>
        <v>82619</v>
      </c>
      <c r="C23" s="20">
        <f>SUM(C5:C22)</f>
        <v>97985.30000000002</v>
      </c>
      <c r="D23" s="19">
        <f t="shared" si="0"/>
        <v>15366.300000000017</v>
      </c>
    </row>
    <row r="24" spans="1:3" ht="12.75">
      <c r="A24" s="21"/>
      <c r="B24" s="22"/>
      <c r="C24" s="22"/>
    </row>
    <row r="25" spans="1:3" ht="12.75">
      <c r="A25" s="21"/>
      <c r="B25" s="22"/>
      <c r="C25" s="22"/>
    </row>
    <row r="26" spans="1:3" ht="12.75">
      <c r="A26" s="21"/>
      <c r="B26" s="22"/>
      <c r="C26" s="22"/>
    </row>
    <row r="27" spans="2:3" ht="12.75">
      <c r="B27" s="19"/>
      <c r="C27" s="19"/>
    </row>
    <row r="28" spans="1:3" ht="12.75">
      <c r="A28" t="s">
        <v>118</v>
      </c>
      <c r="B28" s="19"/>
      <c r="C28" s="19">
        <v>64762.5</v>
      </c>
    </row>
    <row r="29" spans="1:3" ht="12.75">
      <c r="A29" t="s">
        <v>119</v>
      </c>
      <c r="C29">
        <v>21072.9</v>
      </c>
    </row>
    <row r="30" spans="1:3" ht="12.75">
      <c r="A30" t="s">
        <v>120</v>
      </c>
      <c r="C30">
        <v>3971.9</v>
      </c>
    </row>
    <row r="31" spans="1:3" ht="12.75">
      <c r="A31" t="s">
        <v>121</v>
      </c>
      <c r="C31" s="19">
        <f>SUM(C28:C30)</f>
        <v>89807.29999999999</v>
      </c>
    </row>
    <row r="32" spans="1:3" ht="12.75">
      <c r="A32" t="s">
        <v>77</v>
      </c>
      <c r="C32" s="19">
        <f>C31-C23</f>
        <v>-8178.000000000029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wws</cp:lastModifiedBy>
  <cp:lastPrinted>2012-08-02T08:14:33Z</cp:lastPrinted>
  <dcterms:created xsi:type="dcterms:W3CDTF">2006-11-24T14:05:54Z</dcterms:created>
  <dcterms:modified xsi:type="dcterms:W3CDTF">2012-08-02T08:14:42Z</dcterms:modified>
  <cp:category/>
  <cp:version/>
  <cp:contentType/>
  <cp:contentStatus/>
</cp:coreProperties>
</file>