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<sst xmlns="http://schemas.openxmlformats.org/spreadsheetml/2006/main" count="1140" uniqueCount="303">
  <si>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</si>
  <si>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</si>
  <si>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</si>
  <si>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</si>
  <si>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</si>
  <si>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</si>
  <si>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</si>
  <si>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04</t>
  </si>
  <si>
    <t>05</t>
  </si>
  <si>
    <t>06</t>
  </si>
  <si>
    <t>03</t>
  </si>
  <si>
    <t>02</t>
  </si>
  <si>
    <t>Целевые программы муниципальных образований</t>
  </si>
  <si>
    <t>Государственная регистрация актов гражданского состояния</t>
  </si>
  <si>
    <t>НАЦИОНАЛЬНАЯ ЭКОНОМИКА</t>
  </si>
  <si>
    <t>08</t>
  </si>
  <si>
    <t>ОБРАЗОВАНИЕ</t>
  </si>
  <si>
    <t>Дошкольное образование</t>
  </si>
  <si>
    <t>07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</si>
  <si>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</si>
  <si>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</si>
  <si>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</si>
  <si>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</si>
  <si>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</si>
  <si>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09</t>
  </si>
  <si>
    <t>4520000</t>
  </si>
  <si>
    <t xml:space="preserve">Культура </t>
  </si>
  <si>
    <t>4400000</t>
  </si>
  <si>
    <t>Библиотеки</t>
  </si>
  <si>
    <t>4420000</t>
  </si>
  <si>
    <t>СОЦИАЛЬНАЯ ПОЛИТИКА</t>
  </si>
  <si>
    <t>10</t>
  </si>
  <si>
    <t>Пенсионное обеспечение</t>
  </si>
  <si>
    <t>ИТОГО РАСХОДОВ</t>
  </si>
  <si>
    <t>5220000</t>
  </si>
  <si>
    <t>Региональные целевые программы</t>
  </si>
  <si>
    <t>0020400</t>
  </si>
  <si>
    <t>Руководство и управление в сфере установленных функций органов местного самоупрвления</t>
  </si>
  <si>
    <t>0020000</t>
  </si>
  <si>
    <t>Резервные фонды</t>
  </si>
  <si>
    <t>Резервные фонды местных администраций</t>
  </si>
  <si>
    <t>0700500</t>
  </si>
  <si>
    <t>Другие общегосударственные расходы</t>
  </si>
  <si>
    <t>0013800</t>
  </si>
  <si>
    <t>4209900</t>
  </si>
  <si>
    <t>4219900</t>
  </si>
  <si>
    <t>4239900</t>
  </si>
  <si>
    <t>Молодежная политика и оздоровление детей</t>
  </si>
  <si>
    <t>4529900</t>
  </si>
  <si>
    <t>4409900</t>
  </si>
  <si>
    <t>4429900</t>
  </si>
  <si>
    <t>4910100</t>
  </si>
  <si>
    <t>005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</si>
  <si>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</si>
  <si>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</si>
  <si>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</si>
  <si>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5201000</t>
  </si>
  <si>
    <t>5170200</t>
  </si>
  <si>
    <t>Поддержка мер по обеспечению сбалансированности бюджетов</t>
  </si>
  <si>
    <t>Выравнивание бюджетной обеспеченности поселений из районного фонда финансовой поддержки</t>
  </si>
  <si>
    <t>5160130</t>
  </si>
  <si>
    <t>Осуществление  первичного воинского учета на территориях, где отсутствуют военные комиссариаты</t>
  </si>
  <si>
    <t>0013600</t>
  </si>
  <si>
    <t>5210200</t>
  </si>
  <si>
    <t>4200000</t>
  </si>
  <si>
    <t>Обеспечение деятельности подведомственных учреждений</t>
  </si>
  <si>
    <t>4210000</t>
  </si>
  <si>
    <t>4230000</t>
  </si>
  <si>
    <t>5210111</t>
  </si>
  <si>
    <t>Выполнение других обязательств государства</t>
  </si>
  <si>
    <t>0920300</t>
  </si>
  <si>
    <t>Выравнивание бюджетной обеспеченности</t>
  </si>
  <si>
    <t>5160000</t>
  </si>
  <si>
    <t>5160100</t>
  </si>
  <si>
    <t>Межбюджетные трансферты</t>
  </si>
  <si>
    <t>5210000</t>
  </si>
  <si>
    <t>Руководство и управление в сфере установленных функций</t>
  </si>
  <si>
    <t>0010000</t>
  </si>
  <si>
    <t>Центральный аппарат</t>
  </si>
  <si>
    <t>Доплаты к пенсиям государственных служащих субъектов Российской Федерации и муниципальных служащих</t>
  </si>
  <si>
    <t xml:space="preserve">Финансовое обеспечение государственных гарантий прав граждан на получение общедоступного и бесплатного дошкольного, начального , основного , среднего общего образования, а также дополнительного образования в общеобразовательных учреждениях,  для реализации основных общеобразовательных программ </t>
  </si>
  <si>
    <t>Учебно - методические кабинеты, централизованные  бухгалтерии, группы хозяйственного обслуживания, учебные фильмотеки</t>
  </si>
  <si>
    <t>Осуществление полномочий Чувашской Республики  по организации и осуществлению деятельности по опеке и попечительству</t>
  </si>
  <si>
    <t>Мероприятия по проведению оздоровительной кампании детей</t>
  </si>
  <si>
    <t>Оздоровление детей</t>
  </si>
  <si>
    <t>4320000</t>
  </si>
  <si>
    <t>4320200</t>
  </si>
  <si>
    <t>Руководство и управление в сфере установленных функций органов местного самоуправления</t>
  </si>
  <si>
    <t>0029900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</si>
  <si>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</si>
  <si>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5221103</t>
  </si>
  <si>
    <t>Дотации на выравнивание бюджетной обеспеченности субъектов РФ и муниципальных образований</t>
  </si>
  <si>
    <t xml:space="preserve"> Межбюджетные трансферты общего характера бюджетам субъектов РФ и муниципальных образований </t>
  </si>
  <si>
    <t>Иные  дотации</t>
  </si>
  <si>
    <t>ФИЗИЧЕСКАЯ КУЛЬТУРА  И СПОРТ</t>
  </si>
  <si>
    <t>Физическая культура</t>
  </si>
  <si>
    <t xml:space="preserve">КУЛЬТУРА  И  КИНЕМАТОГРАФИЯ 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</si>
  <si>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</si>
  <si>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 финансового надзора</t>
  </si>
  <si>
    <t>Сельское хозяйство и рыболовство</t>
  </si>
  <si>
    <t>Дорожное хозяйство (дорожные фонды)</t>
  </si>
  <si>
    <t>НАЦИОНАЛЬНАЯ ОБОРОНА</t>
  </si>
  <si>
    <t xml:space="preserve"> Мобилизационная и вневойсковая подготовка</t>
  </si>
  <si>
    <t>Социальное обеспечение населения</t>
  </si>
  <si>
    <t>5221100</t>
  </si>
  <si>
    <t>Ежемесячное денежное вознаграждение за классное руководство</t>
  </si>
  <si>
    <t>5200900</t>
  </si>
  <si>
    <t>5200000</t>
  </si>
  <si>
    <t>Иные безвозмездные и безвозвратные перечисления</t>
  </si>
  <si>
    <t>13</t>
  </si>
  <si>
    <t>Дефицит</t>
  </si>
  <si>
    <t>5220623</t>
  </si>
  <si>
    <t>Республиканская программа "Государственная поддержка молодых семей в решении жилищной проблемы на 2002–2015 годы"</t>
  </si>
  <si>
    <t>Субсидии местным бюджетам на обеспечение жильем молодых семей в рамках федеральной целевой программы "Жилище" на 2011–2015 годы</t>
  </si>
  <si>
    <t>Осуществление  государственных полномочий ЧР по  расчету и предоставлению субвенций бюджетам поселений для осуществления  полномочий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</si>
  <si>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Органы юстиции</t>
  </si>
  <si>
    <t>Учреждения культуры и мероприятия в сфере культуры и кинематографии</t>
  </si>
  <si>
    <t>Комплектование книжных  фондов библиотек муниципальных образований</t>
  </si>
  <si>
    <t>4400200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</si>
  <si>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</si>
  <si>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</t>
  </si>
  <si>
    <t>612</t>
  </si>
  <si>
    <t>611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</si>
  <si>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</si>
  <si>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</si>
  <si>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хозперсонал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</si>
  <si>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</si>
  <si>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НАЦИОНАЛЬНАЯ БЕЗОПАСНОСТЬ И ПРАВООХРАНИТЕЛЬНАЯ ДЕЯТЕЛЬНОСТЬ</t>
  </si>
  <si>
    <t>Районная целевая программа "Развитие гражданской обороны, снижение рисков и смягчение последствий чрезвычайных ситуаций природного и техногенного характера в Комсомольском районе  Чувашской Республики на 2012 - 2015 годы"</t>
  </si>
  <si>
    <t xml:space="preserve">Другие вопросы в области культуры, кинематографии </t>
  </si>
  <si>
    <t>Районная целевая программа "Культура Комсомольского района : 2010-2020 годы"</t>
  </si>
  <si>
    <t>Районная целевая программа "Комплексная безопасность образовательных учреждений Комсомольского района Чуашской Республики на 2011-2015 годы"</t>
  </si>
  <si>
    <t>Районная целевая программа "Молодежь Комсомольского района Чуашской Республики: 2011-2020 годы"</t>
  </si>
  <si>
    <t>КЦ МФ</t>
  </si>
  <si>
    <t>Прогноз</t>
  </si>
  <si>
    <t>Централизованные бухгалтерии</t>
  </si>
  <si>
    <t>Функционирование  местных администраций</t>
  </si>
  <si>
    <t>Защита населения от ЧС</t>
  </si>
  <si>
    <t>Дорожное хозяйство</t>
  </si>
  <si>
    <t>Инвестиции</t>
  </si>
  <si>
    <t>Благоустройство ( налог на имущество)</t>
  </si>
  <si>
    <t>Образование</t>
  </si>
  <si>
    <t>Культура</t>
  </si>
  <si>
    <t>Физкультура</t>
  </si>
  <si>
    <t>Пенсии</t>
  </si>
  <si>
    <t>собрание депутатов</t>
  </si>
  <si>
    <t>сельское хоз-во</t>
  </si>
  <si>
    <t>РЦП "Проф. Правонар".</t>
  </si>
  <si>
    <t>прочие расходы</t>
  </si>
  <si>
    <t>Дотации на сбалансир.</t>
  </si>
  <si>
    <t>Нал. и ненал</t>
  </si>
  <si>
    <t>Дотация на вырав</t>
  </si>
  <si>
    <t>Дотация на сбаланс</t>
  </si>
  <si>
    <t>Итого</t>
  </si>
  <si>
    <t>Резер. Фонд</t>
  </si>
  <si>
    <t>5220626</t>
  </si>
  <si>
    <t>Республиканская целевая программа "Модернизация и развитие автомобильных дорог в Чувашской Республике на 2006–2010 годы с прогнозом до 2025 года"</t>
  </si>
  <si>
    <t>5220600</t>
  </si>
  <si>
    <t>Закупка товаров, работ,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</si>
  <si>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</si>
  <si>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</si>
  <si>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</si>
  <si>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</si>
  <si>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</si>
  <si>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121</t>
  </si>
  <si>
    <t>122</t>
  </si>
  <si>
    <t>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</si>
  <si>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Обеспечение деятельности административных комиссий для рассмотрения дел об административных правонарушениях</t>
  </si>
  <si>
    <t>5210205</t>
  </si>
  <si>
    <t>5052104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</si>
  <si>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</si>
  <si>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</si>
  <si>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5052100</t>
  </si>
  <si>
    <t>Социальная помощь</t>
  </si>
  <si>
    <t>5050000</t>
  </si>
  <si>
    <t>Резервные средства</t>
  </si>
  <si>
    <t>870</t>
  </si>
  <si>
    <t>111</t>
  </si>
  <si>
    <t>112</t>
  </si>
  <si>
    <t>Республиканская целевая 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 в 2011–2013 годах"</t>
  </si>
  <si>
    <t>Расходы общепрограммного характера республиканской целевой программы "Снижение административных барьеров, оптимизация и повышение качества предоставления государственных и муниципальных услуг в Чувашской Республике в 2011–2013 годах"</t>
  </si>
  <si>
    <t>5224700</t>
  </si>
  <si>
    <t>5224701</t>
  </si>
  <si>
    <t>7000000</t>
  </si>
  <si>
    <t xml:space="preserve">Руководство и управление в сфере установленных функций </t>
  </si>
  <si>
    <t>Развитие и содержание единой дежурной диспетчерской службы</t>
  </si>
  <si>
    <t>7310800</t>
  </si>
  <si>
    <t>7310801</t>
  </si>
  <si>
    <t>Проведение районных мероприятий в области сельского хозяйства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</si>
  <si>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</si>
  <si>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поселений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</si>
  <si>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</si>
  <si>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</si>
  <si>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Музеи и постоянные выставки</t>
  </si>
  <si>
    <t>4419900</t>
  </si>
  <si>
    <t>7100800</t>
  </si>
  <si>
    <t>7100801</t>
  </si>
  <si>
    <t>7100802</t>
  </si>
  <si>
    <t>7100803</t>
  </si>
  <si>
    <t>Проведение районного праздника песни, труда и спорта "Акатуй - Сабантуй"</t>
  </si>
  <si>
    <t>Проведение районных и поселенческих мероприятий культуры : фестивалей, смотров, конкурсов, выставок, творческих вечеров и др.</t>
  </si>
  <si>
    <t>Участие в республиканских имежрегиональных  мероприятиях культуры : фестивали, смотры, конкурсы, выставки, творческие вечера и др.</t>
  </si>
  <si>
    <t>313</t>
  </si>
  <si>
    <t>Пособия и компенсации по публичным нормативным обязательствам</t>
  </si>
  <si>
    <t>530</t>
  </si>
  <si>
    <t>Субвенции</t>
  </si>
  <si>
    <t>5210206</t>
  </si>
  <si>
    <t>5210100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</si>
  <si>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</si>
  <si>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323</t>
  </si>
  <si>
    <t>Приобретение товаров, работ и услуг в пользу граждан</t>
  </si>
  <si>
    <t>Осуществление  государственных  полномочий по созданию комиссий по делам несовершеннолетних и защите их прав и организации деятельности таких комиссий</t>
  </si>
  <si>
    <t>5210202</t>
  </si>
  <si>
    <t>5210207</t>
  </si>
  <si>
    <t>7040800</t>
  </si>
  <si>
    <t>Участие педагогов, учителей на обучающих семинарах</t>
  </si>
  <si>
    <t>Проведение районных военно-спортивных юнармейских игр "Зарница"и "Орленок", участие на республиканских играх</t>
  </si>
  <si>
    <t>Проведение районных и участие в республиканских иных мероприятиях (конкурсы,конференции, фестивали, олимпиады и др.)</t>
  </si>
  <si>
    <t>7040801</t>
  </si>
  <si>
    <t>7040803</t>
  </si>
  <si>
    <t>7040805</t>
  </si>
  <si>
    <t>7460800</t>
  </si>
  <si>
    <t>Противопожарная безопасность</t>
  </si>
  <si>
    <t>Антитеррористическая безопасность</t>
  </si>
  <si>
    <t>Санитарно-эпидемиологическая безопасность</t>
  </si>
  <si>
    <t>Профилактика травматизма, дорожно-транспортного травматизма</t>
  </si>
  <si>
    <t>7460801</t>
  </si>
  <si>
    <t>7460802</t>
  </si>
  <si>
    <t>7460803</t>
  </si>
  <si>
    <t>7460804</t>
  </si>
  <si>
    <t>7020800</t>
  </si>
  <si>
    <t>Проведение районных фестивалей, конкурсов, игр КВН и других мероприятий среди молодежи</t>
  </si>
  <si>
    <t>Участие на межрегиональном образовательном форуме "Молгород"</t>
  </si>
  <si>
    <t>7020802</t>
  </si>
  <si>
    <t>7020803</t>
  </si>
  <si>
    <t>851</t>
  </si>
  <si>
    <t>Уплата налога на имущество организаций и земельного налога</t>
  </si>
  <si>
    <t>5210203</t>
  </si>
  <si>
    <t>Осуществление  государственных   полномочий ЧР по расчету и предоставлению дотаций  на выравнивание бюджетной обеспеченности поселений</t>
  </si>
  <si>
    <t>7150800</t>
  </si>
  <si>
    <t>7150801</t>
  </si>
  <si>
    <t>Развитие информационной системы  управления муниципальными финансами</t>
  </si>
  <si>
    <t>852</t>
  </si>
  <si>
    <t>Уплата прочих налогов, сборов и иных платежей</t>
  </si>
  <si>
    <t>Республиканская целевая программа "Управление государственным имуществом Чувашской Республики на 2012–2020 годы"</t>
  </si>
  <si>
    <t>Создание единой автоматизированной информационной системы управления и распоряжения государственным имуществом Чувашской Республики</t>
  </si>
  <si>
    <t>Учреждения по обеспечению хозяйственного обслуживания</t>
  </si>
  <si>
    <t>0930000</t>
  </si>
  <si>
    <t>0939900</t>
  </si>
  <si>
    <t>5210208</t>
  </si>
  <si>
    <t>Осуществление государственных полномочий Чувашской Республики по выплате компенсации части платы за содержание ребенка в образовательных  организациях, реализующих основную общеобразовательную программу дошкольного образования</t>
  </si>
  <si>
    <t>5050500</t>
  </si>
  <si>
    <t>Федеральный закон от 19 мая 1995 года № 81-ФЗ "О государственных пособиях  гражданам, имеющим детей"</t>
  </si>
  <si>
    <t>Мероприятия в области образования</t>
  </si>
  <si>
    <t>Модернизация региональных систем общего образования</t>
  </si>
  <si>
    <t>4360000</t>
  </si>
  <si>
    <t>4362100</t>
  </si>
  <si>
    <t>Возмещение части затрат в связи с предоставлением учителям общеобразовательных учреждений ипотечного кредита</t>
  </si>
  <si>
    <t>4362400</t>
  </si>
  <si>
    <t>321</t>
  </si>
  <si>
    <t>Пособии и компенсации гражданам и иные социальные выплаты, кроме публичных нормативных обязательств</t>
  </si>
  <si>
    <t>Субсидии местным бюджетам  на осуществление капитального ремонта объектов социально-культурной сферы муниципальных образований</t>
  </si>
  <si>
    <t>Социальные пособия учащимся общеобразовательных учреждений, нуждающимся в приобретении проездных билетов для проезда между пунктами проживания и обучения на транспорте городского и пригородного сообщения на территории Чувашской Республики</t>
  </si>
  <si>
    <t>5058602</t>
  </si>
  <si>
    <t>5058600</t>
  </si>
  <si>
    <t>Оказание других видов социальной помощи</t>
  </si>
  <si>
    <t>7140800</t>
  </si>
  <si>
    <t>Районная целевая программа "Развитие физической культуры и спорта в Комсомольском районе Чувашской Республики на 2012-2020 годы"</t>
  </si>
  <si>
    <t>Физкультурно-оздоровительная работа с населением, участие в спортивных соревнованиях</t>
  </si>
  <si>
    <t>Развитие физкультурно-спортивной работы с детьми и молодежью, участие в спортивных соревнованиях</t>
  </si>
  <si>
    <t>7140801</t>
  </si>
  <si>
    <t>7140802</t>
  </si>
  <si>
    <t xml:space="preserve">Муниципальная целевая программа "Безопасное муниципальное образование" </t>
  </si>
  <si>
    <t>Составление проектно-сметной документации, приобретение и установка видеокамер стационарного типа и программного обеспечения идентификационных видеокамер</t>
  </si>
  <si>
    <t>Установка кнопок экстренной связи "Гражданин - полиция" со встроенными видеокамерами стационарного типа</t>
  </si>
  <si>
    <t>Текущий ремонт и обслуживание системы видеонаблюдения</t>
  </si>
  <si>
    <t>622</t>
  </si>
  <si>
    <t>Субсидии  автономным учреждениям на иные цели</t>
  </si>
  <si>
    <t>Районная целевая программа "Комплексные меры противодействия злоупотреблению наркотическими средствами и и их незаконному обороту в Комсомольском районе Чувашской Республики на 2012-2020 г.г."</t>
  </si>
  <si>
    <t>Организация и проведение экспресс-диагностики разового и эпизидического употребления наркотических и психотропных веществ гражданами и учащимися общеобразовательных школ района</t>
  </si>
  <si>
    <t>Распределение</t>
  </si>
  <si>
    <t>2014 год</t>
  </si>
  <si>
    <t>2015 год</t>
  </si>
  <si>
    <t xml:space="preserve">              бюджетных ассигнований   по разделам,  подразделам, целевым статьям и видам  расходов  классификации    расходов бюджетов в ведомственной структуре  расходов  бюджета Комсомольского района Чувашской Республики                                                                     на 2014 и 2015 годы</t>
  </si>
  <si>
    <t>Сумма, рублей</t>
  </si>
  <si>
    <t>Приложение  5</t>
  </si>
  <si>
    <t>Условно утвержденые расходы</t>
  </si>
  <si>
    <t>9999999</t>
  </si>
  <si>
    <t>Иные субвенции местным бюджетам для финансового обеспечения расходных обязательств  по переданным для осуществления  государственным полномочиям</t>
  </si>
  <si>
    <t xml:space="preserve">Осуществление отдельных государственных полномочий ЧР по обеспечению жилыми помещениями по договорам социального найма категорий граждан, указанных в пункте 3  части 1 статьи 11 Закона Чувашской Республики "О регулировании жилищных отношений" и состоящих на учете в качестве нуждающихся в жилых помещениях </t>
  </si>
  <si>
    <t>5210204</t>
  </si>
  <si>
    <t>ЖИЛИЩНО - КОММУНАЛЬНОЕ ХОЗЯЙСТВО</t>
  </si>
  <si>
    <t>Жилищное хозяйство</t>
  </si>
  <si>
    <t xml:space="preserve">Муниципальная целевая программа  "Развитие агропромышленного комплекса и регулирование рынка сельскохозяйственной  продукции, сырья  и продовольствия на 2013-2020 годы" </t>
  </si>
  <si>
    <t>Программа повышения эффективности бюджетных расходов Комсомольского района Чувашской Республики на 2013-2015 годы"</t>
  </si>
  <si>
    <t>Районная целевая программа "Развитие образования в Комсомольском районе Чуашской Республики на 2011-2020 годы"</t>
  </si>
  <si>
    <t>Дотации бюджетам субъектов РФ и муниципальных образований на поддержку мер по обеспечению сбалансированности бюджетов</t>
  </si>
  <si>
    <t>511</t>
  </si>
  <si>
    <t>512</t>
  </si>
  <si>
    <t>7200800</t>
  </si>
  <si>
    <t>к решению Собрания депутатов Комсомольского района Чувашской Республики от 27.11.2012г. №2/137 "О бюджете Комсомольского района Чувашской Республики на 2013 год и на плановый период 2014 и 2015 годов"</t>
  </si>
  <si>
    <t>Расходы на Собрание депутатов района</t>
  </si>
  <si>
    <t>0020404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</si>
</sst>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7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i/>
      <sz val="9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sz val="9"/>
      <name val="Arial Cyr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6" fontId="2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/>
    </xf>
    <xf numFmtId="0" fontId="1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justify"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tabSelected="1" zoomScaleSheetLayoutView="75" workbookViewId="0" topLeftCell="A1">
      <selection activeCell="F15" sqref="F15"/>
    </sheetView>
  </sheetViews>
  <sheetFormatPr defaultColWidth="9.00390625" defaultRowHeight="12.75"/>
  <cols>
    <col min="1" max="1" width="35.00390625" style="70" customWidth="1"/>
    <col min="2" max="2" width="8.125" style="12" customWidth="1"/>
    <col min="3" max="3" width="7.00390625" style="12" customWidth="1"/>
    <col min="4" max="4" width="10.125" style="11" customWidth="1"/>
    <col min="5" max="5" width="8.375" style="11" customWidth="1"/>
    <col min="6" max="6" width="16.875" style="13" customWidth="1"/>
    <col min="7" max="7" width="19.625" style="13" customWidth="1"/>
    <col min="8" max="8" width="9.125" style="34" hidden="1" customWidth="1"/>
    <col min="9" max="16384" width="9.125" style="34" customWidth="1"/>
  </cols>
  <sheetData>
    <row r="1" spans="1:7" ht="22.5" customHeight="1">
      <c r="A1" s="57"/>
      <c r="B1" s="47"/>
      <c r="C1" s="47"/>
      <c r="D1" s="48"/>
      <c r="E1" s="48"/>
      <c r="F1" s="55"/>
      <c r="G1" s="55" t="s">
        <v>285</v>
      </c>
    </row>
    <row r="2" spans="1:7" ht="65.25" customHeight="1">
      <c r="A2" s="57"/>
      <c r="B2" s="47"/>
      <c r="C2" s="72"/>
      <c r="D2" s="88" t="s">
        <v>300</v>
      </c>
      <c r="E2" s="88"/>
      <c r="F2" s="88"/>
      <c r="G2" s="89"/>
    </row>
    <row r="3" spans="1:7" ht="21" customHeight="1">
      <c r="A3" s="57"/>
      <c r="B3" s="47"/>
      <c r="C3" s="47"/>
      <c r="D3" s="48"/>
      <c r="E3" s="49"/>
      <c r="F3" s="50"/>
      <c r="G3" s="50"/>
    </row>
    <row r="4" spans="1:7" ht="12.75" customHeight="1">
      <c r="A4" s="58"/>
      <c r="B4" s="93" t="s">
        <v>280</v>
      </c>
      <c r="C4" s="93"/>
      <c r="D4" s="93"/>
      <c r="E4" s="93"/>
      <c r="F4" s="51"/>
      <c r="G4" s="51"/>
    </row>
    <row r="5" spans="1:7" ht="39.75" customHeight="1">
      <c r="A5" s="86" t="s">
        <v>283</v>
      </c>
      <c r="B5" s="86"/>
      <c r="C5" s="86"/>
      <c r="D5" s="86"/>
      <c r="E5" s="86"/>
      <c r="F5" s="86"/>
      <c r="G5" s="87"/>
    </row>
    <row r="6" spans="1:7" ht="12">
      <c r="A6" s="57"/>
      <c r="B6" s="47"/>
      <c r="C6" s="47"/>
      <c r="D6" s="48"/>
      <c r="E6" s="48"/>
      <c r="F6" s="52"/>
      <c r="G6" s="52"/>
    </row>
    <row r="7" spans="1:7" ht="12">
      <c r="A7" s="57"/>
      <c r="B7" s="47"/>
      <c r="C7" s="47"/>
      <c r="D7" s="48"/>
      <c r="E7" s="48"/>
      <c r="F7" s="52"/>
      <c r="G7" s="52"/>
    </row>
    <row r="8" spans="1:7" ht="12">
      <c r="A8" s="57"/>
      <c r="B8" s="47"/>
      <c r="C8" s="47"/>
      <c r="D8" s="48"/>
      <c r="E8" s="48"/>
      <c r="F8" s="52"/>
      <c r="G8" s="52"/>
    </row>
    <row r="9" spans="1:7" ht="16.5" customHeight="1">
      <c r="A9" s="92" t="s">
        <v>0</v>
      </c>
      <c r="B9" s="94" t="s">
        <v>1</v>
      </c>
      <c r="C9" s="94" t="s">
        <v>2</v>
      </c>
      <c r="D9" s="92" t="s">
        <v>3</v>
      </c>
      <c r="E9" s="92" t="s">
        <v>4</v>
      </c>
      <c r="F9" s="90" t="s">
        <v>284</v>
      </c>
      <c r="G9" s="91"/>
    </row>
    <row r="10" spans="1:7" ht="36.75" customHeight="1">
      <c r="A10" s="92"/>
      <c r="B10" s="94"/>
      <c r="C10" s="94"/>
      <c r="D10" s="92"/>
      <c r="E10" s="92"/>
      <c r="F10" s="73" t="s">
        <v>281</v>
      </c>
      <c r="G10" s="73" t="s">
        <v>282</v>
      </c>
    </row>
    <row r="11" spans="1:7" ht="14.25" customHeight="1">
      <c r="A11" s="11">
        <v>1</v>
      </c>
      <c r="B11" s="12">
        <v>2</v>
      </c>
      <c r="C11" s="12">
        <v>3</v>
      </c>
      <c r="D11" s="11">
        <v>4</v>
      </c>
      <c r="E11" s="11">
        <v>5</v>
      </c>
      <c r="F11" s="13">
        <v>6</v>
      </c>
      <c r="G11" s="13">
        <v>7</v>
      </c>
    </row>
    <row r="12" spans="1:7" ht="15" customHeight="1">
      <c r="A12" s="59" t="s">
        <v>5</v>
      </c>
      <c r="B12" s="14" t="s">
        <v>6</v>
      </c>
      <c r="C12" s="14"/>
      <c r="D12" s="15"/>
      <c r="E12" s="15"/>
      <c r="F12" s="45">
        <f>F13+F17+F38+F49+F52</f>
        <v>22992500</v>
      </c>
      <c r="G12" s="45">
        <f>G13+G17+G38+G49+G52</f>
        <v>24169200</v>
      </c>
    </row>
    <row r="13" spans="1:7" ht="63" customHeight="1">
      <c r="A13" s="20" t="s">
        <v>126</v>
      </c>
      <c r="B13" s="14" t="s">
        <v>6</v>
      </c>
      <c r="C13" s="15" t="s">
        <v>10</v>
      </c>
      <c r="D13" s="15"/>
      <c r="E13" s="15"/>
      <c r="F13" s="45">
        <f aca="true" t="shared" si="0" ref="F13:G15">F14</f>
        <v>50000</v>
      </c>
      <c r="G13" s="45">
        <f t="shared" si="0"/>
        <v>50000</v>
      </c>
    </row>
    <row r="14" spans="1:7" ht="39" customHeight="1">
      <c r="A14" s="28" t="s">
        <v>87</v>
      </c>
      <c r="B14" s="12" t="s">
        <v>6</v>
      </c>
      <c r="C14" s="16" t="s">
        <v>10</v>
      </c>
      <c r="D14" s="16" t="s">
        <v>38</v>
      </c>
      <c r="E14" s="15"/>
      <c r="F14" s="13">
        <f t="shared" si="0"/>
        <v>50000</v>
      </c>
      <c r="G14" s="13">
        <f t="shared" si="0"/>
        <v>50000</v>
      </c>
    </row>
    <row r="15" spans="1:7" ht="30" customHeight="1">
      <c r="A15" s="28" t="s">
        <v>301</v>
      </c>
      <c r="B15" s="12" t="s">
        <v>6</v>
      </c>
      <c r="C15" s="16" t="s">
        <v>10</v>
      </c>
      <c r="D15" s="16" t="s">
        <v>302</v>
      </c>
      <c r="E15" s="16"/>
      <c r="F15" s="13">
        <f t="shared" si="0"/>
        <v>50000</v>
      </c>
      <c r="G15" s="13">
        <f t="shared" si="0"/>
        <v>50000</v>
      </c>
    </row>
    <row r="16" spans="1:7" ht="34.5" customHeight="1">
      <c r="A16" s="60" t="s">
        <v>159</v>
      </c>
      <c r="B16" s="12" t="s">
        <v>6</v>
      </c>
      <c r="C16" s="16" t="s">
        <v>10</v>
      </c>
      <c r="D16" s="16" t="s">
        <v>302</v>
      </c>
      <c r="E16" s="16" t="s">
        <v>161</v>
      </c>
      <c r="F16" s="13">
        <v>50000</v>
      </c>
      <c r="G16" s="13">
        <v>50000</v>
      </c>
    </row>
    <row r="17" spans="1:7" ht="72" customHeight="1">
      <c r="A17" s="36" t="s">
        <v>97</v>
      </c>
      <c r="B17" s="14" t="s">
        <v>6</v>
      </c>
      <c r="C17" s="14" t="s">
        <v>7</v>
      </c>
      <c r="D17" s="15"/>
      <c r="E17" s="15"/>
      <c r="F17" s="45">
        <f>F18+F26+F30</f>
        <v>13861000</v>
      </c>
      <c r="G17" s="45">
        <f>G18+G26+G30</f>
        <v>14608200</v>
      </c>
    </row>
    <row r="18" spans="1:7" ht="39" customHeight="1">
      <c r="A18" s="56" t="s">
        <v>37</v>
      </c>
      <c r="B18" s="12" t="s">
        <v>6</v>
      </c>
      <c r="C18" s="12" t="s">
        <v>7</v>
      </c>
      <c r="D18" s="16" t="s">
        <v>38</v>
      </c>
      <c r="E18" s="16"/>
      <c r="F18" s="13">
        <f>F19</f>
        <v>13850300</v>
      </c>
      <c r="G18" s="13">
        <f>G19</f>
        <v>14597300</v>
      </c>
    </row>
    <row r="19" spans="1:7" ht="17.25" customHeight="1">
      <c r="A19" s="61" t="s">
        <v>78</v>
      </c>
      <c r="B19" s="12" t="s">
        <v>6</v>
      </c>
      <c r="C19" s="12" t="s">
        <v>7</v>
      </c>
      <c r="D19" s="16" t="s">
        <v>36</v>
      </c>
      <c r="E19" s="16"/>
      <c r="F19" s="13">
        <f>F20+F21+F22+F23+F24+F25</f>
        <v>13850300</v>
      </c>
      <c r="G19" s="13">
        <f>G20+G21+G22+G23+G24+G25</f>
        <v>14597300</v>
      </c>
    </row>
    <row r="20" spans="1:7" ht="16.5" customHeight="1">
      <c r="A20" s="60" t="s">
        <v>162</v>
      </c>
      <c r="B20" s="12" t="s">
        <v>6</v>
      </c>
      <c r="C20" s="12" t="s">
        <v>7</v>
      </c>
      <c r="D20" s="16" t="s">
        <v>36</v>
      </c>
      <c r="E20" s="16" t="s">
        <v>164</v>
      </c>
      <c r="F20" s="46">
        <v>11800000</v>
      </c>
      <c r="G20" s="46">
        <v>12437200</v>
      </c>
    </row>
    <row r="21" spans="1:7" ht="30" customHeight="1">
      <c r="A21" s="60" t="s">
        <v>163</v>
      </c>
      <c r="B21" s="12" t="s">
        <v>6</v>
      </c>
      <c r="C21" s="12" t="s">
        <v>7</v>
      </c>
      <c r="D21" s="16" t="s">
        <v>36</v>
      </c>
      <c r="E21" s="16" t="s">
        <v>165</v>
      </c>
      <c r="F21" s="13">
        <v>14100</v>
      </c>
      <c r="G21" s="13">
        <v>14800</v>
      </c>
    </row>
    <row r="22" spans="1:7" ht="42" customHeight="1">
      <c r="A22" s="60" t="s">
        <v>158</v>
      </c>
      <c r="B22" s="12" t="s">
        <v>6</v>
      </c>
      <c r="C22" s="12" t="s">
        <v>7</v>
      </c>
      <c r="D22" s="16" t="s">
        <v>36</v>
      </c>
      <c r="E22" s="16" t="s">
        <v>160</v>
      </c>
      <c r="F22" s="13">
        <v>310900</v>
      </c>
      <c r="G22" s="13">
        <v>327600</v>
      </c>
    </row>
    <row r="23" spans="1:7" ht="35.25" customHeight="1">
      <c r="A23" s="60" t="s">
        <v>159</v>
      </c>
      <c r="B23" s="12" t="s">
        <v>6</v>
      </c>
      <c r="C23" s="12" t="s">
        <v>7</v>
      </c>
      <c r="D23" s="16" t="s">
        <v>36</v>
      </c>
      <c r="E23" s="16" t="s">
        <v>161</v>
      </c>
      <c r="F23" s="13">
        <v>1633700</v>
      </c>
      <c r="G23" s="13">
        <v>1722000</v>
      </c>
    </row>
    <row r="24" spans="1:7" ht="26.25" customHeight="1">
      <c r="A24" s="61" t="s">
        <v>236</v>
      </c>
      <c r="B24" s="12" t="s">
        <v>6</v>
      </c>
      <c r="C24" s="12" t="s">
        <v>7</v>
      </c>
      <c r="D24" s="16" t="s">
        <v>36</v>
      </c>
      <c r="E24" s="16" t="s">
        <v>235</v>
      </c>
      <c r="F24" s="13">
        <v>15000</v>
      </c>
      <c r="G24" s="13">
        <v>15000</v>
      </c>
    </row>
    <row r="25" spans="1:7" ht="24.75" customHeight="1">
      <c r="A25" s="61" t="s">
        <v>243</v>
      </c>
      <c r="B25" s="12" t="s">
        <v>6</v>
      </c>
      <c r="C25" s="12" t="s">
        <v>7</v>
      </c>
      <c r="D25" s="16" t="s">
        <v>36</v>
      </c>
      <c r="E25" s="16" t="s">
        <v>242</v>
      </c>
      <c r="F25" s="13">
        <v>76600</v>
      </c>
      <c r="G25" s="13">
        <v>80700</v>
      </c>
    </row>
    <row r="26" spans="1:7" ht="15.75" customHeight="1">
      <c r="A26" s="62" t="s">
        <v>173</v>
      </c>
      <c r="B26" s="12" t="s">
        <v>6</v>
      </c>
      <c r="C26" s="12" t="s">
        <v>7</v>
      </c>
      <c r="D26" s="16" t="s">
        <v>174</v>
      </c>
      <c r="E26" s="16"/>
      <c r="F26" s="13">
        <f aca="true" t="shared" si="1" ref="F26:G28">F27</f>
        <v>200</v>
      </c>
      <c r="G26" s="13">
        <f t="shared" si="1"/>
        <v>500</v>
      </c>
    </row>
    <row r="27" spans="1:7" ht="62.25" customHeight="1">
      <c r="A27" s="62" t="s">
        <v>170</v>
      </c>
      <c r="B27" s="12" t="s">
        <v>6</v>
      </c>
      <c r="C27" s="12" t="s">
        <v>7</v>
      </c>
      <c r="D27" s="16" t="s">
        <v>172</v>
      </c>
      <c r="E27" s="16"/>
      <c r="F27" s="13">
        <f t="shared" si="1"/>
        <v>200</v>
      </c>
      <c r="G27" s="13">
        <f t="shared" si="1"/>
        <v>500</v>
      </c>
    </row>
    <row r="28" spans="1:7" ht="62.25" customHeight="1">
      <c r="A28" s="62" t="s">
        <v>171</v>
      </c>
      <c r="B28" s="12" t="s">
        <v>6</v>
      </c>
      <c r="C28" s="12" t="s">
        <v>7</v>
      </c>
      <c r="D28" s="16" t="s">
        <v>169</v>
      </c>
      <c r="E28" s="16"/>
      <c r="F28" s="13">
        <f t="shared" si="1"/>
        <v>200</v>
      </c>
      <c r="G28" s="13">
        <f t="shared" si="1"/>
        <v>500</v>
      </c>
    </row>
    <row r="29" spans="1:7" ht="35.25" customHeight="1">
      <c r="A29" s="60" t="s">
        <v>159</v>
      </c>
      <c r="B29" s="12" t="s">
        <v>6</v>
      </c>
      <c r="C29" s="12" t="s">
        <v>7</v>
      </c>
      <c r="D29" s="16" t="s">
        <v>169</v>
      </c>
      <c r="E29" s="16" t="s">
        <v>161</v>
      </c>
      <c r="F29" s="13">
        <v>200</v>
      </c>
      <c r="G29" s="13">
        <v>500</v>
      </c>
    </row>
    <row r="30" spans="1:7" ht="15.75" customHeight="1">
      <c r="A30" s="62" t="s">
        <v>74</v>
      </c>
      <c r="B30" s="12" t="s">
        <v>6</v>
      </c>
      <c r="C30" s="12" t="s">
        <v>7</v>
      </c>
      <c r="D30" s="39">
        <v>5210000</v>
      </c>
      <c r="E30" s="16"/>
      <c r="F30" s="13">
        <f>F31</f>
        <v>10500</v>
      </c>
      <c r="G30" s="13">
        <f>G31</f>
        <v>10400</v>
      </c>
    </row>
    <row r="31" spans="1:7" ht="63.75" customHeight="1">
      <c r="A31" s="62" t="s">
        <v>166</v>
      </c>
      <c r="B31" s="12" t="s">
        <v>6</v>
      </c>
      <c r="C31" s="12" t="s">
        <v>7</v>
      </c>
      <c r="D31" s="39">
        <v>5210200</v>
      </c>
      <c r="E31" s="16"/>
      <c r="F31" s="13">
        <f>F32+F36+F34</f>
        <v>10500</v>
      </c>
      <c r="G31" s="13">
        <f>G32+G36</f>
        <v>10400</v>
      </c>
    </row>
    <row r="32" spans="1:7" ht="47.25" customHeight="1">
      <c r="A32" s="62" t="s">
        <v>167</v>
      </c>
      <c r="B32" s="12" t="s">
        <v>6</v>
      </c>
      <c r="C32" s="12" t="s">
        <v>7</v>
      </c>
      <c r="D32" s="39">
        <v>5210201</v>
      </c>
      <c r="E32" s="16"/>
      <c r="F32" s="13">
        <f>F33</f>
        <v>8200</v>
      </c>
      <c r="G32" s="13">
        <f>G33</f>
        <v>8300</v>
      </c>
    </row>
    <row r="33" spans="1:7" ht="38.25" customHeight="1">
      <c r="A33" s="60" t="s">
        <v>159</v>
      </c>
      <c r="B33" s="12" t="s">
        <v>6</v>
      </c>
      <c r="C33" s="12" t="s">
        <v>7</v>
      </c>
      <c r="D33" s="39">
        <v>5210201</v>
      </c>
      <c r="E33" s="16" t="s">
        <v>161</v>
      </c>
      <c r="F33" s="13">
        <v>8200</v>
      </c>
      <c r="G33" s="13">
        <v>8300</v>
      </c>
    </row>
    <row r="34" spans="1:6" ht="127.5" customHeight="1">
      <c r="A34" s="80" t="s">
        <v>289</v>
      </c>
      <c r="B34" s="12" t="s">
        <v>6</v>
      </c>
      <c r="C34" s="12" t="s">
        <v>7</v>
      </c>
      <c r="D34" s="39">
        <v>5210204</v>
      </c>
      <c r="E34" s="16"/>
      <c r="F34" s="13">
        <f>F35</f>
        <v>200</v>
      </c>
    </row>
    <row r="35" spans="1:6" ht="41.25" customHeight="1">
      <c r="A35" s="60" t="s">
        <v>159</v>
      </c>
      <c r="B35" s="12" t="s">
        <v>6</v>
      </c>
      <c r="C35" s="12" t="s">
        <v>7</v>
      </c>
      <c r="D35" s="39">
        <v>5210204</v>
      </c>
      <c r="E35" s="16" t="s">
        <v>161</v>
      </c>
      <c r="F35" s="13">
        <v>200</v>
      </c>
    </row>
    <row r="36" spans="1:7" ht="109.5" customHeight="1">
      <c r="A36" s="29" t="s">
        <v>114</v>
      </c>
      <c r="B36" s="16" t="s">
        <v>6</v>
      </c>
      <c r="C36" s="16" t="s">
        <v>7</v>
      </c>
      <c r="D36" s="16" t="s">
        <v>168</v>
      </c>
      <c r="E36" s="16"/>
      <c r="F36" s="13">
        <f>F37</f>
        <v>2100</v>
      </c>
      <c r="G36" s="13">
        <f>G37</f>
        <v>2100</v>
      </c>
    </row>
    <row r="37" spans="1:7" ht="36" customHeight="1">
      <c r="A37" s="60" t="s">
        <v>159</v>
      </c>
      <c r="B37" s="16" t="s">
        <v>6</v>
      </c>
      <c r="C37" s="16" t="s">
        <v>7</v>
      </c>
      <c r="D37" s="16" t="s">
        <v>168</v>
      </c>
      <c r="E37" s="16" t="s">
        <v>161</v>
      </c>
      <c r="F37" s="13">
        <v>2100</v>
      </c>
      <c r="G37" s="13">
        <v>2100</v>
      </c>
    </row>
    <row r="38" spans="1:7" ht="36" customHeight="1">
      <c r="A38" s="42" t="s">
        <v>98</v>
      </c>
      <c r="B38" s="14" t="s">
        <v>6</v>
      </c>
      <c r="C38" s="14" t="s">
        <v>9</v>
      </c>
      <c r="D38" s="15"/>
      <c r="E38" s="15"/>
      <c r="F38" s="13">
        <f>F39+F47</f>
        <v>4507800</v>
      </c>
      <c r="G38" s="13">
        <f>G39+G47</f>
        <v>4737700</v>
      </c>
    </row>
    <row r="39" spans="1:7" ht="36" customHeight="1">
      <c r="A39" s="56" t="s">
        <v>37</v>
      </c>
      <c r="B39" s="12" t="s">
        <v>6</v>
      </c>
      <c r="C39" s="12" t="s">
        <v>9</v>
      </c>
      <c r="D39" s="16" t="s">
        <v>38</v>
      </c>
      <c r="E39" s="16"/>
      <c r="F39" s="13">
        <f>F40</f>
        <v>4382600</v>
      </c>
      <c r="G39" s="13">
        <f>G40</f>
        <v>4612400</v>
      </c>
    </row>
    <row r="40" spans="1:7" ht="16.5" customHeight="1">
      <c r="A40" s="56" t="s">
        <v>78</v>
      </c>
      <c r="B40" s="12" t="s">
        <v>6</v>
      </c>
      <c r="C40" s="12" t="s">
        <v>9</v>
      </c>
      <c r="D40" s="16" t="s">
        <v>36</v>
      </c>
      <c r="E40" s="16"/>
      <c r="F40" s="13">
        <f>F41+F42+F43+F44</f>
        <v>4382600</v>
      </c>
      <c r="G40" s="13">
        <f>G41+G42+G43+G44</f>
        <v>4612400</v>
      </c>
    </row>
    <row r="41" spans="1:7" ht="16.5" customHeight="1">
      <c r="A41" s="60" t="s">
        <v>162</v>
      </c>
      <c r="B41" s="12" t="s">
        <v>6</v>
      </c>
      <c r="C41" s="12" t="s">
        <v>9</v>
      </c>
      <c r="D41" s="16" t="s">
        <v>36</v>
      </c>
      <c r="E41" s="16" t="s">
        <v>164</v>
      </c>
      <c r="F41" s="13">
        <v>4200000</v>
      </c>
      <c r="G41" s="13">
        <v>4420000</v>
      </c>
    </row>
    <row r="42" spans="1:7" ht="36" customHeight="1">
      <c r="A42" s="60" t="s">
        <v>158</v>
      </c>
      <c r="B42" s="12" t="s">
        <v>6</v>
      </c>
      <c r="C42" s="12" t="s">
        <v>9</v>
      </c>
      <c r="D42" s="16" t="s">
        <v>36</v>
      </c>
      <c r="E42" s="16" t="s">
        <v>160</v>
      </c>
      <c r="F42" s="13">
        <v>77300</v>
      </c>
      <c r="G42" s="13">
        <v>81400</v>
      </c>
    </row>
    <row r="43" spans="1:7" ht="31.5" customHeight="1">
      <c r="A43" s="60" t="s">
        <v>159</v>
      </c>
      <c r="B43" s="12" t="s">
        <v>6</v>
      </c>
      <c r="C43" s="12" t="s">
        <v>9</v>
      </c>
      <c r="D43" s="16" t="s">
        <v>36</v>
      </c>
      <c r="E43" s="16" t="s">
        <v>161</v>
      </c>
      <c r="F43" s="13">
        <v>104800</v>
      </c>
      <c r="G43" s="13">
        <v>110500</v>
      </c>
    </row>
    <row r="44" spans="1:7" ht="25.5" customHeight="1">
      <c r="A44" s="61" t="s">
        <v>236</v>
      </c>
      <c r="B44" s="12" t="s">
        <v>6</v>
      </c>
      <c r="C44" s="12" t="s">
        <v>9</v>
      </c>
      <c r="D44" s="16" t="s">
        <v>36</v>
      </c>
      <c r="E44" s="16" t="s">
        <v>235</v>
      </c>
      <c r="F44" s="13">
        <v>500</v>
      </c>
      <c r="G44" s="13">
        <v>500</v>
      </c>
    </row>
    <row r="45" spans="1:7" ht="25.5" customHeight="1">
      <c r="A45" s="62" t="s">
        <v>74</v>
      </c>
      <c r="B45" s="12" t="s">
        <v>6</v>
      </c>
      <c r="C45" s="12" t="s">
        <v>9</v>
      </c>
      <c r="D45" s="39">
        <v>5210000</v>
      </c>
      <c r="E45" s="16"/>
      <c r="F45" s="13">
        <f aca="true" t="shared" si="2" ref="F45:G47">F46</f>
        <v>125200</v>
      </c>
      <c r="G45" s="13">
        <f t="shared" si="2"/>
        <v>125300</v>
      </c>
    </row>
    <row r="46" spans="1:7" ht="48.75" customHeight="1">
      <c r="A46" s="62" t="s">
        <v>166</v>
      </c>
      <c r="B46" s="12" t="s">
        <v>6</v>
      </c>
      <c r="C46" s="12" t="s">
        <v>9</v>
      </c>
      <c r="D46" s="39">
        <v>5210200</v>
      </c>
      <c r="E46" s="16"/>
      <c r="F46" s="13">
        <f t="shared" si="2"/>
        <v>125200</v>
      </c>
      <c r="G46" s="13">
        <f t="shared" si="2"/>
        <v>125300</v>
      </c>
    </row>
    <row r="47" spans="1:7" ht="64.5" customHeight="1">
      <c r="A47" s="17" t="s">
        <v>238</v>
      </c>
      <c r="B47" s="12" t="s">
        <v>6</v>
      </c>
      <c r="C47" s="12" t="s">
        <v>9</v>
      </c>
      <c r="D47" s="16" t="s">
        <v>237</v>
      </c>
      <c r="E47" s="16"/>
      <c r="F47" s="46">
        <f t="shared" si="2"/>
        <v>125200</v>
      </c>
      <c r="G47" s="46">
        <f t="shared" si="2"/>
        <v>125300</v>
      </c>
    </row>
    <row r="48" spans="1:7" ht="15.75" customHeight="1">
      <c r="A48" s="60" t="s">
        <v>162</v>
      </c>
      <c r="B48" s="12" t="s">
        <v>6</v>
      </c>
      <c r="C48" s="12" t="s">
        <v>9</v>
      </c>
      <c r="D48" s="16" t="s">
        <v>237</v>
      </c>
      <c r="E48" s="16" t="s">
        <v>164</v>
      </c>
      <c r="F48" s="46">
        <v>125200</v>
      </c>
      <c r="G48" s="46">
        <v>125300</v>
      </c>
    </row>
    <row r="49" spans="1:7" ht="15" customHeight="1">
      <c r="A49" s="36" t="s">
        <v>39</v>
      </c>
      <c r="B49" s="14" t="s">
        <v>6</v>
      </c>
      <c r="C49" s="14">
        <v>11</v>
      </c>
      <c r="D49" s="15"/>
      <c r="E49" s="15"/>
      <c r="F49" s="45">
        <f>F50</f>
        <v>250000</v>
      </c>
      <c r="G49" s="45">
        <f>G50</f>
        <v>250000</v>
      </c>
    </row>
    <row r="50" spans="1:7" ht="26.25" customHeight="1">
      <c r="A50" s="17" t="s">
        <v>40</v>
      </c>
      <c r="B50" s="12" t="s">
        <v>6</v>
      </c>
      <c r="C50" s="12">
        <v>11</v>
      </c>
      <c r="D50" s="16" t="s">
        <v>41</v>
      </c>
      <c r="E50" s="16"/>
      <c r="F50" s="13">
        <f>F51</f>
        <v>250000</v>
      </c>
      <c r="G50" s="13">
        <f>G51</f>
        <v>250000</v>
      </c>
    </row>
    <row r="51" spans="1:7" ht="15" customHeight="1">
      <c r="A51" s="61" t="s">
        <v>175</v>
      </c>
      <c r="B51" s="12" t="s">
        <v>6</v>
      </c>
      <c r="C51" s="12">
        <v>11</v>
      </c>
      <c r="D51" s="16" t="s">
        <v>41</v>
      </c>
      <c r="E51" s="16" t="s">
        <v>176</v>
      </c>
      <c r="F51" s="13">
        <v>250000</v>
      </c>
      <c r="G51" s="13">
        <v>250000</v>
      </c>
    </row>
    <row r="52" spans="1:7" ht="17.25" customHeight="1">
      <c r="A52" s="36" t="s">
        <v>42</v>
      </c>
      <c r="B52" s="14" t="s">
        <v>6</v>
      </c>
      <c r="C52" s="14">
        <v>13</v>
      </c>
      <c r="D52" s="15"/>
      <c r="E52" s="15"/>
      <c r="F52" s="45">
        <f>F53+F58+F60+F63+F70</f>
        <v>4323700</v>
      </c>
      <c r="G52" s="45">
        <f>G53+G58+G60+G63+G70</f>
        <v>4523300</v>
      </c>
    </row>
    <row r="53" spans="1:7" ht="39.75" customHeight="1">
      <c r="A53" s="17" t="s">
        <v>87</v>
      </c>
      <c r="B53" s="16" t="s">
        <v>6</v>
      </c>
      <c r="C53" s="16" t="s">
        <v>109</v>
      </c>
      <c r="D53" s="16" t="s">
        <v>38</v>
      </c>
      <c r="E53" s="16"/>
      <c r="F53" s="13">
        <f>F54</f>
        <v>2271700</v>
      </c>
      <c r="G53" s="13">
        <f>G54</f>
        <v>2395000</v>
      </c>
    </row>
    <row r="54" spans="1:7" ht="27.75" customHeight="1">
      <c r="A54" s="18" t="s">
        <v>65</v>
      </c>
      <c r="B54" s="16" t="s">
        <v>6</v>
      </c>
      <c r="C54" s="16" t="s">
        <v>109</v>
      </c>
      <c r="D54" s="16" t="s">
        <v>88</v>
      </c>
      <c r="E54" s="16"/>
      <c r="F54" s="13">
        <f>F55+F56+F57</f>
        <v>2271700</v>
      </c>
      <c r="G54" s="13">
        <f>G55+G56+G57</f>
        <v>2395000</v>
      </c>
    </row>
    <row r="55" spans="1:7" ht="15.75" customHeight="1">
      <c r="A55" s="60" t="s">
        <v>162</v>
      </c>
      <c r="B55" s="16" t="s">
        <v>6</v>
      </c>
      <c r="C55" s="16" t="s">
        <v>109</v>
      </c>
      <c r="D55" s="16" t="s">
        <v>88</v>
      </c>
      <c r="E55" s="16" t="s">
        <v>177</v>
      </c>
      <c r="F55" s="13">
        <v>2150000</v>
      </c>
      <c r="G55" s="13">
        <v>2266600</v>
      </c>
    </row>
    <row r="56" spans="1:7" ht="38.25" customHeight="1">
      <c r="A56" s="60" t="s">
        <v>158</v>
      </c>
      <c r="B56" s="16" t="s">
        <v>6</v>
      </c>
      <c r="C56" s="16" t="s">
        <v>109</v>
      </c>
      <c r="D56" s="16" t="s">
        <v>88</v>
      </c>
      <c r="E56" s="16" t="s">
        <v>160</v>
      </c>
      <c r="F56" s="13">
        <v>40700</v>
      </c>
      <c r="G56" s="13">
        <v>43000</v>
      </c>
    </row>
    <row r="57" spans="1:7" ht="33" customHeight="1">
      <c r="A57" s="60" t="s">
        <v>159</v>
      </c>
      <c r="B57" s="16" t="s">
        <v>6</v>
      </c>
      <c r="C57" s="16" t="s">
        <v>109</v>
      </c>
      <c r="D57" s="16" t="s">
        <v>88</v>
      </c>
      <c r="E57" s="16" t="s">
        <v>161</v>
      </c>
      <c r="F57" s="13">
        <v>81000</v>
      </c>
      <c r="G57" s="13">
        <v>85400</v>
      </c>
    </row>
    <row r="58" spans="1:7" ht="24.75" customHeight="1">
      <c r="A58" s="17" t="s">
        <v>69</v>
      </c>
      <c r="B58" s="12" t="s">
        <v>6</v>
      </c>
      <c r="C58" s="12">
        <v>13</v>
      </c>
      <c r="D58" s="16" t="s">
        <v>70</v>
      </c>
      <c r="E58" s="16"/>
      <c r="F58" s="13">
        <f>F59</f>
        <v>50200</v>
      </c>
      <c r="G58" s="13">
        <f>G59</f>
        <v>52500</v>
      </c>
    </row>
    <row r="59" spans="1:7" ht="37.5" customHeight="1">
      <c r="A59" s="60" t="s">
        <v>159</v>
      </c>
      <c r="B59" s="12" t="s">
        <v>6</v>
      </c>
      <c r="C59" s="12">
        <v>13</v>
      </c>
      <c r="D59" s="16" t="s">
        <v>70</v>
      </c>
      <c r="E59" s="16" t="s">
        <v>161</v>
      </c>
      <c r="F59" s="13">
        <v>50200</v>
      </c>
      <c r="G59" s="13">
        <v>52500</v>
      </c>
    </row>
    <row r="60" spans="1:7" ht="28.5" customHeight="1">
      <c r="A60" s="63" t="s">
        <v>246</v>
      </c>
      <c r="B60" s="19" t="s">
        <v>6</v>
      </c>
      <c r="C60" s="19" t="s">
        <v>109</v>
      </c>
      <c r="D60" s="19" t="s">
        <v>247</v>
      </c>
      <c r="E60" s="19"/>
      <c r="F60" s="13">
        <f>F61</f>
        <v>1330000</v>
      </c>
      <c r="G60" s="13">
        <f>G61</f>
        <v>1401800</v>
      </c>
    </row>
    <row r="61" spans="1:7" ht="30.75" customHeight="1">
      <c r="A61" s="64" t="s">
        <v>65</v>
      </c>
      <c r="B61" s="19" t="s">
        <v>6</v>
      </c>
      <c r="C61" s="19" t="s">
        <v>109</v>
      </c>
      <c r="D61" s="19" t="s">
        <v>248</v>
      </c>
      <c r="E61" s="19"/>
      <c r="F61" s="13">
        <f>F62</f>
        <v>1330000</v>
      </c>
      <c r="G61" s="13">
        <f>G62</f>
        <v>1401800</v>
      </c>
    </row>
    <row r="62" spans="1:7" ht="17.25" customHeight="1">
      <c r="A62" s="64" t="s">
        <v>162</v>
      </c>
      <c r="B62" s="19" t="s">
        <v>6</v>
      </c>
      <c r="C62" s="19" t="s">
        <v>109</v>
      </c>
      <c r="D62" s="19" t="s">
        <v>248</v>
      </c>
      <c r="E62" s="19" t="s">
        <v>177</v>
      </c>
      <c r="F62" s="13">
        <v>1330000</v>
      </c>
      <c r="G62" s="13">
        <v>1401800</v>
      </c>
    </row>
    <row r="63" spans="1:7" ht="17.25" customHeight="1">
      <c r="A63" s="60" t="s">
        <v>35</v>
      </c>
      <c r="B63" s="16" t="s">
        <v>6</v>
      </c>
      <c r="C63" s="16" t="s">
        <v>109</v>
      </c>
      <c r="D63" s="16" t="s">
        <v>34</v>
      </c>
      <c r="E63" s="16"/>
      <c r="F63" s="13">
        <f>F64+F67</f>
        <v>17500</v>
      </c>
      <c r="G63" s="13">
        <f>G64+G67</f>
        <v>18500</v>
      </c>
    </row>
    <row r="64" spans="1:7" ht="0.75" customHeight="1" hidden="1">
      <c r="A64" s="62" t="s">
        <v>179</v>
      </c>
      <c r="B64" s="16" t="s">
        <v>6</v>
      </c>
      <c r="C64" s="16" t="s">
        <v>109</v>
      </c>
      <c r="D64" s="16" t="s">
        <v>181</v>
      </c>
      <c r="E64" s="16"/>
      <c r="F64" s="13">
        <f>F65</f>
        <v>0</v>
      </c>
      <c r="G64" s="13">
        <f>G65</f>
        <v>0</v>
      </c>
    </row>
    <row r="65" spans="1:7" ht="100.5" customHeight="1" hidden="1">
      <c r="A65" s="62" t="s">
        <v>180</v>
      </c>
      <c r="B65" s="16" t="s">
        <v>6</v>
      </c>
      <c r="C65" s="16" t="s">
        <v>109</v>
      </c>
      <c r="D65" s="16" t="s">
        <v>182</v>
      </c>
      <c r="E65" s="16"/>
      <c r="F65" s="13">
        <f>F66</f>
        <v>0</v>
      </c>
      <c r="G65" s="13">
        <f>G66</f>
        <v>0</v>
      </c>
    </row>
    <row r="66" spans="1:5" ht="37.5" customHeight="1">
      <c r="A66" s="60" t="s">
        <v>159</v>
      </c>
      <c r="B66" s="16" t="s">
        <v>6</v>
      </c>
      <c r="C66" s="16" t="s">
        <v>109</v>
      </c>
      <c r="D66" s="16" t="s">
        <v>182</v>
      </c>
      <c r="E66" s="16" t="s">
        <v>161</v>
      </c>
    </row>
    <row r="67" spans="1:7" ht="48" customHeight="1">
      <c r="A67" s="62" t="s">
        <v>244</v>
      </c>
      <c r="B67" s="16" t="s">
        <v>6</v>
      </c>
      <c r="C67" s="16" t="s">
        <v>109</v>
      </c>
      <c r="D67" s="11">
        <v>5229200</v>
      </c>
      <c r="F67" s="13">
        <f>F68</f>
        <v>17500</v>
      </c>
      <c r="G67" s="13">
        <f>G68</f>
        <v>18500</v>
      </c>
    </row>
    <row r="68" spans="1:7" ht="44.25" customHeight="1">
      <c r="A68" s="60" t="s">
        <v>245</v>
      </c>
      <c r="B68" s="12" t="s">
        <v>6</v>
      </c>
      <c r="C68" s="12">
        <v>13</v>
      </c>
      <c r="D68" s="11">
        <v>5229203</v>
      </c>
      <c r="F68" s="13">
        <f>F69</f>
        <v>17500</v>
      </c>
      <c r="G68" s="13">
        <f>G69</f>
        <v>18500</v>
      </c>
    </row>
    <row r="69" spans="1:7" ht="37.5" customHeight="1">
      <c r="A69" s="60" t="s">
        <v>158</v>
      </c>
      <c r="B69" s="12" t="s">
        <v>6</v>
      </c>
      <c r="C69" s="12">
        <v>13</v>
      </c>
      <c r="D69" s="11">
        <v>5229203</v>
      </c>
      <c r="E69" s="11">
        <v>242</v>
      </c>
      <c r="F69" s="13">
        <v>17500</v>
      </c>
      <c r="G69" s="13">
        <v>18500</v>
      </c>
    </row>
    <row r="70" spans="1:7" ht="27" customHeight="1">
      <c r="A70" s="25" t="s">
        <v>12</v>
      </c>
      <c r="B70" s="16" t="s">
        <v>6</v>
      </c>
      <c r="C70" s="16" t="s">
        <v>109</v>
      </c>
      <c r="D70" s="16" t="s">
        <v>183</v>
      </c>
      <c r="E70" s="16"/>
      <c r="F70" s="13">
        <f>F74+F71+F77+F80</f>
        <v>654300</v>
      </c>
      <c r="G70" s="13">
        <f>G74+G71+G77+G80</f>
        <v>655500</v>
      </c>
    </row>
    <row r="71" spans="1:7" ht="40.5" customHeight="1">
      <c r="A71" s="28" t="s">
        <v>130</v>
      </c>
      <c r="B71" s="12" t="s">
        <v>6</v>
      </c>
      <c r="C71" s="12">
        <v>13</v>
      </c>
      <c r="D71" s="16" t="s">
        <v>195</v>
      </c>
      <c r="E71" s="16"/>
      <c r="F71" s="13">
        <f>F72</f>
        <v>30500</v>
      </c>
      <c r="G71" s="13">
        <f>G72</f>
        <v>30500</v>
      </c>
    </row>
    <row r="72" spans="1:7" ht="49.5" customHeight="1">
      <c r="A72" s="2" t="s">
        <v>200</v>
      </c>
      <c r="B72" s="12" t="s">
        <v>6</v>
      </c>
      <c r="C72" s="12">
        <v>13</v>
      </c>
      <c r="D72" s="16" t="s">
        <v>197</v>
      </c>
      <c r="F72" s="13">
        <f>F73</f>
        <v>30500</v>
      </c>
      <c r="G72" s="13">
        <f>G73</f>
        <v>30500</v>
      </c>
    </row>
    <row r="73" spans="1:7" ht="36" customHeight="1">
      <c r="A73" s="65" t="s">
        <v>159</v>
      </c>
      <c r="B73" s="12" t="s">
        <v>6</v>
      </c>
      <c r="C73" s="12">
        <v>13</v>
      </c>
      <c r="D73" s="16" t="s">
        <v>197</v>
      </c>
      <c r="E73" s="16" t="s">
        <v>161</v>
      </c>
      <c r="F73" s="13">
        <v>30500</v>
      </c>
      <c r="G73" s="13">
        <v>30500</v>
      </c>
    </row>
    <row r="74" spans="1:7" ht="47.25" customHeight="1">
      <c r="A74" s="85" t="s">
        <v>294</v>
      </c>
      <c r="B74" s="12" t="s">
        <v>6</v>
      </c>
      <c r="C74" s="12">
        <v>13</v>
      </c>
      <c r="D74" s="16" t="s">
        <v>239</v>
      </c>
      <c r="E74" s="16"/>
      <c r="F74" s="13">
        <f>F75</f>
        <v>218800</v>
      </c>
      <c r="G74" s="13">
        <f>G75</f>
        <v>220000</v>
      </c>
    </row>
    <row r="75" spans="1:7" ht="38.25" customHeight="1">
      <c r="A75" s="60" t="s">
        <v>241</v>
      </c>
      <c r="B75" s="12" t="s">
        <v>6</v>
      </c>
      <c r="C75" s="12">
        <v>13</v>
      </c>
      <c r="D75" s="16" t="s">
        <v>240</v>
      </c>
      <c r="E75" s="16"/>
      <c r="F75" s="13">
        <f>F76</f>
        <v>218800</v>
      </c>
      <c r="G75" s="13">
        <f>G76</f>
        <v>220000</v>
      </c>
    </row>
    <row r="76" spans="1:7" ht="38.25" customHeight="1">
      <c r="A76" s="60" t="s">
        <v>158</v>
      </c>
      <c r="B76" s="12" t="s">
        <v>6</v>
      </c>
      <c r="C76" s="12">
        <v>13</v>
      </c>
      <c r="D76" s="16" t="s">
        <v>240</v>
      </c>
      <c r="E76" s="16" t="s">
        <v>160</v>
      </c>
      <c r="F76" s="13">
        <v>218800</v>
      </c>
      <c r="G76" s="13">
        <v>220000</v>
      </c>
    </row>
    <row r="77" spans="1:7" ht="83.25" customHeight="1">
      <c r="A77" s="28" t="s">
        <v>278</v>
      </c>
      <c r="B77" s="12" t="s">
        <v>6</v>
      </c>
      <c r="C77" s="12">
        <v>13</v>
      </c>
      <c r="D77" s="11">
        <v>7260800</v>
      </c>
      <c r="F77" s="11">
        <f>F78</f>
        <v>20000</v>
      </c>
      <c r="G77" s="11">
        <f>G78</f>
        <v>20000</v>
      </c>
    </row>
    <row r="78" spans="1:7" ht="77.25" customHeight="1">
      <c r="A78" s="29" t="s">
        <v>279</v>
      </c>
      <c r="B78" s="12" t="s">
        <v>6</v>
      </c>
      <c r="C78" s="12">
        <v>13</v>
      </c>
      <c r="D78" s="11">
        <v>7260801</v>
      </c>
      <c r="F78" s="11">
        <f>F79</f>
        <v>20000</v>
      </c>
      <c r="G78" s="11">
        <f>G79</f>
        <v>20000</v>
      </c>
    </row>
    <row r="79" spans="1:7" ht="35.25" customHeight="1">
      <c r="A79" s="65" t="s">
        <v>159</v>
      </c>
      <c r="B79" s="12" t="s">
        <v>6</v>
      </c>
      <c r="C79" s="12">
        <v>13</v>
      </c>
      <c r="D79" s="11">
        <v>7260801</v>
      </c>
      <c r="E79" s="11">
        <v>244</v>
      </c>
      <c r="F79" s="11">
        <v>20000</v>
      </c>
      <c r="G79" s="11">
        <v>20000</v>
      </c>
    </row>
    <row r="80" spans="1:7" ht="36.75" customHeight="1">
      <c r="A80" s="28" t="s">
        <v>272</v>
      </c>
      <c r="B80" s="12" t="s">
        <v>6</v>
      </c>
      <c r="C80" s="12">
        <v>13</v>
      </c>
      <c r="D80" s="16" t="s">
        <v>299</v>
      </c>
      <c r="E80" s="16"/>
      <c r="F80" s="13">
        <f>F81+F83+F85</f>
        <v>385000</v>
      </c>
      <c r="G80" s="13">
        <f>G81+G83+G85</f>
        <v>385000</v>
      </c>
    </row>
    <row r="81" spans="1:7" ht="63.75" customHeight="1">
      <c r="A81" s="28" t="s">
        <v>273</v>
      </c>
      <c r="B81" s="12" t="s">
        <v>6</v>
      </c>
      <c r="C81" s="12">
        <v>13</v>
      </c>
      <c r="D81" s="44">
        <v>7200801</v>
      </c>
      <c r="E81" s="16"/>
      <c r="F81" s="13">
        <f>F82</f>
        <v>260000</v>
      </c>
      <c r="G81" s="13">
        <f>G82</f>
        <v>260000</v>
      </c>
    </row>
    <row r="82" spans="1:7" ht="32.25" customHeight="1">
      <c r="A82" s="65" t="s">
        <v>159</v>
      </c>
      <c r="B82" s="16" t="s">
        <v>6</v>
      </c>
      <c r="C82" s="16" t="s">
        <v>109</v>
      </c>
      <c r="D82" s="44">
        <v>7200801</v>
      </c>
      <c r="E82" s="16" t="s">
        <v>161</v>
      </c>
      <c r="F82" s="13">
        <v>260000</v>
      </c>
      <c r="G82" s="13">
        <v>260000</v>
      </c>
    </row>
    <row r="83" spans="1:7" ht="39" customHeight="1">
      <c r="A83" s="28" t="s">
        <v>274</v>
      </c>
      <c r="B83" s="12" t="s">
        <v>6</v>
      </c>
      <c r="C83" s="12">
        <v>13</v>
      </c>
      <c r="D83" s="44">
        <v>7200802</v>
      </c>
      <c r="E83" s="16"/>
      <c r="F83" s="13">
        <f>F84</f>
        <v>100000</v>
      </c>
      <c r="G83" s="13">
        <f>G84</f>
        <v>100000</v>
      </c>
    </row>
    <row r="84" spans="1:7" ht="32.25" customHeight="1">
      <c r="A84" s="65" t="s">
        <v>159</v>
      </c>
      <c r="B84" s="12" t="s">
        <v>6</v>
      </c>
      <c r="C84" s="12">
        <v>13</v>
      </c>
      <c r="D84" s="44">
        <v>7200802</v>
      </c>
      <c r="E84" s="16" t="s">
        <v>161</v>
      </c>
      <c r="F84" s="13">
        <v>100000</v>
      </c>
      <c r="G84" s="13">
        <v>100000</v>
      </c>
    </row>
    <row r="85" spans="1:7" ht="31.5" customHeight="1">
      <c r="A85" s="28" t="s">
        <v>275</v>
      </c>
      <c r="B85" s="12" t="s">
        <v>6</v>
      </c>
      <c r="C85" s="12">
        <v>13</v>
      </c>
      <c r="D85" s="44">
        <v>7200803</v>
      </c>
      <c r="E85" s="16"/>
      <c r="F85" s="13">
        <f>F86</f>
        <v>25000</v>
      </c>
      <c r="G85" s="13">
        <f>G86</f>
        <v>25000</v>
      </c>
    </row>
    <row r="86" spans="1:7" ht="32.25" customHeight="1">
      <c r="A86" s="65" t="s">
        <v>159</v>
      </c>
      <c r="B86" s="12" t="s">
        <v>6</v>
      </c>
      <c r="C86" s="12">
        <v>13</v>
      </c>
      <c r="D86" s="44">
        <v>7200803</v>
      </c>
      <c r="E86" s="16" t="s">
        <v>161</v>
      </c>
      <c r="F86" s="13">
        <v>25000</v>
      </c>
      <c r="G86" s="13">
        <v>25000</v>
      </c>
    </row>
    <row r="87" spans="1:7" ht="14.25" customHeight="1">
      <c r="A87" s="32" t="s">
        <v>101</v>
      </c>
      <c r="B87" s="26" t="s">
        <v>11</v>
      </c>
      <c r="C87" s="26"/>
      <c r="D87" s="26"/>
      <c r="E87" s="26"/>
      <c r="F87" s="45">
        <f aca="true" t="shared" si="3" ref="F87:G90">F88</f>
        <v>1085000</v>
      </c>
      <c r="G87" s="45">
        <f t="shared" si="3"/>
        <v>1087500</v>
      </c>
    </row>
    <row r="88" spans="1:7" ht="27" customHeight="1">
      <c r="A88" s="32" t="s">
        <v>102</v>
      </c>
      <c r="B88" s="26" t="s">
        <v>11</v>
      </c>
      <c r="C88" s="26" t="s">
        <v>10</v>
      </c>
      <c r="D88" s="26"/>
      <c r="E88" s="26"/>
      <c r="F88" s="45">
        <f t="shared" si="3"/>
        <v>1085000</v>
      </c>
      <c r="G88" s="45">
        <f t="shared" si="3"/>
        <v>1087500</v>
      </c>
    </row>
    <row r="89" spans="1:7" ht="27.75" customHeight="1">
      <c r="A89" s="33" t="s">
        <v>76</v>
      </c>
      <c r="B89" s="21" t="s">
        <v>11</v>
      </c>
      <c r="C89" s="21" t="s">
        <v>10</v>
      </c>
      <c r="D89" s="21" t="s">
        <v>77</v>
      </c>
      <c r="E89" s="21"/>
      <c r="F89" s="13">
        <f t="shared" si="3"/>
        <v>1085000</v>
      </c>
      <c r="G89" s="13">
        <f t="shared" si="3"/>
        <v>1087500</v>
      </c>
    </row>
    <row r="90" spans="1:7" ht="34.5" customHeight="1">
      <c r="A90" s="61" t="s">
        <v>61</v>
      </c>
      <c r="B90" s="21" t="s">
        <v>11</v>
      </c>
      <c r="C90" s="21" t="s">
        <v>10</v>
      </c>
      <c r="D90" s="16" t="s">
        <v>62</v>
      </c>
      <c r="E90" s="16"/>
      <c r="F90" s="13">
        <f t="shared" si="3"/>
        <v>1085000</v>
      </c>
      <c r="G90" s="13">
        <f t="shared" si="3"/>
        <v>1087500</v>
      </c>
    </row>
    <row r="91" spans="1:7" ht="15" customHeight="1">
      <c r="A91" s="61" t="s">
        <v>205</v>
      </c>
      <c r="B91" s="21" t="s">
        <v>11</v>
      </c>
      <c r="C91" s="21" t="s">
        <v>10</v>
      </c>
      <c r="D91" s="16" t="s">
        <v>62</v>
      </c>
      <c r="E91" s="16" t="s">
        <v>204</v>
      </c>
      <c r="F91" s="13">
        <v>1085000</v>
      </c>
      <c r="G91" s="13">
        <v>1087500</v>
      </c>
    </row>
    <row r="92" spans="1:7" ht="33.75" customHeight="1">
      <c r="A92" s="20" t="s">
        <v>127</v>
      </c>
      <c r="B92" s="15" t="s">
        <v>10</v>
      </c>
      <c r="D92" s="16"/>
      <c r="E92" s="16"/>
      <c r="F92" s="45">
        <f>F93+F100</f>
        <v>1754300</v>
      </c>
      <c r="G92" s="45">
        <f>G93+G100</f>
        <v>1796700</v>
      </c>
    </row>
    <row r="93" spans="1:7" ht="14.25" customHeight="1">
      <c r="A93" s="20" t="s">
        <v>115</v>
      </c>
      <c r="B93" s="15" t="s">
        <v>10</v>
      </c>
      <c r="C93" s="15" t="s">
        <v>7</v>
      </c>
      <c r="D93" s="16"/>
      <c r="E93" s="16"/>
      <c r="F93" s="45">
        <f>F94</f>
        <v>972100</v>
      </c>
      <c r="G93" s="45">
        <f>G94</f>
        <v>972100</v>
      </c>
    </row>
    <row r="94" spans="1:7" ht="26.25" customHeight="1">
      <c r="A94" s="56" t="s">
        <v>184</v>
      </c>
      <c r="B94" s="12" t="s">
        <v>10</v>
      </c>
      <c r="C94" s="16" t="s">
        <v>7</v>
      </c>
      <c r="D94" s="16" t="s">
        <v>77</v>
      </c>
      <c r="E94" s="16"/>
      <c r="F94" s="13">
        <f>F95</f>
        <v>972100</v>
      </c>
      <c r="G94" s="13">
        <f>G95</f>
        <v>972100</v>
      </c>
    </row>
    <row r="95" spans="1:7" ht="24" customHeight="1">
      <c r="A95" s="17" t="s">
        <v>13</v>
      </c>
      <c r="B95" s="12" t="s">
        <v>10</v>
      </c>
      <c r="C95" s="16" t="s">
        <v>7</v>
      </c>
      <c r="D95" s="16" t="s">
        <v>43</v>
      </c>
      <c r="E95" s="16"/>
      <c r="F95" s="13">
        <f>F96+F97+F98+F99</f>
        <v>972100</v>
      </c>
      <c r="G95" s="13">
        <f>G96+G97+G98+G99</f>
        <v>972100</v>
      </c>
    </row>
    <row r="96" spans="1:7" ht="16.5" customHeight="1">
      <c r="A96" s="60" t="s">
        <v>162</v>
      </c>
      <c r="B96" s="12" t="s">
        <v>10</v>
      </c>
      <c r="C96" s="16" t="s">
        <v>7</v>
      </c>
      <c r="D96" s="16" t="s">
        <v>43</v>
      </c>
      <c r="E96" s="16" t="s">
        <v>164</v>
      </c>
      <c r="F96" s="13">
        <v>596800</v>
      </c>
      <c r="G96" s="13">
        <v>596800</v>
      </c>
    </row>
    <row r="97" spans="1:7" ht="26.25" customHeight="1">
      <c r="A97" s="60" t="s">
        <v>163</v>
      </c>
      <c r="B97" s="12" t="s">
        <v>10</v>
      </c>
      <c r="C97" s="16" t="s">
        <v>7</v>
      </c>
      <c r="D97" s="16" t="s">
        <v>43</v>
      </c>
      <c r="E97" s="16" t="s">
        <v>165</v>
      </c>
      <c r="F97" s="13">
        <v>10980</v>
      </c>
      <c r="G97" s="13">
        <v>10980</v>
      </c>
    </row>
    <row r="98" spans="1:7" ht="36" customHeight="1">
      <c r="A98" s="60" t="s">
        <v>158</v>
      </c>
      <c r="B98" s="12" t="s">
        <v>10</v>
      </c>
      <c r="C98" s="16" t="s">
        <v>7</v>
      </c>
      <c r="D98" s="16" t="s">
        <v>43</v>
      </c>
      <c r="E98" s="16" t="s">
        <v>160</v>
      </c>
      <c r="F98" s="13">
        <v>34140</v>
      </c>
      <c r="G98" s="13">
        <v>34140</v>
      </c>
    </row>
    <row r="99" spans="1:7" ht="36.75" customHeight="1">
      <c r="A99" s="60" t="s">
        <v>159</v>
      </c>
      <c r="B99" s="12" t="s">
        <v>10</v>
      </c>
      <c r="C99" s="16" t="s">
        <v>7</v>
      </c>
      <c r="D99" s="16" t="s">
        <v>43</v>
      </c>
      <c r="E99" s="16" t="s">
        <v>161</v>
      </c>
      <c r="F99" s="13">
        <v>330180</v>
      </c>
      <c r="G99" s="13">
        <v>330180</v>
      </c>
    </row>
    <row r="100" spans="1:7" ht="48.75" customHeight="1">
      <c r="A100" s="42" t="s">
        <v>89</v>
      </c>
      <c r="B100" s="14" t="s">
        <v>10</v>
      </c>
      <c r="C100" s="14" t="s">
        <v>24</v>
      </c>
      <c r="D100" s="15"/>
      <c r="E100" s="15"/>
      <c r="F100" s="45">
        <f aca="true" t="shared" si="4" ref="F100:G102">F101</f>
        <v>782200</v>
      </c>
      <c r="G100" s="45">
        <f t="shared" si="4"/>
        <v>824600</v>
      </c>
    </row>
    <row r="101" spans="1:7" ht="27" customHeight="1">
      <c r="A101" s="66" t="s">
        <v>12</v>
      </c>
      <c r="B101" s="21" t="s">
        <v>10</v>
      </c>
      <c r="C101" s="12" t="s">
        <v>24</v>
      </c>
      <c r="D101" s="22">
        <v>7000000</v>
      </c>
      <c r="E101" s="23"/>
      <c r="F101" s="13">
        <f t="shared" si="4"/>
        <v>782200</v>
      </c>
      <c r="G101" s="13">
        <f t="shared" si="4"/>
        <v>824600</v>
      </c>
    </row>
    <row r="102" spans="1:7" ht="91.5" customHeight="1">
      <c r="A102" s="24" t="s">
        <v>128</v>
      </c>
      <c r="B102" s="21" t="s">
        <v>10</v>
      </c>
      <c r="C102" s="12" t="s">
        <v>24</v>
      </c>
      <c r="D102" s="22">
        <v>7090800</v>
      </c>
      <c r="E102" s="22"/>
      <c r="F102" s="13">
        <f t="shared" si="4"/>
        <v>782200</v>
      </c>
      <c r="G102" s="13">
        <f t="shared" si="4"/>
        <v>824600</v>
      </c>
    </row>
    <row r="103" spans="1:7" ht="27" customHeight="1">
      <c r="A103" s="24" t="s">
        <v>185</v>
      </c>
      <c r="B103" s="21" t="s">
        <v>10</v>
      </c>
      <c r="C103" s="12" t="s">
        <v>24</v>
      </c>
      <c r="D103" s="22">
        <v>7090801</v>
      </c>
      <c r="E103" s="21"/>
      <c r="F103" s="13">
        <f>F104+F105</f>
        <v>782200</v>
      </c>
      <c r="G103" s="13">
        <f>G104+G105</f>
        <v>824600</v>
      </c>
    </row>
    <row r="104" spans="1:7" ht="17.25" customHeight="1">
      <c r="A104" s="60" t="s">
        <v>162</v>
      </c>
      <c r="B104" s="21" t="s">
        <v>10</v>
      </c>
      <c r="C104" s="12" t="s">
        <v>24</v>
      </c>
      <c r="D104" s="22">
        <v>7090801</v>
      </c>
      <c r="E104" s="21" t="s">
        <v>177</v>
      </c>
      <c r="F104" s="13">
        <v>735100</v>
      </c>
      <c r="G104" s="13">
        <v>775000</v>
      </c>
    </row>
    <row r="105" spans="1:7" ht="36.75" customHeight="1">
      <c r="A105" s="60" t="s">
        <v>159</v>
      </c>
      <c r="B105" s="21" t="s">
        <v>10</v>
      </c>
      <c r="C105" s="12" t="s">
        <v>24</v>
      </c>
      <c r="D105" s="22">
        <v>7090801</v>
      </c>
      <c r="E105" s="21" t="s">
        <v>161</v>
      </c>
      <c r="F105" s="13">
        <v>47100</v>
      </c>
      <c r="G105" s="13">
        <v>49600</v>
      </c>
    </row>
    <row r="106" spans="1:7" ht="15" customHeight="1">
      <c r="A106" s="42" t="s">
        <v>14</v>
      </c>
      <c r="B106" s="14" t="s">
        <v>7</v>
      </c>
      <c r="C106" s="14"/>
      <c r="D106" s="15"/>
      <c r="E106" s="15"/>
      <c r="F106" s="45">
        <f>F107+F112</f>
        <v>32437800</v>
      </c>
      <c r="G106" s="45">
        <f>G107+G112</f>
        <v>32437800</v>
      </c>
    </row>
    <row r="107" spans="1:7" ht="15" customHeight="1">
      <c r="A107" s="42" t="s">
        <v>99</v>
      </c>
      <c r="B107" s="14" t="s">
        <v>7</v>
      </c>
      <c r="C107" s="14" t="s">
        <v>8</v>
      </c>
      <c r="D107" s="15"/>
      <c r="E107" s="15"/>
      <c r="F107" s="45">
        <f aca="true" t="shared" si="5" ref="F107:G110">F108</f>
        <v>150000</v>
      </c>
      <c r="G107" s="45">
        <f t="shared" si="5"/>
        <v>150000</v>
      </c>
    </row>
    <row r="108" spans="1:7" ht="24.75" customHeight="1">
      <c r="A108" s="25" t="s">
        <v>12</v>
      </c>
      <c r="B108" s="12" t="s">
        <v>7</v>
      </c>
      <c r="C108" s="12" t="s">
        <v>8</v>
      </c>
      <c r="D108" s="16" t="s">
        <v>183</v>
      </c>
      <c r="E108" s="15"/>
      <c r="F108" s="13">
        <f t="shared" si="5"/>
        <v>150000</v>
      </c>
      <c r="G108" s="13">
        <f t="shared" si="5"/>
        <v>150000</v>
      </c>
    </row>
    <row r="109" spans="1:7" ht="62.25" customHeight="1">
      <c r="A109" s="25" t="s">
        <v>293</v>
      </c>
      <c r="B109" s="12" t="s">
        <v>7</v>
      </c>
      <c r="C109" s="12" t="s">
        <v>8</v>
      </c>
      <c r="D109" s="16" t="s">
        <v>186</v>
      </c>
      <c r="E109" s="16"/>
      <c r="F109" s="13">
        <f t="shared" si="5"/>
        <v>150000</v>
      </c>
      <c r="G109" s="13">
        <f t="shared" si="5"/>
        <v>150000</v>
      </c>
    </row>
    <row r="110" spans="1:7" ht="26.25" customHeight="1">
      <c r="A110" s="61" t="s">
        <v>188</v>
      </c>
      <c r="B110" s="12" t="s">
        <v>7</v>
      </c>
      <c r="C110" s="12" t="s">
        <v>8</v>
      </c>
      <c r="D110" s="16" t="s">
        <v>187</v>
      </c>
      <c r="E110" s="16"/>
      <c r="F110" s="13">
        <f t="shared" si="5"/>
        <v>150000</v>
      </c>
      <c r="G110" s="13">
        <f t="shared" si="5"/>
        <v>150000</v>
      </c>
    </row>
    <row r="111" spans="1:7" ht="34.5" customHeight="1">
      <c r="A111" s="65" t="s">
        <v>159</v>
      </c>
      <c r="B111" s="12" t="s">
        <v>7</v>
      </c>
      <c r="C111" s="12" t="s">
        <v>8</v>
      </c>
      <c r="D111" s="16" t="s">
        <v>187</v>
      </c>
      <c r="E111" s="16" t="s">
        <v>161</v>
      </c>
      <c r="F111" s="13">
        <v>150000</v>
      </c>
      <c r="G111" s="13">
        <v>150000</v>
      </c>
    </row>
    <row r="112" spans="1:7" ht="27.75" customHeight="1">
      <c r="A112" s="42" t="s">
        <v>100</v>
      </c>
      <c r="B112" s="14" t="s">
        <v>7</v>
      </c>
      <c r="C112" s="14" t="s">
        <v>24</v>
      </c>
      <c r="D112" s="15"/>
      <c r="E112" s="15"/>
      <c r="F112" s="45">
        <f>F113</f>
        <v>32287800</v>
      </c>
      <c r="G112" s="45">
        <f>G113</f>
        <v>32287800</v>
      </c>
    </row>
    <row r="113" spans="1:7" ht="16.5" customHeight="1">
      <c r="A113" s="25" t="s">
        <v>35</v>
      </c>
      <c r="B113" s="12" t="s">
        <v>7</v>
      </c>
      <c r="C113" s="12" t="s">
        <v>24</v>
      </c>
      <c r="D113" s="16" t="s">
        <v>34</v>
      </c>
      <c r="E113" s="16"/>
      <c r="F113" s="13">
        <f>F114</f>
        <v>32287800</v>
      </c>
      <c r="G113" s="13">
        <f>G114</f>
        <v>32287800</v>
      </c>
    </row>
    <row r="114" spans="1:7" ht="54.75" customHeight="1">
      <c r="A114" s="37" t="s">
        <v>156</v>
      </c>
      <c r="B114" s="12" t="s">
        <v>7</v>
      </c>
      <c r="C114" s="12" t="s">
        <v>24</v>
      </c>
      <c r="D114" s="16" t="s">
        <v>157</v>
      </c>
      <c r="E114" s="16"/>
      <c r="F114" s="13">
        <f>F115+F117</f>
        <v>32287800</v>
      </c>
      <c r="G114" s="13">
        <f>G115+G117</f>
        <v>32287800</v>
      </c>
    </row>
    <row r="115" spans="1:7" ht="66" customHeight="1">
      <c r="A115" s="38" t="s">
        <v>189</v>
      </c>
      <c r="B115" s="12" t="s">
        <v>7</v>
      </c>
      <c r="C115" s="12" t="s">
        <v>24</v>
      </c>
      <c r="D115" s="16" t="s">
        <v>111</v>
      </c>
      <c r="E115" s="16"/>
      <c r="F115" s="13">
        <f>F116</f>
        <v>29811200</v>
      </c>
      <c r="G115" s="13">
        <f>G116</f>
        <v>29811200</v>
      </c>
    </row>
    <row r="116" spans="1:7" ht="38.25" customHeight="1">
      <c r="A116" s="60" t="s">
        <v>159</v>
      </c>
      <c r="B116" s="12" t="s">
        <v>7</v>
      </c>
      <c r="C116" s="12" t="s">
        <v>24</v>
      </c>
      <c r="D116" s="16" t="s">
        <v>111</v>
      </c>
      <c r="E116" s="16" t="s">
        <v>161</v>
      </c>
      <c r="F116" s="13">
        <v>29811200</v>
      </c>
      <c r="G116" s="13">
        <v>29811200</v>
      </c>
    </row>
    <row r="117" spans="1:7" ht="44.25" customHeight="1">
      <c r="A117" s="38" t="s">
        <v>190</v>
      </c>
      <c r="B117" s="12" t="s">
        <v>7</v>
      </c>
      <c r="C117" s="12" t="s">
        <v>24</v>
      </c>
      <c r="D117" s="16" t="s">
        <v>155</v>
      </c>
      <c r="E117" s="16"/>
      <c r="F117" s="13">
        <f>F118</f>
        <v>2476600</v>
      </c>
      <c r="G117" s="13">
        <f>G118</f>
        <v>2476600</v>
      </c>
    </row>
    <row r="118" spans="1:7" ht="57" customHeight="1">
      <c r="A118" s="60" t="s">
        <v>192</v>
      </c>
      <c r="B118" s="12" t="s">
        <v>7</v>
      </c>
      <c r="C118" s="12" t="s">
        <v>24</v>
      </c>
      <c r="D118" s="16" t="s">
        <v>155</v>
      </c>
      <c r="E118" s="16" t="s">
        <v>191</v>
      </c>
      <c r="F118" s="13">
        <v>2476600</v>
      </c>
      <c r="G118" s="13">
        <v>2476600</v>
      </c>
    </row>
    <row r="119" spans="1:7" ht="25.5" customHeight="1">
      <c r="A119" s="82" t="s">
        <v>291</v>
      </c>
      <c r="B119" s="83" t="s">
        <v>8</v>
      </c>
      <c r="C119" s="83"/>
      <c r="D119" s="15"/>
      <c r="E119" s="15"/>
      <c r="F119" s="45">
        <f>F120</f>
        <v>3212800</v>
      </c>
      <c r="G119" s="45"/>
    </row>
    <row r="120" spans="1:7" ht="15.75" customHeight="1">
      <c r="A120" s="35" t="s">
        <v>292</v>
      </c>
      <c r="B120" s="83" t="s">
        <v>8</v>
      </c>
      <c r="C120" s="83" t="s">
        <v>6</v>
      </c>
      <c r="D120" s="15"/>
      <c r="E120" s="15"/>
      <c r="F120" s="45">
        <f>F121</f>
        <v>3212800</v>
      </c>
      <c r="G120" s="45"/>
    </row>
    <row r="121" spans="1:7" ht="12.75" customHeight="1">
      <c r="A121" s="78" t="s">
        <v>74</v>
      </c>
      <c r="B121" s="74" t="s">
        <v>8</v>
      </c>
      <c r="C121" s="74" t="s">
        <v>6</v>
      </c>
      <c r="D121" s="74" t="s">
        <v>75</v>
      </c>
      <c r="E121" s="74"/>
      <c r="F121" s="75">
        <f>F122</f>
        <v>3212800</v>
      </c>
      <c r="G121" s="34"/>
    </row>
    <row r="122" spans="1:7" ht="66.75" customHeight="1">
      <c r="A122" s="79" t="s">
        <v>288</v>
      </c>
      <c r="B122" s="74" t="s">
        <v>8</v>
      </c>
      <c r="C122" s="74" t="s">
        <v>6</v>
      </c>
      <c r="D122" s="74" t="s">
        <v>63</v>
      </c>
      <c r="E122" s="74"/>
      <c r="F122" s="76">
        <f>F123</f>
        <v>3212800</v>
      </c>
      <c r="G122" s="34"/>
    </row>
    <row r="123" spans="1:7" ht="114.75" customHeight="1">
      <c r="A123" s="80" t="s">
        <v>289</v>
      </c>
      <c r="B123" s="74" t="s">
        <v>8</v>
      </c>
      <c r="C123" s="74" t="s">
        <v>6</v>
      </c>
      <c r="D123" s="74" t="s">
        <v>290</v>
      </c>
      <c r="E123" s="74"/>
      <c r="F123" s="77">
        <f>F124</f>
        <v>3212800</v>
      </c>
      <c r="G123" s="34"/>
    </row>
    <row r="124" spans="1:7" ht="15" customHeight="1">
      <c r="A124" s="69" t="s">
        <v>205</v>
      </c>
      <c r="B124" s="74" t="s">
        <v>8</v>
      </c>
      <c r="C124" s="74" t="s">
        <v>6</v>
      </c>
      <c r="D124" s="74" t="s">
        <v>290</v>
      </c>
      <c r="E124" s="74" t="s">
        <v>204</v>
      </c>
      <c r="F124" s="77">
        <v>3212800</v>
      </c>
      <c r="G124" s="34"/>
    </row>
    <row r="125" spans="1:7" ht="16.5" customHeight="1">
      <c r="A125" s="42" t="s">
        <v>16</v>
      </c>
      <c r="B125" s="14" t="s">
        <v>18</v>
      </c>
      <c r="C125" s="14"/>
      <c r="D125" s="15"/>
      <c r="E125" s="15"/>
      <c r="F125" s="45">
        <f>F126+F140+F171+F176</f>
        <v>198621536</v>
      </c>
      <c r="G125" s="45">
        <f>G126+G140+G171+G176</f>
        <v>192173215</v>
      </c>
    </row>
    <row r="126" spans="1:7" ht="16.5" customHeight="1">
      <c r="A126" s="59" t="s">
        <v>17</v>
      </c>
      <c r="B126" s="14" t="s">
        <v>18</v>
      </c>
      <c r="C126" s="14" t="s">
        <v>6</v>
      </c>
      <c r="D126" s="15"/>
      <c r="E126" s="15"/>
      <c r="F126" s="45">
        <f>F127+F130</f>
        <v>16605100</v>
      </c>
      <c r="G126" s="45">
        <f>G127+G130</f>
        <v>10648000</v>
      </c>
    </row>
    <row r="127" spans="1:7" ht="15.75" customHeight="1">
      <c r="A127" s="56" t="s">
        <v>19</v>
      </c>
      <c r="B127" s="12" t="s">
        <v>18</v>
      </c>
      <c r="C127" s="12" t="s">
        <v>6</v>
      </c>
      <c r="D127" s="16" t="s">
        <v>64</v>
      </c>
      <c r="E127" s="15"/>
      <c r="F127" s="13">
        <f>F128</f>
        <v>16300100</v>
      </c>
      <c r="G127" s="13">
        <f>G128</f>
        <v>10340000</v>
      </c>
    </row>
    <row r="128" spans="1:7" ht="30" customHeight="1">
      <c r="A128" s="25" t="s">
        <v>65</v>
      </c>
      <c r="B128" s="12" t="s">
        <v>18</v>
      </c>
      <c r="C128" s="12" t="s">
        <v>6</v>
      </c>
      <c r="D128" s="16" t="s">
        <v>44</v>
      </c>
      <c r="E128" s="16"/>
      <c r="F128" s="13">
        <f>F129</f>
        <v>16300100</v>
      </c>
      <c r="G128" s="13">
        <f>G129</f>
        <v>10340000</v>
      </c>
    </row>
    <row r="129" spans="1:7" ht="49.5" customHeight="1">
      <c r="A129" s="29" t="s">
        <v>120</v>
      </c>
      <c r="B129" s="12" t="s">
        <v>18</v>
      </c>
      <c r="C129" s="12" t="s">
        <v>6</v>
      </c>
      <c r="D129" s="16" t="s">
        <v>44</v>
      </c>
      <c r="E129" s="16" t="s">
        <v>122</v>
      </c>
      <c r="F129" s="13">
        <v>16300100</v>
      </c>
      <c r="G129" s="13">
        <v>10340000</v>
      </c>
    </row>
    <row r="130" spans="1:7" ht="20.25" customHeight="1">
      <c r="A130" s="56" t="s">
        <v>12</v>
      </c>
      <c r="B130" s="12" t="s">
        <v>18</v>
      </c>
      <c r="C130" s="12" t="s">
        <v>6</v>
      </c>
      <c r="D130" s="16" t="s">
        <v>183</v>
      </c>
      <c r="E130" s="16"/>
      <c r="F130" s="13">
        <f>F131</f>
        <v>305000</v>
      </c>
      <c r="G130" s="13">
        <f>G131</f>
        <v>308000</v>
      </c>
    </row>
    <row r="131" spans="1:7" ht="58.5" customHeight="1">
      <c r="A131" s="17" t="s">
        <v>131</v>
      </c>
      <c r="B131" s="12" t="s">
        <v>18</v>
      </c>
      <c r="C131" s="12" t="s">
        <v>6</v>
      </c>
      <c r="D131" s="16" t="s">
        <v>221</v>
      </c>
      <c r="E131" s="16"/>
      <c r="F131" s="13">
        <f>F132+F134+F136+F138</f>
        <v>305000</v>
      </c>
      <c r="G131" s="13">
        <f>G132+G134+G136+G138</f>
        <v>308000</v>
      </c>
    </row>
    <row r="132" spans="1:7" ht="14.25" customHeight="1">
      <c r="A132" s="81" t="s">
        <v>222</v>
      </c>
      <c r="B132" s="16" t="s">
        <v>18</v>
      </c>
      <c r="C132" s="12" t="s">
        <v>6</v>
      </c>
      <c r="D132" s="16" t="s">
        <v>226</v>
      </c>
      <c r="E132" s="16"/>
      <c r="F132" s="13">
        <f>F133</f>
        <v>210000</v>
      </c>
      <c r="G132" s="13">
        <f>G133</f>
        <v>212000</v>
      </c>
    </row>
    <row r="133" spans="1:7" ht="49.5" customHeight="1">
      <c r="A133" s="29" t="s">
        <v>120</v>
      </c>
      <c r="B133" s="16" t="s">
        <v>18</v>
      </c>
      <c r="C133" s="12" t="s">
        <v>6</v>
      </c>
      <c r="D133" s="16" t="s">
        <v>226</v>
      </c>
      <c r="E133" s="16" t="s">
        <v>122</v>
      </c>
      <c r="F133" s="13">
        <v>210000</v>
      </c>
      <c r="G133" s="13">
        <v>212000</v>
      </c>
    </row>
    <row r="134" spans="1:7" ht="18" customHeight="1">
      <c r="A134" s="81" t="s">
        <v>223</v>
      </c>
      <c r="B134" s="16" t="s">
        <v>18</v>
      </c>
      <c r="C134" s="12" t="s">
        <v>6</v>
      </c>
      <c r="D134" s="16" t="s">
        <v>227</v>
      </c>
      <c r="E134" s="16"/>
      <c r="F134" s="13">
        <f>F135</f>
        <v>30000</v>
      </c>
      <c r="G134" s="13">
        <f>G135</f>
        <v>30000</v>
      </c>
    </row>
    <row r="135" spans="1:7" ht="47.25" customHeight="1">
      <c r="A135" s="29" t="s">
        <v>120</v>
      </c>
      <c r="B135" s="12" t="s">
        <v>18</v>
      </c>
      <c r="C135" s="12" t="s">
        <v>6</v>
      </c>
      <c r="D135" s="16" t="s">
        <v>227</v>
      </c>
      <c r="E135" s="16" t="s">
        <v>122</v>
      </c>
      <c r="F135" s="13">
        <v>30000</v>
      </c>
      <c r="G135" s="13">
        <v>30000</v>
      </c>
    </row>
    <row r="136" spans="1:7" ht="25.5" customHeight="1">
      <c r="A136" s="81" t="s">
        <v>224</v>
      </c>
      <c r="B136" s="16" t="s">
        <v>18</v>
      </c>
      <c r="C136" s="12" t="s">
        <v>6</v>
      </c>
      <c r="D136" s="16" t="s">
        <v>228</v>
      </c>
      <c r="E136" s="16"/>
      <c r="F136" s="13">
        <f>F137</f>
        <v>33000</v>
      </c>
      <c r="G136" s="13">
        <f>G137</f>
        <v>33000</v>
      </c>
    </row>
    <row r="137" spans="1:7" ht="47.25" customHeight="1">
      <c r="A137" s="29" t="s">
        <v>120</v>
      </c>
      <c r="B137" s="16" t="s">
        <v>18</v>
      </c>
      <c r="C137" s="12" t="s">
        <v>6</v>
      </c>
      <c r="D137" s="16" t="s">
        <v>228</v>
      </c>
      <c r="E137" s="16" t="s">
        <v>122</v>
      </c>
      <c r="F137" s="13">
        <v>33000</v>
      </c>
      <c r="G137" s="13">
        <v>33000</v>
      </c>
    </row>
    <row r="138" spans="1:7" ht="26.25" customHeight="1">
      <c r="A138" s="81" t="s">
        <v>225</v>
      </c>
      <c r="B138" s="16" t="s">
        <v>18</v>
      </c>
      <c r="C138" s="12" t="s">
        <v>6</v>
      </c>
      <c r="D138" s="16" t="s">
        <v>229</v>
      </c>
      <c r="E138" s="16"/>
      <c r="F138" s="13">
        <f>F139</f>
        <v>32000</v>
      </c>
      <c r="G138" s="13">
        <f>G139</f>
        <v>33000</v>
      </c>
    </row>
    <row r="139" spans="1:7" ht="47.25" customHeight="1">
      <c r="A139" s="29" t="s">
        <v>120</v>
      </c>
      <c r="B139" s="12" t="s">
        <v>18</v>
      </c>
      <c r="C139" s="16" t="s">
        <v>6</v>
      </c>
      <c r="D139" s="16" t="s">
        <v>229</v>
      </c>
      <c r="E139" s="16" t="s">
        <v>122</v>
      </c>
      <c r="F139" s="13">
        <v>32000</v>
      </c>
      <c r="G139" s="13">
        <v>33000</v>
      </c>
    </row>
    <row r="140" spans="1:7" ht="14.25" customHeight="1">
      <c r="A140" s="42" t="s">
        <v>20</v>
      </c>
      <c r="B140" s="14" t="s">
        <v>18</v>
      </c>
      <c r="C140" s="14" t="s">
        <v>11</v>
      </c>
      <c r="D140" s="15"/>
      <c r="E140" s="15"/>
      <c r="F140" s="45">
        <f>F141+F144+F147+F154+F158+F161</f>
        <v>167338836</v>
      </c>
      <c r="G140" s="45">
        <f>G141+G144+G147+G154+G158+G161</f>
        <v>166153115</v>
      </c>
    </row>
    <row r="141" spans="1:7" ht="38.25" customHeight="1">
      <c r="A141" s="17" t="s">
        <v>21</v>
      </c>
      <c r="B141" s="12" t="s">
        <v>18</v>
      </c>
      <c r="C141" s="12" t="s">
        <v>11</v>
      </c>
      <c r="D141" s="16" t="s">
        <v>66</v>
      </c>
      <c r="E141" s="16"/>
      <c r="F141" s="13">
        <f>F142</f>
        <v>16036016</v>
      </c>
      <c r="G141" s="13">
        <f>G142</f>
        <v>12215295</v>
      </c>
    </row>
    <row r="142" spans="1:7" ht="26.25" customHeight="1">
      <c r="A142" s="25" t="s">
        <v>65</v>
      </c>
      <c r="B142" s="12" t="s">
        <v>18</v>
      </c>
      <c r="C142" s="12" t="s">
        <v>11</v>
      </c>
      <c r="D142" s="16" t="s">
        <v>45</v>
      </c>
      <c r="E142" s="16"/>
      <c r="F142" s="13">
        <f>F143</f>
        <v>16036016</v>
      </c>
      <c r="G142" s="13">
        <f>G143</f>
        <v>12215295</v>
      </c>
    </row>
    <row r="143" spans="1:7" ht="51" customHeight="1">
      <c r="A143" s="29" t="s">
        <v>120</v>
      </c>
      <c r="B143" s="12" t="s">
        <v>18</v>
      </c>
      <c r="C143" s="12" t="s">
        <v>11</v>
      </c>
      <c r="D143" s="16" t="s">
        <v>45</v>
      </c>
      <c r="E143" s="16" t="s">
        <v>122</v>
      </c>
      <c r="F143" s="13">
        <v>16036016</v>
      </c>
      <c r="G143" s="13">
        <v>12215295</v>
      </c>
    </row>
    <row r="144" spans="1:7" ht="19.5" customHeight="1" hidden="1">
      <c r="A144" s="62" t="s">
        <v>253</v>
      </c>
      <c r="B144" s="12" t="s">
        <v>18</v>
      </c>
      <c r="C144" s="12" t="s">
        <v>11</v>
      </c>
      <c r="D144" s="16" t="s">
        <v>255</v>
      </c>
      <c r="E144" s="16"/>
      <c r="F144" s="13">
        <f>F145</f>
        <v>0</v>
      </c>
      <c r="G144" s="13">
        <f>G145</f>
        <v>0</v>
      </c>
    </row>
    <row r="145" spans="1:7" ht="28.5" customHeight="1" hidden="1">
      <c r="A145" s="62" t="s">
        <v>254</v>
      </c>
      <c r="B145" s="12" t="s">
        <v>18</v>
      </c>
      <c r="C145" s="12" t="s">
        <v>11</v>
      </c>
      <c r="D145" s="16" t="s">
        <v>256</v>
      </c>
      <c r="E145" s="16"/>
      <c r="F145" s="13">
        <f>F146</f>
        <v>0</v>
      </c>
      <c r="G145" s="13">
        <f>G146</f>
        <v>0</v>
      </c>
    </row>
    <row r="146" spans="1:5" ht="39.75" customHeight="1" hidden="1">
      <c r="A146" s="60" t="s">
        <v>159</v>
      </c>
      <c r="B146" s="12" t="s">
        <v>18</v>
      </c>
      <c r="C146" s="12" t="s">
        <v>11</v>
      </c>
      <c r="D146" s="16" t="s">
        <v>256</v>
      </c>
      <c r="E146" s="19" t="s">
        <v>161</v>
      </c>
    </row>
    <row r="147" spans="1:7" ht="18.75" customHeight="1">
      <c r="A147" s="62" t="s">
        <v>74</v>
      </c>
      <c r="B147" s="12" t="s">
        <v>18</v>
      </c>
      <c r="C147" s="12" t="s">
        <v>11</v>
      </c>
      <c r="D147" s="16" t="s">
        <v>75</v>
      </c>
      <c r="E147" s="16"/>
      <c r="F147" s="13">
        <f>F151+F148</f>
        <v>134331200</v>
      </c>
      <c r="G147" s="13">
        <f>G151+G148</f>
        <v>136416200</v>
      </c>
    </row>
    <row r="148" spans="1:7" ht="66.75" customHeight="1">
      <c r="A148" s="10" t="s">
        <v>208</v>
      </c>
      <c r="B148" s="12" t="s">
        <v>18</v>
      </c>
      <c r="C148" s="12" t="s">
        <v>11</v>
      </c>
      <c r="D148" s="16" t="s">
        <v>207</v>
      </c>
      <c r="E148" s="16"/>
      <c r="F148" s="13">
        <f>F149</f>
        <v>708700</v>
      </c>
      <c r="G148" s="13">
        <f>G149</f>
        <v>2764400</v>
      </c>
    </row>
    <row r="149" spans="1:7" ht="51" customHeight="1">
      <c r="A149" s="67" t="s">
        <v>261</v>
      </c>
      <c r="B149" s="12" t="s">
        <v>18</v>
      </c>
      <c r="C149" s="12" t="s">
        <v>11</v>
      </c>
      <c r="D149" s="16" t="s">
        <v>68</v>
      </c>
      <c r="E149" s="16"/>
      <c r="F149" s="13">
        <f>F150</f>
        <v>708700</v>
      </c>
      <c r="G149" s="13">
        <f>G150</f>
        <v>2764400</v>
      </c>
    </row>
    <row r="150" spans="1:7" ht="26.25" customHeight="1">
      <c r="A150" s="29" t="s">
        <v>119</v>
      </c>
      <c r="B150" s="12" t="s">
        <v>18</v>
      </c>
      <c r="C150" s="12" t="s">
        <v>11</v>
      </c>
      <c r="D150" s="16" t="s">
        <v>68</v>
      </c>
      <c r="E150" s="16" t="s">
        <v>121</v>
      </c>
      <c r="F150" s="13">
        <v>708700</v>
      </c>
      <c r="G150" s="13">
        <v>2764400</v>
      </c>
    </row>
    <row r="151" spans="1:7" ht="64.5" customHeight="1">
      <c r="A151" s="62" t="s">
        <v>166</v>
      </c>
      <c r="B151" s="12" t="s">
        <v>18</v>
      </c>
      <c r="C151" s="12" t="s">
        <v>11</v>
      </c>
      <c r="D151" s="16" t="s">
        <v>63</v>
      </c>
      <c r="E151" s="16"/>
      <c r="F151" s="13">
        <f>F152</f>
        <v>133622500</v>
      </c>
      <c r="G151" s="13">
        <f>G152</f>
        <v>133651800</v>
      </c>
    </row>
    <row r="152" spans="1:7" ht="117.75" customHeight="1">
      <c r="A152" s="17" t="s">
        <v>80</v>
      </c>
      <c r="B152" s="12" t="s">
        <v>18</v>
      </c>
      <c r="C152" s="12" t="s">
        <v>11</v>
      </c>
      <c r="D152" s="16" t="s">
        <v>206</v>
      </c>
      <c r="E152" s="16"/>
      <c r="F152" s="13">
        <f>F153</f>
        <v>133622500</v>
      </c>
      <c r="G152" s="13">
        <f>G153</f>
        <v>133651800</v>
      </c>
    </row>
    <row r="153" spans="1:7" ht="50.25" customHeight="1">
      <c r="A153" s="29" t="s">
        <v>120</v>
      </c>
      <c r="B153" s="12" t="s">
        <v>18</v>
      </c>
      <c r="C153" s="12" t="s">
        <v>11</v>
      </c>
      <c r="D153" s="16" t="s">
        <v>206</v>
      </c>
      <c r="E153" s="16" t="s">
        <v>122</v>
      </c>
      <c r="F153" s="13">
        <v>133622500</v>
      </c>
      <c r="G153" s="13">
        <v>133651800</v>
      </c>
    </row>
    <row r="154" spans="1:7" ht="27" customHeight="1">
      <c r="A154" s="56" t="s">
        <v>22</v>
      </c>
      <c r="B154" s="12" t="s">
        <v>18</v>
      </c>
      <c r="C154" s="12" t="s">
        <v>11</v>
      </c>
      <c r="D154" s="16" t="s">
        <v>67</v>
      </c>
      <c r="E154" s="16"/>
      <c r="F154" s="13">
        <f>F155</f>
        <v>11750000</v>
      </c>
      <c r="G154" s="13">
        <f>G155</f>
        <v>12300000</v>
      </c>
    </row>
    <row r="155" spans="1:7" ht="24.75" customHeight="1">
      <c r="A155" s="25" t="s">
        <v>65</v>
      </c>
      <c r="B155" s="12" t="s">
        <v>18</v>
      </c>
      <c r="C155" s="12" t="s">
        <v>11</v>
      </c>
      <c r="D155" s="16" t="s">
        <v>46</v>
      </c>
      <c r="E155" s="16"/>
      <c r="F155" s="13">
        <f>F156+F157</f>
        <v>11750000</v>
      </c>
      <c r="G155" s="13">
        <f>G156+G157</f>
        <v>12300000</v>
      </c>
    </row>
    <row r="156" spans="1:7" ht="45.75" customHeight="1">
      <c r="A156" s="29" t="s">
        <v>120</v>
      </c>
      <c r="B156" s="12" t="s">
        <v>18</v>
      </c>
      <c r="C156" s="12" t="s">
        <v>11</v>
      </c>
      <c r="D156" s="16" t="s">
        <v>46</v>
      </c>
      <c r="E156" s="16" t="s">
        <v>122</v>
      </c>
      <c r="F156" s="13">
        <v>7050000</v>
      </c>
      <c r="G156" s="13">
        <v>7400000</v>
      </c>
    </row>
    <row r="157" spans="1:7" ht="46.5" customHeight="1">
      <c r="A157" s="29" t="s">
        <v>123</v>
      </c>
      <c r="B157" s="12" t="s">
        <v>18</v>
      </c>
      <c r="C157" s="12" t="s">
        <v>11</v>
      </c>
      <c r="D157" s="16" t="s">
        <v>46</v>
      </c>
      <c r="E157" s="16" t="s">
        <v>124</v>
      </c>
      <c r="F157" s="13">
        <v>4700000</v>
      </c>
      <c r="G157" s="13">
        <v>4900000</v>
      </c>
    </row>
    <row r="158" spans="1:7" ht="30.75" customHeight="1">
      <c r="A158" s="17" t="s">
        <v>108</v>
      </c>
      <c r="B158" s="16" t="s">
        <v>18</v>
      </c>
      <c r="C158" s="16" t="s">
        <v>11</v>
      </c>
      <c r="D158" s="16" t="s">
        <v>107</v>
      </c>
      <c r="E158" s="16"/>
      <c r="F158" s="13">
        <f>F159</f>
        <v>3484100</v>
      </c>
      <c r="G158" s="13">
        <f>G159</f>
        <v>3484100</v>
      </c>
    </row>
    <row r="159" spans="1:7" ht="29.25" customHeight="1">
      <c r="A159" s="17" t="s">
        <v>105</v>
      </c>
      <c r="B159" s="16" t="s">
        <v>18</v>
      </c>
      <c r="C159" s="16" t="s">
        <v>11</v>
      </c>
      <c r="D159" s="16" t="s">
        <v>106</v>
      </c>
      <c r="E159" s="16"/>
      <c r="F159" s="13">
        <f>F160</f>
        <v>3484100</v>
      </c>
      <c r="G159" s="13">
        <f>G160</f>
        <v>3484100</v>
      </c>
    </row>
    <row r="160" spans="1:7" ht="26.25" customHeight="1">
      <c r="A160" s="29" t="s">
        <v>119</v>
      </c>
      <c r="B160" s="16" t="s">
        <v>18</v>
      </c>
      <c r="C160" s="16" t="s">
        <v>11</v>
      </c>
      <c r="D160" s="16" t="s">
        <v>106</v>
      </c>
      <c r="E160" s="16" t="s">
        <v>121</v>
      </c>
      <c r="F160" s="13">
        <v>3484100</v>
      </c>
      <c r="G160" s="13">
        <v>3484100</v>
      </c>
    </row>
    <row r="161" spans="1:7" ht="26.25" customHeight="1">
      <c r="A161" s="25" t="s">
        <v>12</v>
      </c>
      <c r="B161" s="12" t="s">
        <v>18</v>
      </c>
      <c r="C161" s="12" t="s">
        <v>11</v>
      </c>
      <c r="D161" s="16" t="s">
        <v>183</v>
      </c>
      <c r="E161" s="16"/>
      <c r="F161" s="13">
        <f>F162</f>
        <v>1737520</v>
      </c>
      <c r="G161" s="13">
        <f>G162</f>
        <v>1737520</v>
      </c>
    </row>
    <row r="162" spans="1:7" ht="63.75" customHeight="1">
      <c r="A162" s="17" t="s">
        <v>131</v>
      </c>
      <c r="B162" s="12" t="s">
        <v>18</v>
      </c>
      <c r="C162" s="12" t="s">
        <v>11</v>
      </c>
      <c r="D162" s="16" t="s">
        <v>221</v>
      </c>
      <c r="E162" s="16"/>
      <c r="F162" s="13">
        <f>F163+F165+F167+F169</f>
        <v>1737520</v>
      </c>
      <c r="G162" s="13">
        <f>G163+G165+G167+G169</f>
        <v>1737520</v>
      </c>
    </row>
    <row r="163" spans="1:7" ht="17.25" customHeight="1">
      <c r="A163" s="81" t="s">
        <v>222</v>
      </c>
      <c r="B163" s="16" t="s">
        <v>18</v>
      </c>
      <c r="C163" s="16" t="s">
        <v>11</v>
      </c>
      <c r="D163" s="16" t="s">
        <v>226</v>
      </c>
      <c r="E163" s="16"/>
      <c r="F163" s="13">
        <f>F164</f>
        <v>1182520</v>
      </c>
      <c r="G163" s="13">
        <f>G164</f>
        <v>1180520</v>
      </c>
    </row>
    <row r="164" spans="1:7" ht="46.5" customHeight="1">
      <c r="A164" s="29" t="s">
        <v>120</v>
      </c>
      <c r="B164" s="16" t="s">
        <v>18</v>
      </c>
      <c r="C164" s="16" t="s">
        <v>11</v>
      </c>
      <c r="D164" s="16" t="s">
        <v>226</v>
      </c>
      <c r="E164" s="16" t="s">
        <v>122</v>
      </c>
      <c r="F164" s="13">
        <v>1182520</v>
      </c>
      <c r="G164" s="13">
        <v>1180520</v>
      </c>
    </row>
    <row r="165" spans="1:7" ht="16.5" customHeight="1">
      <c r="A165" s="81" t="s">
        <v>223</v>
      </c>
      <c r="B165" s="16" t="s">
        <v>18</v>
      </c>
      <c r="C165" s="16" t="s">
        <v>11</v>
      </c>
      <c r="D165" s="16" t="s">
        <v>227</v>
      </c>
      <c r="E165" s="16"/>
      <c r="F165" s="13">
        <f>F166</f>
        <v>180000</v>
      </c>
      <c r="G165" s="13">
        <f>G166</f>
        <v>180000</v>
      </c>
    </row>
    <row r="166" spans="1:7" ht="51.75" customHeight="1">
      <c r="A166" s="29" t="s">
        <v>120</v>
      </c>
      <c r="B166" s="12" t="s">
        <v>18</v>
      </c>
      <c r="C166" s="12" t="s">
        <v>11</v>
      </c>
      <c r="D166" s="16" t="s">
        <v>227</v>
      </c>
      <c r="E166" s="16" t="s">
        <v>122</v>
      </c>
      <c r="F166" s="13">
        <v>180000</v>
      </c>
      <c r="G166" s="13">
        <v>180000</v>
      </c>
    </row>
    <row r="167" spans="1:7" ht="26.25" customHeight="1">
      <c r="A167" s="81" t="s">
        <v>224</v>
      </c>
      <c r="B167" s="16" t="s">
        <v>18</v>
      </c>
      <c r="C167" s="16" t="s">
        <v>11</v>
      </c>
      <c r="D167" s="16" t="s">
        <v>228</v>
      </c>
      <c r="E167" s="16"/>
      <c r="F167" s="13">
        <f>F168</f>
        <v>85000</v>
      </c>
      <c r="G167" s="13">
        <f>G168</f>
        <v>85000</v>
      </c>
    </row>
    <row r="168" spans="1:7" ht="48.75" customHeight="1">
      <c r="A168" s="29" t="s">
        <v>120</v>
      </c>
      <c r="B168" s="16" t="s">
        <v>18</v>
      </c>
      <c r="C168" s="16" t="s">
        <v>11</v>
      </c>
      <c r="D168" s="16" t="s">
        <v>228</v>
      </c>
      <c r="E168" s="16" t="s">
        <v>122</v>
      </c>
      <c r="F168" s="13">
        <v>85000</v>
      </c>
      <c r="G168" s="13">
        <v>85000</v>
      </c>
    </row>
    <row r="169" spans="1:7" ht="28.5" customHeight="1">
      <c r="A169" s="81" t="s">
        <v>225</v>
      </c>
      <c r="B169" s="16" t="s">
        <v>18</v>
      </c>
      <c r="C169" s="16" t="s">
        <v>11</v>
      </c>
      <c r="D169" s="16" t="s">
        <v>229</v>
      </c>
      <c r="E169" s="16"/>
      <c r="F169" s="13">
        <f>F170</f>
        <v>290000</v>
      </c>
      <c r="G169" s="13">
        <f>G170</f>
        <v>292000</v>
      </c>
    </row>
    <row r="170" spans="1:7" ht="45.75" customHeight="1">
      <c r="A170" s="29" t="s">
        <v>120</v>
      </c>
      <c r="B170" s="12" t="s">
        <v>18</v>
      </c>
      <c r="C170" s="16" t="s">
        <v>11</v>
      </c>
      <c r="D170" s="16" t="s">
        <v>229</v>
      </c>
      <c r="E170" s="16" t="s">
        <v>122</v>
      </c>
      <c r="F170" s="13">
        <v>290000</v>
      </c>
      <c r="G170" s="13">
        <v>292000</v>
      </c>
    </row>
    <row r="171" spans="1:7" ht="27" customHeight="1">
      <c r="A171" s="36" t="s">
        <v>47</v>
      </c>
      <c r="B171" s="14" t="s">
        <v>18</v>
      </c>
      <c r="C171" s="14" t="s">
        <v>18</v>
      </c>
      <c r="D171" s="16"/>
      <c r="E171" s="16"/>
      <c r="F171" s="45">
        <f>F172</f>
        <v>2928000</v>
      </c>
      <c r="G171" s="45">
        <f>G172</f>
        <v>3077300</v>
      </c>
    </row>
    <row r="172" spans="1:7" ht="26.25" customHeight="1">
      <c r="A172" s="18" t="s">
        <v>83</v>
      </c>
      <c r="B172" s="16" t="s">
        <v>18</v>
      </c>
      <c r="C172" s="16" t="s">
        <v>18</v>
      </c>
      <c r="D172" s="16" t="s">
        <v>85</v>
      </c>
      <c r="E172" s="16"/>
      <c r="F172" s="13">
        <f>F173</f>
        <v>2928000</v>
      </c>
      <c r="G172" s="13">
        <f>G173</f>
        <v>3077300</v>
      </c>
    </row>
    <row r="173" spans="1:7" ht="16.5" customHeight="1">
      <c r="A173" s="18" t="s">
        <v>84</v>
      </c>
      <c r="B173" s="16" t="s">
        <v>18</v>
      </c>
      <c r="C173" s="16" t="s">
        <v>18</v>
      </c>
      <c r="D173" s="16" t="s">
        <v>86</v>
      </c>
      <c r="E173" s="16"/>
      <c r="F173" s="13">
        <f>F174+F175</f>
        <v>2928000</v>
      </c>
      <c r="G173" s="13">
        <f>G174+G175</f>
        <v>3077300</v>
      </c>
    </row>
    <row r="174" spans="1:7" ht="54" customHeight="1">
      <c r="A174" s="29" t="s">
        <v>120</v>
      </c>
      <c r="B174" s="16" t="s">
        <v>18</v>
      </c>
      <c r="C174" s="16" t="s">
        <v>18</v>
      </c>
      <c r="D174" s="16" t="s">
        <v>86</v>
      </c>
      <c r="E174" s="16" t="s">
        <v>122</v>
      </c>
      <c r="F174" s="13">
        <v>1799100</v>
      </c>
      <c r="G174" s="13">
        <v>1890900</v>
      </c>
    </row>
    <row r="175" spans="1:7" ht="27" customHeight="1">
      <c r="A175" s="41" t="s">
        <v>210</v>
      </c>
      <c r="B175" s="16" t="s">
        <v>18</v>
      </c>
      <c r="C175" s="16" t="s">
        <v>18</v>
      </c>
      <c r="D175" s="16" t="s">
        <v>86</v>
      </c>
      <c r="E175" s="19" t="s">
        <v>209</v>
      </c>
      <c r="F175" s="13">
        <v>1128900</v>
      </c>
      <c r="G175" s="13">
        <v>1186400</v>
      </c>
    </row>
    <row r="176" spans="1:7" ht="17.25" customHeight="1">
      <c r="A176" s="42" t="s">
        <v>23</v>
      </c>
      <c r="B176" s="14" t="s">
        <v>18</v>
      </c>
      <c r="C176" s="14" t="s">
        <v>24</v>
      </c>
      <c r="D176" s="15"/>
      <c r="E176" s="15"/>
      <c r="F176" s="45">
        <f>F177+F180+F183+F191+F201</f>
        <v>11749600</v>
      </c>
      <c r="G176" s="45">
        <f>G177+G180+G183+G191+G201</f>
        <v>12294800</v>
      </c>
    </row>
    <row r="177" spans="1:7" ht="34.5" customHeight="1">
      <c r="A177" s="56" t="s">
        <v>37</v>
      </c>
      <c r="B177" s="12" t="s">
        <v>18</v>
      </c>
      <c r="C177" s="12" t="s">
        <v>24</v>
      </c>
      <c r="D177" s="16" t="s">
        <v>38</v>
      </c>
      <c r="E177" s="16"/>
      <c r="F177" s="13">
        <f>F178</f>
        <v>670000</v>
      </c>
      <c r="G177" s="13">
        <f>G178</f>
        <v>706000</v>
      </c>
    </row>
    <row r="178" spans="1:7" ht="15.75" customHeight="1">
      <c r="A178" s="61" t="s">
        <v>78</v>
      </c>
      <c r="B178" s="12" t="s">
        <v>18</v>
      </c>
      <c r="C178" s="12" t="s">
        <v>24</v>
      </c>
      <c r="D178" s="16" t="s">
        <v>36</v>
      </c>
      <c r="E178" s="16"/>
      <c r="F178" s="13">
        <f>F179</f>
        <v>670000</v>
      </c>
      <c r="G178" s="13">
        <f>G179</f>
        <v>706000</v>
      </c>
    </row>
    <row r="179" spans="1:7" ht="18" customHeight="1">
      <c r="A179" s="60" t="s">
        <v>162</v>
      </c>
      <c r="B179" s="12" t="s">
        <v>18</v>
      </c>
      <c r="C179" s="12" t="s">
        <v>24</v>
      </c>
      <c r="D179" s="16" t="s">
        <v>36</v>
      </c>
      <c r="E179" s="16" t="s">
        <v>164</v>
      </c>
      <c r="F179" s="13">
        <v>670000</v>
      </c>
      <c r="G179" s="13">
        <v>706000</v>
      </c>
    </row>
    <row r="180" spans="1:7" ht="15.75" customHeight="1">
      <c r="A180" s="62" t="s">
        <v>253</v>
      </c>
      <c r="B180" s="12" t="s">
        <v>18</v>
      </c>
      <c r="C180" s="12" t="s">
        <v>24</v>
      </c>
      <c r="D180" s="16" t="s">
        <v>255</v>
      </c>
      <c r="E180" s="16"/>
      <c r="F180" s="13">
        <f>F181</f>
        <v>308500</v>
      </c>
      <c r="G180" s="13">
        <f>G181</f>
        <v>320800</v>
      </c>
    </row>
    <row r="181" spans="1:7" ht="51" customHeight="1">
      <c r="A181" s="10" t="s">
        <v>257</v>
      </c>
      <c r="B181" s="12" t="s">
        <v>18</v>
      </c>
      <c r="C181" s="12" t="s">
        <v>24</v>
      </c>
      <c r="D181" s="16" t="s">
        <v>258</v>
      </c>
      <c r="E181" s="16"/>
      <c r="F181" s="13">
        <f>F182</f>
        <v>308500</v>
      </c>
      <c r="G181" s="13">
        <f>G182</f>
        <v>320800</v>
      </c>
    </row>
    <row r="182" spans="1:7" ht="39" customHeight="1">
      <c r="A182" s="60" t="s">
        <v>260</v>
      </c>
      <c r="B182" s="12" t="s">
        <v>18</v>
      </c>
      <c r="C182" s="12" t="s">
        <v>24</v>
      </c>
      <c r="D182" s="16" t="s">
        <v>258</v>
      </c>
      <c r="E182" s="16" t="s">
        <v>259</v>
      </c>
      <c r="F182" s="13">
        <v>308500</v>
      </c>
      <c r="G182" s="13">
        <v>320800</v>
      </c>
    </row>
    <row r="183" spans="1:7" ht="51.75" customHeight="1">
      <c r="A183" s="25" t="s">
        <v>81</v>
      </c>
      <c r="B183" s="12" t="s">
        <v>18</v>
      </c>
      <c r="C183" s="12" t="s">
        <v>24</v>
      </c>
      <c r="D183" s="16" t="s">
        <v>25</v>
      </c>
      <c r="E183" s="16"/>
      <c r="F183" s="13">
        <f>F184</f>
        <v>9234700</v>
      </c>
      <c r="G183" s="13">
        <f>G184</f>
        <v>9726100</v>
      </c>
    </row>
    <row r="184" spans="1:7" ht="27" customHeight="1">
      <c r="A184" s="25" t="s">
        <v>65</v>
      </c>
      <c r="B184" s="12" t="s">
        <v>18</v>
      </c>
      <c r="C184" s="12" t="s">
        <v>24</v>
      </c>
      <c r="D184" s="16" t="s">
        <v>48</v>
      </c>
      <c r="E184" s="16"/>
      <c r="F184" s="13">
        <f>F185+F186+F187+F188+F189+F190</f>
        <v>9234700</v>
      </c>
      <c r="G184" s="13">
        <f>G185+G186+G187+G188+G189+G190</f>
        <v>9726100</v>
      </c>
    </row>
    <row r="185" spans="1:7" ht="13.5" customHeight="1">
      <c r="A185" s="60" t="s">
        <v>162</v>
      </c>
      <c r="B185" s="12" t="s">
        <v>18</v>
      </c>
      <c r="C185" s="12" t="s">
        <v>24</v>
      </c>
      <c r="D185" s="16" t="s">
        <v>48</v>
      </c>
      <c r="E185" s="16" t="s">
        <v>177</v>
      </c>
      <c r="F185" s="13">
        <v>8080000</v>
      </c>
      <c r="G185" s="13">
        <v>8510000</v>
      </c>
    </row>
    <row r="186" spans="1:7" ht="32.25" customHeight="1">
      <c r="A186" s="60" t="s">
        <v>163</v>
      </c>
      <c r="B186" s="12" t="s">
        <v>18</v>
      </c>
      <c r="C186" s="12" t="s">
        <v>24</v>
      </c>
      <c r="D186" s="16" t="s">
        <v>48</v>
      </c>
      <c r="E186" s="16" t="s">
        <v>178</v>
      </c>
      <c r="F186" s="13">
        <v>37000</v>
      </c>
      <c r="G186" s="13">
        <v>39000</v>
      </c>
    </row>
    <row r="187" spans="1:7" ht="36.75" customHeight="1">
      <c r="A187" s="60" t="s">
        <v>158</v>
      </c>
      <c r="B187" s="12" t="s">
        <v>18</v>
      </c>
      <c r="C187" s="12" t="s">
        <v>24</v>
      </c>
      <c r="D187" s="16" t="s">
        <v>48</v>
      </c>
      <c r="E187" s="16" t="s">
        <v>160</v>
      </c>
      <c r="F187" s="13">
        <v>260000</v>
      </c>
      <c r="G187" s="13">
        <v>274000</v>
      </c>
    </row>
    <row r="188" spans="1:7" ht="36" customHeight="1">
      <c r="A188" s="60" t="s">
        <v>159</v>
      </c>
      <c r="B188" s="12" t="s">
        <v>18</v>
      </c>
      <c r="C188" s="12" t="s">
        <v>24</v>
      </c>
      <c r="D188" s="16" t="s">
        <v>48</v>
      </c>
      <c r="E188" s="16" t="s">
        <v>161</v>
      </c>
      <c r="F188" s="13">
        <v>825700</v>
      </c>
      <c r="G188" s="13">
        <v>870000</v>
      </c>
    </row>
    <row r="189" spans="1:7" ht="31.5" customHeight="1">
      <c r="A189" s="61" t="s">
        <v>236</v>
      </c>
      <c r="B189" s="12" t="s">
        <v>18</v>
      </c>
      <c r="C189" s="12" t="s">
        <v>24</v>
      </c>
      <c r="D189" s="16" t="s">
        <v>48</v>
      </c>
      <c r="E189" s="16" t="s">
        <v>235</v>
      </c>
      <c r="F189" s="13">
        <v>10000</v>
      </c>
      <c r="G189" s="13">
        <v>10000</v>
      </c>
    </row>
    <row r="190" spans="1:7" ht="29.25" customHeight="1">
      <c r="A190" s="61" t="s">
        <v>243</v>
      </c>
      <c r="B190" s="12" t="s">
        <v>18</v>
      </c>
      <c r="C190" s="12" t="s">
        <v>24</v>
      </c>
      <c r="D190" s="16" t="s">
        <v>48</v>
      </c>
      <c r="E190" s="16" t="s">
        <v>242</v>
      </c>
      <c r="F190" s="13">
        <v>22000</v>
      </c>
      <c r="G190" s="13">
        <v>23100</v>
      </c>
    </row>
    <row r="191" spans="1:7" ht="16.5" customHeight="1">
      <c r="A191" s="60" t="s">
        <v>74</v>
      </c>
      <c r="B191" s="12" t="s">
        <v>18</v>
      </c>
      <c r="C191" s="12" t="s">
        <v>24</v>
      </c>
      <c r="D191" s="39">
        <v>5210000</v>
      </c>
      <c r="E191" s="16"/>
      <c r="F191" s="13">
        <f>F192</f>
        <v>986400</v>
      </c>
      <c r="G191" s="13">
        <f>G192</f>
        <v>986900</v>
      </c>
    </row>
    <row r="192" spans="1:7" ht="66" customHeight="1">
      <c r="A192" s="60" t="s">
        <v>166</v>
      </c>
      <c r="B192" s="12" t="s">
        <v>18</v>
      </c>
      <c r="C192" s="12" t="s">
        <v>24</v>
      </c>
      <c r="D192" s="39">
        <v>5210200</v>
      </c>
      <c r="E192" s="16"/>
      <c r="F192" s="13">
        <f>F193+F197</f>
        <v>986400</v>
      </c>
      <c r="G192" s="13">
        <f>G193+G197</f>
        <v>986900</v>
      </c>
    </row>
    <row r="193" spans="1:7" ht="60.75" customHeight="1">
      <c r="A193" s="17" t="s">
        <v>211</v>
      </c>
      <c r="B193" s="12" t="s">
        <v>18</v>
      </c>
      <c r="C193" s="12" t="s">
        <v>24</v>
      </c>
      <c r="D193" s="16" t="s">
        <v>212</v>
      </c>
      <c r="E193" s="16"/>
      <c r="F193" s="13">
        <f>F194+F195+F196</f>
        <v>493200</v>
      </c>
      <c r="G193" s="13">
        <f>G194+G195+G196</f>
        <v>493500</v>
      </c>
    </row>
    <row r="194" spans="1:7" ht="21.75" customHeight="1">
      <c r="A194" s="60" t="s">
        <v>162</v>
      </c>
      <c r="B194" s="12" t="s">
        <v>18</v>
      </c>
      <c r="C194" s="12" t="s">
        <v>24</v>
      </c>
      <c r="D194" s="16" t="s">
        <v>212</v>
      </c>
      <c r="E194" s="16" t="s">
        <v>164</v>
      </c>
      <c r="F194" s="13">
        <v>472100</v>
      </c>
      <c r="G194" s="13">
        <v>472100</v>
      </c>
    </row>
    <row r="195" spans="1:7" ht="41.25" customHeight="1">
      <c r="A195" s="60" t="s">
        <v>158</v>
      </c>
      <c r="B195" s="12" t="s">
        <v>18</v>
      </c>
      <c r="C195" s="12" t="s">
        <v>24</v>
      </c>
      <c r="D195" s="16" t="s">
        <v>212</v>
      </c>
      <c r="E195" s="16" t="s">
        <v>160</v>
      </c>
      <c r="F195" s="13">
        <v>10300</v>
      </c>
      <c r="G195" s="13">
        <v>10400</v>
      </c>
    </row>
    <row r="196" spans="1:7" ht="41.25" customHeight="1">
      <c r="A196" s="60" t="s">
        <v>159</v>
      </c>
      <c r="B196" s="12" t="s">
        <v>18</v>
      </c>
      <c r="C196" s="12" t="s">
        <v>24</v>
      </c>
      <c r="D196" s="16" t="s">
        <v>212</v>
      </c>
      <c r="E196" s="16" t="s">
        <v>161</v>
      </c>
      <c r="F196" s="13">
        <v>10800</v>
      </c>
      <c r="G196" s="13">
        <v>11000</v>
      </c>
    </row>
    <row r="197" spans="1:7" ht="47.25" customHeight="1">
      <c r="A197" s="17" t="s">
        <v>82</v>
      </c>
      <c r="B197" s="12" t="s">
        <v>18</v>
      </c>
      <c r="C197" s="12" t="s">
        <v>24</v>
      </c>
      <c r="D197" s="16" t="s">
        <v>213</v>
      </c>
      <c r="E197" s="16"/>
      <c r="F197" s="13">
        <f>F198+F199+F200</f>
        <v>493200</v>
      </c>
      <c r="G197" s="13">
        <f>G198+G199+G200</f>
        <v>493400</v>
      </c>
    </row>
    <row r="198" spans="1:7" ht="16.5" customHeight="1">
      <c r="A198" s="60" t="s">
        <v>162</v>
      </c>
      <c r="B198" s="12" t="s">
        <v>18</v>
      </c>
      <c r="C198" s="12" t="s">
        <v>24</v>
      </c>
      <c r="D198" s="16" t="s">
        <v>213</v>
      </c>
      <c r="E198" s="16" t="s">
        <v>164</v>
      </c>
      <c r="F198" s="13">
        <v>472100</v>
      </c>
      <c r="G198" s="13">
        <v>472100</v>
      </c>
    </row>
    <row r="199" spans="1:7" ht="40.5" customHeight="1">
      <c r="A199" s="60" t="s">
        <v>158</v>
      </c>
      <c r="B199" s="12" t="s">
        <v>18</v>
      </c>
      <c r="C199" s="12" t="s">
        <v>24</v>
      </c>
      <c r="D199" s="16" t="s">
        <v>213</v>
      </c>
      <c r="E199" s="16" t="s">
        <v>160</v>
      </c>
      <c r="F199" s="13">
        <v>10300</v>
      </c>
      <c r="G199" s="13">
        <v>10300</v>
      </c>
    </row>
    <row r="200" spans="1:7" ht="36.75" customHeight="1">
      <c r="A200" s="60" t="s">
        <v>159</v>
      </c>
      <c r="B200" s="12" t="s">
        <v>18</v>
      </c>
      <c r="C200" s="12" t="s">
        <v>24</v>
      </c>
      <c r="D200" s="16" t="s">
        <v>213</v>
      </c>
      <c r="E200" s="16" t="s">
        <v>161</v>
      </c>
      <c r="F200" s="13">
        <v>10800</v>
      </c>
      <c r="G200" s="13">
        <v>11000</v>
      </c>
    </row>
    <row r="201" spans="1:7" ht="24.75" customHeight="1">
      <c r="A201" s="25" t="s">
        <v>12</v>
      </c>
      <c r="B201" s="12" t="s">
        <v>18</v>
      </c>
      <c r="C201" s="12" t="s">
        <v>24</v>
      </c>
      <c r="D201" s="16" t="s">
        <v>183</v>
      </c>
      <c r="E201" s="16"/>
      <c r="F201" s="13">
        <f>F202+F210+F218+F215</f>
        <v>550000</v>
      </c>
      <c r="G201" s="13">
        <f>G202+G210+G218+G215</f>
        <v>555000</v>
      </c>
    </row>
    <row r="202" spans="1:7" ht="51.75" customHeight="1">
      <c r="A202" s="17" t="s">
        <v>295</v>
      </c>
      <c r="B202" s="12" t="s">
        <v>18</v>
      </c>
      <c r="C202" s="12" t="s">
        <v>24</v>
      </c>
      <c r="D202" s="16" t="s">
        <v>214</v>
      </c>
      <c r="E202" s="16"/>
      <c r="F202" s="13">
        <f>F203+F206+F208</f>
        <v>260000</v>
      </c>
      <c r="G202" s="13">
        <f>G203+G206+G208</f>
        <v>265000</v>
      </c>
    </row>
    <row r="203" spans="1:7" ht="27.75" customHeight="1">
      <c r="A203" s="81" t="s">
        <v>215</v>
      </c>
      <c r="B203" s="12" t="s">
        <v>18</v>
      </c>
      <c r="C203" s="12" t="s">
        <v>24</v>
      </c>
      <c r="D203" s="16" t="s">
        <v>218</v>
      </c>
      <c r="E203" s="16"/>
      <c r="F203" s="13">
        <f>F204+F205</f>
        <v>35000</v>
      </c>
      <c r="G203" s="13">
        <f>G204+G205</f>
        <v>35000</v>
      </c>
    </row>
    <row r="204" spans="1:7" ht="27.75" customHeight="1">
      <c r="A204" s="81" t="s">
        <v>163</v>
      </c>
      <c r="B204" s="12" t="s">
        <v>18</v>
      </c>
      <c r="C204" s="12" t="s">
        <v>24</v>
      </c>
      <c r="D204" s="16" t="s">
        <v>218</v>
      </c>
      <c r="E204" s="16" t="s">
        <v>178</v>
      </c>
      <c r="F204" s="13">
        <v>25000</v>
      </c>
      <c r="G204" s="13">
        <v>25000</v>
      </c>
    </row>
    <row r="205" spans="1:7" ht="34.5" customHeight="1">
      <c r="A205" s="60" t="s">
        <v>159</v>
      </c>
      <c r="B205" s="12" t="s">
        <v>18</v>
      </c>
      <c r="C205" s="12" t="s">
        <v>24</v>
      </c>
      <c r="D205" s="16" t="s">
        <v>218</v>
      </c>
      <c r="E205" s="16" t="s">
        <v>161</v>
      </c>
      <c r="F205" s="13">
        <v>10000</v>
      </c>
      <c r="G205" s="13">
        <v>10000</v>
      </c>
    </row>
    <row r="206" spans="1:7" ht="53.25" customHeight="1">
      <c r="A206" s="81" t="s">
        <v>216</v>
      </c>
      <c r="B206" s="12" t="s">
        <v>18</v>
      </c>
      <c r="C206" s="12" t="s">
        <v>24</v>
      </c>
      <c r="D206" s="16" t="s">
        <v>219</v>
      </c>
      <c r="E206" s="16"/>
      <c r="F206" s="13">
        <f>F207</f>
        <v>55000</v>
      </c>
      <c r="G206" s="13">
        <f>G207</f>
        <v>58000</v>
      </c>
    </row>
    <row r="207" spans="1:7" ht="41.25" customHeight="1">
      <c r="A207" s="60" t="s">
        <v>159</v>
      </c>
      <c r="B207" s="12" t="s">
        <v>18</v>
      </c>
      <c r="C207" s="12" t="s">
        <v>24</v>
      </c>
      <c r="D207" s="16" t="s">
        <v>219</v>
      </c>
      <c r="E207" s="16" t="s">
        <v>161</v>
      </c>
      <c r="F207" s="13">
        <v>55000</v>
      </c>
      <c r="G207" s="13">
        <v>58000</v>
      </c>
    </row>
    <row r="208" spans="1:7" ht="54" customHeight="1">
      <c r="A208" s="81" t="s">
        <v>217</v>
      </c>
      <c r="B208" s="12" t="s">
        <v>18</v>
      </c>
      <c r="C208" s="12" t="s">
        <v>24</v>
      </c>
      <c r="D208" s="16" t="s">
        <v>220</v>
      </c>
      <c r="E208" s="16"/>
      <c r="F208" s="13">
        <f>F209</f>
        <v>170000</v>
      </c>
      <c r="G208" s="13">
        <f>G209</f>
        <v>172000</v>
      </c>
    </row>
    <row r="209" spans="1:7" ht="39.75" customHeight="1">
      <c r="A209" s="60" t="s">
        <v>159</v>
      </c>
      <c r="B209" s="12" t="s">
        <v>18</v>
      </c>
      <c r="C209" s="12" t="s">
        <v>24</v>
      </c>
      <c r="D209" s="16" t="s">
        <v>220</v>
      </c>
      <c r="E209" s="16" t="s">
        <v>161</v>
      </c>
      <c r="F209" s="13">
        <v>170000</v>
      </c>
      <c r="G209" s="13">
        <v>172000</v>
      </c>
    </row>
    <row r="210" spans="1:7" ht="47.25" customHeight="1">
      <c r="A210" s="17" t="s">
        <v>132</v>
      </c>
      <c r="B210" s="12" t="s">
        <v>18</v>
      </c>
      <c r="C210" s="12" t="s">
        <v>24</v>
      </c>
      <c r="D210" s="16" t="s">
        <v>230</v>
      </c>
      <c r="E210" s="16"/>
      <c r="F210" s="13">
        <f>F211+F213</f>
        <v>15000</v>
      </c>
      <c r="G210" s="13">
        <f>G211+G213</f>
        <v>15000</v>
      </c>
    </row>
    <row r="211" spans="1:7" ht="40.5" customHeight="1">
      <c r="A211" s="81" t="s">
        <v>231</v>
      </c>
      <c r="B211" s="12" t="s">
        <v>18</v>
      </c>
      <c r="C211" s="12" t="s">
        <v>24</v>
      </c>
      <c r="D211" s="16" t="s">
        <v>233</v>
      </c>
      <c r="E211" s="16"/>
      <c r="F211" s="13">
        <f>F212</f>
        <v>10000</v>
      </c>
      <c r="G211" s="13">
        <f>G212</f>
        <v>10000</v>
      </c>
    </row>
    <row r="212" spans="1:7" ht="38.25" customHeight="1">
      <c r="A212" s="65" t="s">
        <v>159</v>
      </c>
      <c r="B212" s="12" t="s">
        <v>18</v>
      </c>
      <c r="C212" s="12" t="s">
        <v>24</v>
      </c>
      <c r="D212" s="16" t="s">
        <v>233</v>
      </c>
      <c r="E212" s="16" t="s">
        <v>161</v>
      </c>
      <c r="F212" s="13">
        <v>10000</v>
      </c>
      <c r="G212" s="13">
        <v>10000</v>
      </c>
    </row>
    <row r="213" spans="1:7" ht="29.25" customHeight="1">
      <c r="A213" s="81" t="s">
        <v>232</v>
      </c>
      <c r="B213" s="12" t="s">
        <v>18</v>
      </c>
      <c r="C213" s="12" t="s">
        <v>24</v>
      </c>
      <c r="D213" s="16" t="s">
        <v>234</v>
      </c>
      <c r="E213" s="16"/>
      <c r="F213" s="13">
        <f>F214</f>
        <v>5000</v>
      </c>
      <c r="G213" s="13">
        <f>G214</f>
        <v>5000</v>
      </c>
    </row>
    <row r="214" spans="1:7" ht="31.5" customHeight="1">
      <c r="A214" s="65" t="s">
        <v>159</v>
      </c>
      <c r="B214" s="12" t="s">
        <v>18</v>
      </c>
      <c r="C214" s="12" t="s">
        <v>24</v>
      </c>
      <c r="D214" s="16" t="s">
        <v>234</v>
      </c>
      <c r="E214" s="16" t="s">
        <v>161</v>
      </c>
      <c r="F214" s="13">
        <v>5000</v>
      </c>
      <c r="G214" s="13">
        <v>5000</v>
      </c>
    </row>
    <row r="215" spans="1:7" ht="45.75" customHeight="1">
      <c r="A215" s="85" t="s">
        <v>294</v>
      </c>
      <c r="B215" s="12" t="s">
        <v>18</v>
      </c>
      <c r="C215" s="12" t="s">
        <v>24</v>
      </c>
      <c r="D215" s="16" t="s">
        <v>239</v>
      </c>
      <c r="E215" s="16"/>
      <c r="F215" s="13">
        <f>F216</f>
        <v>100000</v>
      </c>
      <c r="G215" s="13">
        <f>G216</f>
        <v>100000</v>
      </c>
    </row>
    <row r="216" spans="1:7" ht="36.75" customHeight="1">
      <c r="A216" s="60" t="s">
        <v>241</v>
      </c>
      <c r="B216" s="12" t="s">
        <v>18</v>
      </c>
      <c r="C216" s="12" t="s">
        <v>24</v>
      </c>
      <c r="D216" s="16" t="s">
        <v>240</v>
      </c>
      <c r="E216" s="16"/>
      <c r="F216" s="13">
        <f>F217</f>
        <v>100000</v>
      </c>
      <c r="G216" s="13">
        <f>G217</f>
        <v>100000</v>
      </c>
    </row>
    <row r="217" spans="1:7" ht="41.25" customHeight="1">
      <c r="A217" s="60" t="s">
        <v>158</v>
      </c>
      <c r="B217" s="12" t="s">
        <v>18</v>
      </c>
      <c r="C217" s="12" t="s">
        <v>24</v>
      </c>
      <c r="D217" s="16" t="s">
        <v>240</v>
      </c>
      <c r="E217" s="16" t="s">
        <v>160</v>
      </c>
      <c r="F217" s="13">
        <v>100000</v>
      </c>
      <c r="G217" s="13">
        <v>100000</v>
      </c>
    </row>
    <row r="218" spans="1:7" ht="62.25" customHeight="1">
      <c r="A218" s="17" t="s">
        <v>131</v>
      </c>
      <c r="B218" s="12" t="s">
        <v>18</v>
      </c>
      <c r="C218" s="12" t="s">
        <v>24</v>
      </c>
      <c r="D218" s="16" t="s">
        <v>221</v>
      </c>
      <c r="E218" s="16"/>
      <c r="F218" s="13">
        <f>F219+F221</f>
        <v>175000</v>
      </c>
      <c r="G218" s="13">
        <f>G219+G221</f>
        <v>175000</v>
      </c>
    </row>
    <row r="219" spans="1:7" ht="13.5" customHeight="1">
      <c r="A219" s="81" t="s">
        <v>222</v>
      </c>
      <c r="B219" s="12" t="s">
        <v>18</v>
      </c>
      <c r="C219" s="12" t="s">
        <v>24</v>
      </c>
      <c r="D219" s="16" t="s">
        <v>226</v>
      </c>
      <c r="E219" s="16"/>
      <c r="F219" s="13">
        <f>F220</f>
        <v>160000</v>
      </c>
      <c r="G219" s="13">
        <f>G220</f>
        <v>160000</v>
      </c>
    </row>
    <row r="220" spans="1:7" ht="31.5" customHeight="1">
      <c r="A220" s="60" t="s">
        <v>159</v>
      </c>
      <c r="B220" s="12" t="s">
        <v>18</v>
      </c>
      <c r="C220" s="12" t="s">
        <v>24</v>
      </c>
      <c r="D220" s="16" t="s">
        <v>226</v>
      </c>
      <c r="E220" s="16" t="s">
        <v>161</v>
      </c>
      <c r="F220" s="13">
        <v>160000</v>
      </c>
      <c r="G220" s="13">
        <v>160000</v>
      </c>
    </row>
    <row r="221" spans="1:7" ht="41.25" customHeight="1">
      <c r="A221" s="81" t="s">
        <v>225</v>
      </c>
      <c r="B221" s="12" t="s">
        <v>18</v>
      </c>
      <c r="C221" s="12" t="s">
        <v>24</v>
      </c>
      <c r="D221" s="16" t="s">
        <v>229</v>
      </c>
      <c r="E221" s="16"/>
      <c r="F221" s="13">
        <f>F222</f>
        <v>15000</v>
      </c>
      <c r="G221" s="13">
        <f>G222</f>
        <v>15000</v>
      </c>
    </row>
    <row r="222" spans="1:7" ht="32.25" customHeight="1">
      <c r="A222" s="60" t="s">
        <v>159</v>
      </c>
      <c r="B222" s="12" t="s">
        <v>18</v>
      </c>
      <c r="C222" s="12" t="s">
        <v>24</v>
      </c>
      <c r="D222" s="16" t="s">
        <v>229</v>
      </c>
      <c r="E222" s="16" t="s">
        <v>161</v>
      </c>
      <c r="F222" s="13">
        <v>15000</v>
      </c>
      <c r="G222" s="13">
        <v>15000</v>
      </c>
    </row>
    <row r="223" spans="1:7" ht="14.25" customHeight="1">
      <c r="A223" s="42" t="s">
        <v>96</v>
      </c>
      <c r="B223" s="14" t="s">
        <v>15</v>
      </c>
      <c r="C223" s="14"/>
      <c r="D223" s="15"/>
      <c r="E223" s="15"/>
      <c r="F223" s="45">
        <f>F224+F239</f>
        <v>6844600</v>
      </c>
      <c r="G223" s="45">
        <f>G224+G239</f>
        <v>8261200</v>
      </c>
    </row>
    <row r="224" spans="1:7" ht="12.75" customHeight="1">
      <c r="A224" s="42" t="s">
        <v>26</v>
      </c>
      <c r="B224" s="14" t="s">
        <v>15</v>
      </c>
      <c r="C224" s="14" t="s">
        <v>6</v>
      </c>
      <c r="D224" s="15"/>
      <c r="E224" s="15"/>
      <c r="F224" s="45">
        <f>F225+F230+F232+F235</f>
        <v>6755900</v>
      </c>
      <c r="G224" s="45">
        <f>G225+G230+G232+G235</f>
        <v>8167700</v>
      </c>
    </row>
    <row r="225" spans="1:7" ht="25.5" customHeight="1">
      <c r="A225" s="56" t="s">
        <v>116</v>
      </c>
      <c r="B225" s="12" t="s">
        <v>15</v>
      </c>
      <c r="C225" s="12" t="s">
        <v>6</v>
      </c>
      <c r="D225" s="16" t="s">
        <v>27</v>
      </c>
      <c r="E225" s="16"/>
      <c r="F225" s="13">
        <f>F226+F228</f>
        <v>3215400</v>
      </c>
      <c r="G225" s="13">
        <f>G226+G228</f>
        <v>3265400</v>
      </c>
    </row>
    <row r="226" spans="1:7" ht="27" customHeight="1">
      <c r="A226" s="28" t="s">
        <v>117</v>
      </c>
      <c r="B226" s="12" t="s">
        <v>15</v>
      </c>
      <c r="C226" s="12" t="s">
        <v>6</v>
      </c>
      <c r="D226" s="16" t="s">
        <v>118</v>
      </c>
      <c r="E226" s="16"/>
      <c r="F226" s="13">
        <f>F227</f>
        <v>65400</v>
      </c>
      <c r="G226" s="13">
        <f>G227</f>
        <v>65400</v>
      </c>
    </row>
    <row r="227" spans="1:7" ht="27.75" customHeight="1">
      <c r="A227" s="29" t="s">
        <v>119</v>
      </c>
      <c r="B227" s="12" t="s">
        <v>15</v>
      </c>
      <c r="C227" s="12" t="s">
        <v>6</v>
      </c>
      <c r="D227" s="16" t="s">
        <v>118</v>
      </c>
      <c r="E227" s="16" t="s">
        <v>121</v>
      </c>
      <c r="F227" s="13">
        <v>65400</v>
      </c>
      <c r="G227" s="13">
        <v>65400</v>
      </c>
    </row>
    <row r="228" spans="1:7" ht="26.25" customHeight="1">
      <c r="A228" s="56" t="s">
        <v>65</v>
      </c>
      <c r="B228" s="30" t="s">
        <v>15</v>
      </c>
      <c r="C228" s="30" t="s">
        <v>6</v>
      </c>
      <c r="D228" s="31" t="s">
        <v>49</v>
      </c>
      <c r="E228" s="16"/>
      <c r="F228" s="13">
        <f>F229</f>
        <v>3150000</v>
      </c>
      <c r="G228" s="13">
        <f>G229</f>
        <v>3200000</v>
      </c>
    </row>
    <row r="229" spans="1:7" ht="48.75" customHeight="1">
      <c r="A229" s="29" t="s">
        <v>120</v>
      </c>
      <c r="B229" s="12" t="s">
        <v>15</v>
      </c>
      <c r="C229" s="12" t="s">
        <v>6</v>
      </c>
      <c r="D229" s="16" t="s">
        <v>49</v>
      </c>
      <c r="E229" s="16" t="s">
        <v>122</v>
      </c>
      <c r="F229" s="13">
        <v>3150000</v>
      </c>
      <c r="G229" s="13">
        <v>3200000</v>
      </c>
    </row>
    <row r="230" spans="1:7" ht="17.25" customHeight="1">
      <c r="A230" s="29" t="s">
        <v>193</v>
      </c>
      <c r="B230" s="30" t="s">
        <v>15</v>
      </c>
      <c r="C230" s="30" t="s">
        <v>6</v>
      </c>
      <c r="D230" s="16" t="s">
        <v>194</v>
      </c>
      <c r="E230" s="16"/>
      <c r="F230" s="13">
        <f>F231</f>
        <v>393000</v>
      </c>
      <c r="G230" s="13">
        <f>G231</f>
        <v>414200</v>
      </c>
    </row>
    <row r="231" spans="1:7" ht="48.75" customHeight="1">
      <c r="A231" s="29" t="s">
        <v>120</v>
      </c>
      <c r="B231" s="12" t="s">
        <v>15</v>
      </c>
      <c r="C231" s="12" t="s">
        <v>6</v>
      </c>
      <c r="D231" s="16" t="s">
        <v>194</v>
      </c>
      <c r="E231" s="16" t="s">
        <v>122</v>
      </c>
      <c r="F231" s="13">
        <v>393000</v>
      </c>
      <c r="G231" s="13">
        <v>414200</v>
      </c>
    </row>
    <row r="232" spans="1:7" ht="12" customHeight="1">
      <c r="A232" s="56" t="s">
        <v>28</v>
      </c>
      <c r="B232" s="12" t="s">
        <v>15</v>
      </c>
      <c r="C232" s="12" t="s">
        <v>6</v>
      </c>
      <c r="D232" s="16" t="s">
        <v>29</v>
      </c>
      <c r="E232" s="16"/>
      <c r="F232" s="13">
        <f>F233</f>
        <v>3147500</v>
      </c>
      <c r="G232" s="13">
        <f>G233</f>
        <v>3317400</v>
      </c>
    </row>
    <row r="233" spans="1:7" ht="32.25" customHeight="1">
      <c r="A233" s="25" t="s">
        <v>65</v>
      </c>
      <c r="B233" s="12" t="s">
        <v>15</v>
      </c>
      <c r="C233" s="12" t="s">
        <v>6</v>
      </c>
      <c r="D233" s="16" t="s">
        <v>50</v>
      </c>
      <c r="E233" s="16"/>
      <c r="F233" s="13">
        <f>F234</f>
        <v>3147500</v>
      </c>
      <c r="G233" s="13">
        <f>G234</f>
        <v>3317400</v>
      </c>
    </row>
    <row r="234" spans="1:7" ht="48.75" customHeight="1">
      <c r="A234" s="29" t="s">
        <v>120</v>
      </c>
      <c r="B234" s="12" t="s">
        <v>15</v>
      </c>
      <c r="C234" s="12" t="s">
        <v>6</v>
      </c>
      <c r="D234" s="16" t="s">
        <v>50</v>
      </c>
      <c r="E234" s="16" t="s">
        <v>122</v>
      </c>
      <c r="F234" s="13">
        <v>3147500</v>
      </c>
      <c r="G234" s="13">
        <v>3317400</v>
      </c>
    </row>
    <row r="235" spans="1:7" ht="15.75" customHeight="1">
      <c r="A235" s="62" t="s">
        <v>74</v>
      </c>
      <c r="B235" s="30" t="s">
        <v>15</v>
      </c>
      <c r="C235" s="30" t="s">
        <v>6</v>
      </c>
      <c r="D235" s="16" t="s">
        <v>75</v>
      </c>
      <c r="E235" s="16"/>
      <c r="G235" s="13">
        <f>G236</f>
        <v>1170700</v>
      </c>
    </row>
    <row r="236" spans="1:7" ht="69.75" customHeight="1">
      <c r="A236" s="10" t="s">
        <v>208</v>
      </c>
      <c r="B236" s="12" t="s">
        <v>15</v>
      </c>
      <c r="C236" s="12" t="s">
        <v>6</v>
      </c>
      <c r="D236" s="16" t="s">
        <v>207</v>
      </c>
      <c r="E236" s="16"/>
      <c r="F236" s="13">
        <f>F237</f>
        <v>0</v>
      </c>
      <c r="G236" s="13">
        <f>G237</f>
        <v>1170700</v>
      </c>
    </row>
    <row r="237" spans="1:7" ht="48.75" customHeight="1">
      <c r="A237" s="67" t="s">
        <v>261</v>
      </c>
      <c r="B237" s="30" t="s">
        <v>15</v>
      </c>
      <c r="C237" s="30" t="s">
        <v>6</v>
      </c>
      <c r="D237" s="16" t="s">
        <v>68</v>
      </c>
      <c r="E237" s="16"/>
      <c r="F237" s="13">
        <f>F238</f>
        <v>0</v>
      </c>
      <c r="G237" s="13">
        <f>G238</f>
        <v>1170700</v>
      </c>
    </row>
    <row r="238" spans="1:7" ht="60.75" customHeight="1">
      <c r="A238" s="60" t="s">
        <v>192</v>
      </c>
      <c r="B238" s="12" t="s">
        <v>15</v>
      </c>
      <c r="C238" s="12" t="s">
        <v>6</v>
      </c>
      <c r="D238" s="16" t="s">
        <v>68</v>
      </c>
      <c r="E238" s="16" t="s">
        <v>191</v>
      </c>
      <c r="G238" s="13">
        <v>1170700</v>
      </c>
    </row>
    <row r="239" spans="1:7" ht="24.75" customHeight="1">
      <c r="A239" s="20" t="s">
        <v>129</v>
      </c>
      <c r="B239" s="14" t="s">
        <v>15</v>
      </c>
      <c r="C239" s="15" t="s">
        <v>7</v>
      </c>
      <c r="D239" s="16"/>
      <c r="E239" s="16"/>
      <c r="F239" s="45">
        <f>F240</f>
        <v>88700</v>
      </c>
      <c r="G239" s="45">
        <f>G240</f>
        <v>93500</v>
      </c>
    </row>
    <row r="240" spans="1:7" ht="27.75" customHeight="1">
      <c r="A240" s="28" t="s">
        <v>12</v>
      </c>
      <c r="B240" s="12" t="s">
        <v>15</v>
      </c>
      <c r="C240" s="16" t="s">
        <v>7</v>
      </c>
      <c r="D240" s="16" t="s">
        <v>183</v>
      </c>
      <c r="E240" s="16"/>
      <c r="F240" s="13">
        <f>F241</f>
        <v>88700</v>
      </c>
      <c r="G240" s="13">
        <f>G241</f>
        <v>93500</v>
      </c>
    </row>
    <row r="241" spans="1:7" ht="34.5" customHeight="1">
      <c r="A241" s="28" t="s">
        <v>130</v>
      </c>
      <c r="B241" s="12" t="s">
        <v>15</v>
      </c>
      <c r="C241" s="16" t="s">
        <v>7</v>
      </c>
      <c r="D241" s="16" t="s">
        <v>195</v>
      </c>
      <c r="E241" s="16"/>
      <c r="F241" s="13">
        <f>F242+F244</f>
        <v>88700</v>
      </c>
      <c r="G241" s="13">
        <f>G242+G244</f>
        <v>93500</v>
      </c>
    </row>
    <row r="242" spans="1:7" ht="34.5" customHeight="1">
      <c r="A242" s="2" t="s">
        <v>199</v>
      </c>
      <c r="B242" s="12" t="s">
        <v>15</v>
      </c>
      <c r="C242" s="16" t="s">
        <v>7</v>
      </c>
      <c r="D242" s="16" t="s">
        <v>196</v>
      </c>
      <c r="E242" s="16"/>
      <c r="F242" s="13">
        <f>F243</f>
        <v>55500</v>
      </c>
      <c r="G242" s="13">
        <f>G243</f>
        <v>58500</v>
      </c>
    </row>
    <row r="243" spans="1:7" ht="33.75" customHeight="1">
      <c r="A243" s="29" t="s">
        <v>119</v>
      </c>
      <c r="B243" s="12" t="s">
        <v>15</v>
      </c>
      <c r="C243" s="16" t="s">
        <v>7</v>
      </c>
      <c r="D243" s="16" t="s">
        <v>196</v>
      </c>
      <c r="E243" s="16" t="s">
        <v>121</v>
      </c>
      <c r="F243" s="13">
        <v>55500</v>
      </c>
      <c r="G243" s="13">
        <v>58500</v>
      </c>
    </row>
    <row r="244" spans="1:7" ht="48.75" customHeight="1">
      <c r="A244" s="2" t="s">
        <v>200</v>
      </c>
      <c r="B244" s="12" t="s">
        <v>15</v>
      </c>
      <c r="C244" s="16" t="s">
        <v>7</v>
      </c>
      <c r="D244" s="16" t="s">
        <v>197</v>
      </c>
      <c r="E244" s="16"/>
      <c r="F244" s="13">
        <f>F245</f>
        <v>33200</v>
      </c>
      <c r="G244" s="13">
        <f>G245</f>
        <v>35000</v>
      </c>
    </row>
    <row r="245" spans="1:7" ht="27.75" customHeight="1">
      <c r="A245" s="29" t="s">
        <v>119</v>
      </c>
      <c r="B245" s="12" t="s">
        <v>15</v>
      </c>
      <c r="C245" s="16" t="s">
        <v>7</v>
      </c>
      <c r="D245" s="16" t="s">
        <v>197</v>
      </c>
      <c r="E245" s="16" t="s">
        <v>121</v>
      </c>
      <c r="F245" s="13">
        <v>33200</v>
      </c>
      <c r="G245" s="13">
        <v>35000</v>
      </c>
    </row>
    <row r="246" spans="1:7" ht="48.75" customHeight="1">
      <c r="A246" s="2" t="s">
        <v>201</v>
      </c>
      <c r="B246" s="12" t="s">
        <v>15</v>
      </c>
      <c r="C246" s="16" t="s">
        <v>7</v>
      </c>
      <c r="D246" s="16" t="s">
        <v>198</v>
      </c>
      <c r="E246" s="16"/>
      <c r="F246" s="13">
        <f>F247</f>
        <v>0</v>
      </c>
      <c r="G246" s="13">
        <f>G247</f>
        <v>0</v>
      </c>
    </row>
    <row r="247" spans="1:7" ht="30" customHeight="1">
      <c r="A247" s="29" t="s">
        <v>119</v>
      </c>
      <c r="B247" s="12" t="s">
        <v>15</v>
      </c>
      <c r="C247" s="16" t="s">
        <v>7</v>
      </c>
      <c r="D247" s="16" t="s">
        <v>198</v>
      </c>
      <c r="E247" s="16" t="s">
        <v>121</v>
      </c>
      <c r="F247" s="13">
        <v>0</v>
      </c>
      <c r="G247" s="13">
        <v>0</v>
      </c>
    </row>
    <row r="248" spans="1:7" ht="15" customHeight="1">
      <c r="A248" s="42" t="s">
        <v>30</v>
      </c>
      <c r="B248" s="14" t="s">
        <v>31</v>
      </c>
      <c r="D248" s="16"/>
      <c r="E248" s="16"/>
      <c r="F248" s="45">
        <f>F261+F252+F249</f>
        <v>7976900</v>
      </c>
      <c r="G248" s="45">
        <f>G261+G252+G249</f>
        <v>10515300</v>
      </c>
    </row>
    <row r="249" spans="1:7" ht="15" customHeight="1">
      <c r="A249" s="42" t="s">
        <v>32</v>
      </c>
      <c r="B249" s="14" t="s">
        <v>31</v>
      </c>
      <c r="C249" s="14" t="s">
        <v>6</v>
      </c>
      <c r="D249" s="15"/>
      <c r="E249" s="15"/>
      <c r="F249" s="45">
        <f>F250</f>
        <v>310000</v>
      </c>
      <c r="G249" s="45">
        <f>G250</f>
        <v>310000</v>
      </c>
    </row>
    <row r="250" spans="1:7" ht="39" customHeight="1">
      <c r="A250" s="25" t="s">
        <v>79</v>
      </c>
      <c r="B250" s="12" t="s">
        <v>31</v>
      </c>
      <c r="C250" s="12" t="s">
        <v>6</v>
      </c>
      <c r="D250" s="16" t="s">
        <v>51</v>
      </c>
      <c r="E250" s="16"/>
      <c r="F250" s="13">
        <f>F251</f>
        <v>310000</v>
      </c>
      <c r="G250" s="13">
        <f>G251</f>
        <v>310000</v>
      </c>
    </row>
    <row r="251" spans="1:7" ht="27" customHeight="1">
      <c r="A251" s="10" t="s">
        <v>203</v>
      </c>
      <c r="B251" s="12" t="s">
        <v>31</v>
      </c>
      <c r="C251" s="12" t="s">
        <v>6</v>
      </c>
      <c r="D251" s="16" t="s">
        <v>51</v>
      </c>
      <c r="E251" s="16" t="s">
        <v>202</v>
      </c>
      <c r="F251" s="13">
        <v>310000</v>
      </c>
      <c r="G251" s="13">
        <v>310000</v>
      </c>
    </row>
    <row r="252" spans="1:7" ht="17.25" customHeight="1">
      <c r="A252" s="42" t="s">
        <v>103</v>
      </c>
      <c r="B252" s="14">
        <v>10</v>
      </c>
      <c r="C252" s="15" t="s">
        <v>10</v>
      </c>
      <c r="D252" s="16"/>
      <c r="E252" s="16"/>
      <c r="F252" s="45">
        <f>F253+F257</f>
        <v>5023700</v>
      </c>
      <c r="G252" s="45">
        <f>G253+G257</f>
        <v>5023800</v>
      </c>
    </row>
    <row r="253" spans="1:7" ht="14.25" customHeight="1">
      <c r="A253" s="60" t="s">
        <v>173</v>
      </c>
      <c r="B253" s="12">
        <v>10</v>
      </c>
      <c r="C253" s="16" t="s">
        <v>10</v>
      </c>
      <c r="D253" s="16" t="s">
        <v>174</v>
      </c>
      <c r="E253" s="16"/>
      <c r="F253" s="13">
        <f aca="true" t="shared" si="6" ref="F253:G255">F254</f>
        <v>3100</v>
      </c>
      <c r="G253" s="13">
        <f t="shared" si="6"/>
        <v>3200</v>
      </c>
    </row>
    <row r="254" spans="1:7" ht="29.25" customHeight="1">
      <c r="A254" s="25" t="s">
        <v>265</v>
      </c>
      <c r="B254" s="12">
        <v>10</v>
      </c>
      <c r="C254" s="16" t="s">
        <v>10</v>
      </c>
      <c r="D254" s="16" t="s">
        <v>264</v>
      </c>
      <c r="E254" s="16"/>
      <c r="F254" s="13">
        <f t="shared" si="6"/>
        <v>3100</v>
      </c>
      <c r="G254" s="13">
        <f t="shared" si="6"/>
        <v>3200</v>
      </c>
    </row>
    <row r="255" spans="1:7" ht="93.75" customHeight="1">
      <c r="A255" s="60" t="s">
        <v>262</v>
      </c>
      <c r="B255" s="12">
        <v>10</v>
      </c>
      <c r="C255" s="16" t="s">
        <v>10</v>
      </c>
      <c r="D255" s="16" t="s">
        <v>263</v>
      </c>
      <c r="E255" s="16"/>
      <c r="F255" s="13">
        <f t="shared" si="6"/>
        <v>3100</v>
      </c>
      <c r="G255" s="13">
        <f t="shared" si="6"/>
        <v>3200</v>
      </c>
    </row>
    <row r="256" spans="1:7" ht="27" customHeight="1">
      <c r="A256" s="60" t="s">
        <v>203</v>
      </c>
      <c r="B256" s="12">
        <v>10</v>
      </c>
      <c r="C256" s="16" t="s">
        <v>10</v>
      </c>
      <c r="D256" s="16" t="s">
        <v>263</v>
      </c>
      <c r="E256" s="16" t="s">
        <v>202</v>
      </c>
      <c r="F256" s="13">
        <v>3100</v>
      </c>
      <c r="G256" s="13">
        <v>3200</v>
      </c>
    </row>
    <row r="257" spans="1:7" ht="19.5" customHeight="1">
      <c r="A257" s="25" t="s">
        <v>35</v>
      </c>
      <c r="B257" s="40" t="s">
        <v>31</v>
      </c>
      <c r="C257" s="40" t="s">
        <v>10</v>
      </c>
      <c r="D257" s="16" t="s">
        <v>34</v>
      </c>
      <c r="E257" s="16"/>
      <c r="F257" s="13">
        <f aca="true" t="shared" si="7" ref="F257:G259">F258</f>
        <v>5020600</v>
      </c>
      <c r="G257" s="13">
        <f t="shared" si="7"/>
        <v>5020600</v>
      </c>
    </row>
    <row r="258" spans="1:7" ht="52.5" customHeight="1">
      <c r="A258" s="65" t="s">
        <v>112</v>
      </c>
      <c r="B258" s="40" t="s">
        <v>31</v>
      </c>
      <c r="C258" s="40" t="s">
        <v>10</v>
      </c>
      <c r="D258" s="16" t="s">
        <v>104</v>
      </c>
      <c r="E258" s="16"/>
      <c r="F258" s="13">
        <f t="shared" si="7"/>
        <v>5020600</v>
      </c>
      <c r="G258" s="13">
        <f t="shared" si="7"/>
        <v>5020600</v>
      </c>
    </row>
    <row r="259" spans="1:7" ht="55.5" customHeight="1">
      <c r="A259" s="65" t="s">
        <v>113</v>
      </c>
      <c r="B259" s="16" t="s">
        <v>31</v>
      </c>
      <c r="C259" s="16" t="s">
        <v>10</v>
      </c>
      <c r="D259" s="16" t="s">
        <v>90</v>
      </c>
      <c r="E259" s="16"/>
      <c r="F259" s="13">
        <f t="shared" si="7"/>
        <v>5020600</v>
      </c>
      <c r="G259" s="13">
        <f t="shared" si="7"/>
        <v>5020600</v>
      </c>
    </row>
    <row r="260" spans="1:7" ht="64.5" customHeight="1">
      <c r="A260" s="60" t="s">
        <v>192</v>
      </c>
      <c r="B260" s="16" t="s">
        <v>31</v>
      </c>
      <c r="C260" s="16" t="s">
        <v>10</v>
      </c>
      <c r="D260" s="16" t="s">
        <v>90</v>
      </c>
      <c r="E260" s="16" t="s">
        <v>191</v>
      </c>
      <c r="F260" s="13">
        <v>5020600</v>
      </c>
      <c r="G260" s="13">
        <v>5020600</v>
      </c>
    </row>
    <row r="261" spans="1:7" ht="18.75" customHeight="1">
      <c r="A261" s="42" t="s">
        <v>53</v>
      </c>
      <c r="B261" s="14" t="s">
        <v>31</v>
      </c>
      <c r="C261" s="14" t="s">
        <v>7</v>
      </c>
      <c r="D261" s="15"/>
      <c r="E261" s="15"/>
      <c r="F261" s="45">
        <f>F262+F269</f>
        <v>2643200</v>
      </c>
      <c r="G261" s="45">
        <f>G262+G269</f>
        <v>5181500</v>
      </c>
    </row>
    <row r="262" spans="1:7" ht="14.25" customHeight="1">
      <c r="A262" s="60" t="s">
        <v>173</v>
      </c>
      <c r="B262" s="12" t="s">
        <v>31</v>
      </c>
      <c r="C262" s="12" t="s">
        <v>7</v>
      </c>
      <c r="D262" s="16" t="s">
        <v>174</v>
      </c>
      <c r="E262" s="15"/>
      <c r="F262" s="13">
        <f>F263+F266</f>
        <v>1095900</v>
      </c>
      <c r="G262" s="13">
        <f>G263+G266</f>
        <v>3634200</v>
      </c>
    </row>
    <row r="263" spans="1:7" ht="38.25" customHeight="1">
      <c r="A263" s="60" t="s">
        <v>252</v>
      </c>
      <c r="B263" s="12" t="s">
        <v>31</v>
      </c>
      <c r="C263" s="12" t="s">
        <v>7</v>
      </c>
      <c r="D263" s="16" t="s">
        <v>251</v>
      </c>
      <c r="E263" s="15"/>
      <c r="F263" s="13">
        <f>F264</f>
        <v>254600</v>
      </c>
      <c r="G263" s="13">
        <f>G264</f>
        <v>268700</v>
      </c>
    </row>
    <row r="264" spans="1:7" ht="42.75" customHeight="1">
      <c r="A264" s="25" t="s">
        <v>54</v>
      </c>
      <c r="B264" s="12" t="s">
        <v>31</v>
      </c>
      <c r="C264" s="12" t="s">
        <v>7</v>
      </c>
      <c r="D264" s="16" t="s">
        <v>55</v>
      </c>
      <c r="E264" s="16"/>
      <c r="F264" s="13">
        <f>F265</f>
        <v>254600</v>
      </c>
      <c r="G264" s="13">
        <f>G265</f>
        <v>268700</v>
      </c>
    </row>
    <row r="265" spans="1:7" ht="30.75" customHeight="1">
      <c r="A265" s="41" t="s">
        <v>203</v>
      </c>
      <c r="B265" s="12" t="s">
        <v>31</v>
      </c>
      <c r="C265" s="12" t="s">
        <v>7</v>
      </c>
      <c r="D265" s="16" t="s">
        <v>55</v>
      </c>
      <c r="E265" s="19" t="s">
        <v>202</v>
      </c>
      <c r="F265" s="13">
        <v>254600</v>
      </c>
      <c r="G265" s="13">
        <v>268700</v>
      </c>
    </row>
    <row r="266" spans="1:7" ht="66.75" customHeight="1">
      <c r="A266" s="60" t="s">
        <v>170</v>
      </c>
      <c r="B266" s="16" t="s">
        <v>31</v>
      </c>
      <c r="C266" s="16" t="s">
        <v>7</v>
      </c>
      <c r="D266" s="16" t="s">
        <v>172</v>
      </c>
      <c r="E266" s="16"/>
      <c r="F266" s="13">
        <f>F267</f>
        <v>841300</v>
      </c>
      <c r="G266" s="13">
        <f>G267</f>
        <v>3365500</v>
      </c>
    </row>
    <row r="267" spans="1:7" ht="63" customHeight="1">
      <c r="A267" s="60" t="s">
        <v>171</v>
      </c>
      <c r="B267" s="16" t="s">
        <v>31</v>
      </c>
      <c r="C267" s="16" t="s">
        <v>7</v>
      </c>
      <c r="D267" s="27" t="s">
        <v>169</v>
      </c>
      <c r="E267" s="27"/>
      <c r="F267" s="13">
        <f>F268</f>
        <v>841300</v>
      </c>
      <c r="G267" s="13">
        <f>G268</f>
        <v>3365500</v>
      </c>
    </row>
    <row r="268" spans="1:7" ht="15" customHeight="1">
      <c r="A268" s="2" t="s">
        <v>205</v>
      </c>
      <c r="B268" s="16" t="s">
        <v>31</v>
      </c>
      <c r="C268" s="16" t="s">
        <v>7</v>
      </c>
      <c r="D268" s="27" t="s">
        <v>169</v>
      </c>
      <c r="E268" s="27" t="s">
        <v>204</v>
      </c>
      <c r="F268" s="13">
        <v>841300</v>
      </c>
      <c r="G268" s="13">
        <v>3365500</v>
      </c>
    </row>
    <row r="269" spans="1:7" ht="21" customHeight="1">
      <c r="A269" s="60" t="s">
        <v>74</v>
      </c>
      <c r="B269" s="12" t="s">
        <v>31</v>
      </c>
      <c r="C269" s="12" t="s">
        <v>7</v>
      </c>
      <c r="D269" s="16" t="s">
        <v>56</v>
      </c>
      <c r="E269" s="16"/>
      <c r="F269" s="13">
        <f aca="true" t="shared" si="8" ref="F269:G271">F270</f>
        <v>1547300</v>
      </c>
      <c r="G269" s="13">
        <f t="shared" si="8"/>
        <v>1547300</v>
      </c>
    </row>
    <row r="270" spans="1:7" ht="61.5" customHeight="1">
      <c r="A270" s="60" t="s">
        <v>166</v>
      </c>
      <c r="B270" s="12" t="s">
        <v>31</v>
      </c>
      <c r="C270" s="12" t="s">
        <v>7</v>
      </c>
      <c r="D270" s="16" t="s">
        <v>63</v>
      </c>
      <c r="E270" s="16" t="s">
        <v>52</v>
      </c>
      <c r="F270" s="13">
        <f t="shared" si="8"/>
        <v>1547300</v>
      </c>
      <c r="G270" s="13">
        <f t="shared" si="8"/>
        <v>1547300</v>
      </c>
    </row>
    <row r="271" spans="1:7" ht="85.5" customHeight="1">
      <c r="A271" s="60" t="s">
        <v>250</v>
      </c>
      <c r="B271" s="12" t="s">
        <v>31</v>
      </c>
      <c r="C271" s="12" t="s">
        <v>7</v>
      </c>
      <c r="D271" s="16" t="s">
        <v>249</v>
      </c>
      <c r="E271" s="16"/>
      <c r="F271" s="13">
        <f t="shared" si="8"/>
        <v>1547300</v>
      </c>
      <c r="G271" s="13">
        <f t="shared" si="8"/>
        <v>1547300</v>
      </c>
    </row>
    <row r="272" spans="1:7" ht="27.75" customHeight="1">
      <c r="A272" s="41" t="s">
        <v>203</v>
      </c>
      <c r="B272" s="12" t="s">
        <v>31</v>
      </c>
      <c r="C272" s="12" t="s">
        <v>7</v>
      </c>
      <c r="D272" s="16" t="s">
        <v>249</v>
      </c>
      <c r="E272" s="19" t="s">
        <v>202</v>
      </c>
      <c r="F272" s="13">
        <v>1547300</v>
      </c>
      <c r="G272" s="13">
        <v>1547300</v>
      </c>
    </row>
    <row r="273" spans="1:7" ht="13.5" customHeight="1">
      <c r="A273" s="42" t="s">
        <v>94</v>
      </c>
      <c r="B273" s="14">
        <v>11</v>
      </c>
      <c r="C273" s="14"/>
      <c r="D273" s="16"/>
      <c r="E273" s="16"/>
      <c r="F273" s="45">
        <f aca="true" t="shared" si="9" ref="F273:G275">F274</f>
        <v>103000</v>
      </c>
      <c r="G273" s="45">
        <f t="shared" si="9"/>
        <v>106500</v>
      </c>
    </row>
    <row r="274" spans="1:7" ht="14.25" customHeight="1">
      <c r="A274" s="42" t="s">
        <v>95</v>
      </c>
      <c r="B274" s="14">
        <v>11</v>
      </c>
      <c r="C274" s="15" t="s">
        <v>6</v>
      </c>
      <c r="D274" s="15"/>
      <c r="E274" s="15"/>
      <c r="F274" s="45">
        <f t="shared" si="9"/>
        <v>103000</v>
      </c>
      <c r="G274" s="45">
        <f t="shared" si="9"/>
        <v>106500</v>
      </c>
    </row>
    <row r="275" spans="1:7" ht="24.75" customHeight="1">
      <c r="A275" s="25" t="s">
        <v>12</v>
      </c>
      <c r="B275" s="12">
        <v>11</v>
      </c>
      <c r="C275" s="16" t="s">
        <v>6</v>
      </c>
      <c r="D275" s="16" t="s">
        <v>183</v>
      </c>
      <c r="E275" s="19"/>
      <c r="F275" s="13">
        <f t="shared" si="9"/>
        <v>103000</v>
      </c>
      <c r="G275" s="13">
        <f t="shared" si="9"/>
        <v>106500</v>
      </c>
    </row>
    <row r="276" spans="1:7" ht="51.75" customHeight="1">
      <c r="A276" s="20" t="s">
        <v>267</v>
      </c>
      <c r="B276" s="12">
        <v>11</v>
      </c>
      <c r="C276" s="16" t="s">
        <v>6</v>
      </c>
      <c r="D276" s="16" t="s">
        <v>266</v>
      </c>
      <c r="E276" s="19"/>
      <c r="F276" s="13">
        <f>F277+F279</f>
        <v>103000</v>
      </c>
      <c r="G276" s="13">
        <f>G277+G279</f>
        <v>106500</v>
      </c>
    </row>
    <row r="277" spans="1:7" ht="39" customHeight="1">
      <c r="A277" s="2" t="s">
        <v>268</v>
      </c>
      <c r="B277" s="12">
        <v>11</v>
      </c>
      <c r="C277" s="16" t="s">
        <v>6</v>
      </c>
      <c r="D277" s="16" t="s">
        <v>270</v>
      </c>
      <c r="E277" s="16"/>
      <c r="F277" s="13">
        <f>F278</f>
        <v>78000</v>
      </c>
      <c r="G277" s="13">
        <f>G278</f>
        <v>80000</v>
      </c>
    </row>
    <row r="278" spans="1:7" ht="27" customHeight="1">
      <c r="A278" s="65" t="s">
        <v>277</v>
      </c>
      <c r="B278" s="12">
        <v>11</v>
      </c>
      <c r="C278" s="16" t="s">
        <v>6</v>
      </c>
      <c r="D278" s="16" t="s">
        <v>270</v>
      </c>
      <c r="E278" s="16" t="s">
        <v>276</v>
      </c>
      <c r="F278" s="13">
        <v>78000</v>
      </c>
      <c r="G278" s="13">
        <v>80000</v>
      </c>
    </row>
    <row r="279" spans="1:7" ht="41.25" customHeight="1">
      <c r="A279" s="2" t="s">
        <v>269</v>
      </c>
      <c r="B279" s="12">
        <v>11</v>
      </c>
      <c r="C279" s="16" t="s">
        <v>6</v>
      </c>
      <c r="D279" s="16" t="s">
        <v>271</v>
      </c>
      <c r="E279" s="16"/>
      <c r="F279" s="13">
        <f>F280</f>
        <v>25000</v>
      </c>
      <c r="G279" s="13">
        <f>G280</f>
        <v>26500</v>
      </c>
    </row>
    <row r="280" spans="1:7" ht="30" customHeight="1">
      <c r="A280" s="65" t="s">
        <v>277</v>
      </c>
      <c r="B280" s="12">
        <v>11</v>
      </c>
      <c r="C280" s="16" t="s">
        <v>6</v>
      </c>
      <c r="D280" s="16" t="s">
        <v>271</v>
      </c>
      <c r="E280" s="16" t="s">
        <v>276</v>
      </c>
      <c r="F280" s="13">
        <v>25000</v>
      </c>
      <c r="G280" s="13">
        <v>26500</v>
      </c>
    </row>
    <row r="281" spans="1:7" ht="49.5" customHeight="1">
      <c r="A281" s="35" t="s">
        <v>92</v>
      </c>
      <c r="B281" s="14">
        <v>14</v>
      </c>
      <c r="C281" s="14"/>
      <c r="D281" s="15"/>
      <c r="E281" s="15"/>
      <c r="F281" s="45">
        <f>F282+F287</f>
        <v>25810500</v>
      </c>
      <c r="G281" s="45">
        <f>G282+G287</f>
        <v>25130300</v>
      </c>
    </row>
    <row r="282" spans="1:7" ht="43.5" customHeight="1">
      <c r="A282" s="42" t="s">
        <v>91</v>
      </c>
      <c r="B282" s="14">
        <v>14</v>
      </c>
      <c r="C282" s="14" t="s">
        <v>6</v>
      </c>
      <c r="D282" s="15"/>
      <c r="E282" s="15"/>
      <c r="F282" s="45">
        <f aca="true" t="shared" si="10" ref="F282:G285">F283</f>
        <v>25041000</v>
      </c>
      <c r="G282" s="45">
        <f t="shared" si="10"/>
        <v>24437800</v>
      </c>
    </row>
    <row r="283" spans="1:7" ht="26.25" customHeight="1">
      <c r="A283" s="68" t="s">
        <v>71</v>
      </c>
      <c r="B283" s="12">
        <v>14</v>
      </c>
      <c r="C283" s="12" t="s">
        <v>6</v>
      </c>
      <c r="D283" s="16" t="s">
        <v>72</v>
      </c>
      <c r="E283" s="15"/>
      <c r="F283" s="13">
        <f t="shared" si="10"/>
        <v>25041000</v>
      </c>
      <c r="G283" s="13">
        <f t="shared" si="10"/>
        <v>24437800</v>
      </c>
    </row>
    <row r="284" spans="1:7" ht="27" customHeight="1">
      <c r="A284" s="69" t="s">
        <v>71</v>
      </c>
      <c r="B284" s="12">
        <v>14</v>
      </c>
      <c r="C284" s="12" t="s">
        <v>6</v>
      </c>
      <c r="D284" s="16" t="s">
        <v>73</v>
      </c>
      <c r="E284" s="15"/>
      <c r="F284" s="13">
        <f t="shared" si="10"/>
        <v>25041000</v>
      </c>
      <c r="G284" s="13">
        <f t="shared" si="10"/>
        <v>24437800</v>
      </c>
    </row>
    <row r="285" spans="1:7" ht="36" customHeight="1">
      <c r="A285" s="61" t="s">
        <v>59</v>
      </c>
      <c r="B285" s="12">
        <v>14</v>
      </c>
      <c r="C285" s="12" t="s">
        <v>6</v>
      </c>
      <c r="D285" s="16" t="s">
        <v>60</v>
      </c>
      <c r="E285" s="16"/>
      <c r="F285" s="13">
        <f t="shared" si="10"/>
        <v>25041000</v>
      </c>
      <c r="G285" s="13">
        <f t="shared" si="10"/>
        <v>24437800</v>
      </c>
    </row>
    <row r="286" spans="1:7" ht="36.75" customHeight="1">
      <c r="A286" s="61" t="s">
        <v>91</v>
      </c>
      <c r="B286" s="12">
        <v>14</v>
      </c>
      <c r="C286" s="12" t="s">
        <v>6</v>
      </c>
      <c r="D286" s="16" t="s">
        <v>60</v>
      </c>
      <c r="E286" s="16" t="s">
        <v>297</v>
      </c>
      <c r="F286" s="13">
        <v>25041000</v>
      </c>
      <c r="G286" s="13">
        <v>24437800</v>
      </c>
    </row>
    <row r="287" spans="1:7" ht="15.75" customHeight="1">
      <c r="A287" s="36" t="s">
        <v>93</v>
      </c>
      <c r="B287" s="14">
        <v>14</v>
      </c>
      <c r="C287" s="15" t="s">
        <v>11</v>
      </c>
      <c r="D287" s="16"/>
      <c r="E287" s="16"/>
      <c r="F287" s="45">
        <f>F288</f>
        <v>769500</v>
      </c>
      <c r="G287" s="45">
        <f>G288</f>
        <v>692500</v>
      </c>
    </row>
    <row r="288" spans="1:7" ht="27.75" customHeight="1">
      <c r="A288" s="25" t="s">
        <v>58</v>
      </c>
      <c r="B288" s="12">
        <v>14</v>
      </c>
      <c r="C288" s="15" t="s">
        <v>11</v>
      </c>
      <c r="D288" s="16" t="s">
        <v>57</v>
      </c>
      <c r="E288" s="16"/>
      <c r="F288" s="13">
        <f>F289</f>
        <v>769500</v>
      </c>
      <c r="G288" s="13">
        <f>G289</f>
        <v>692500</v>
      </c>
    </row>
    <row r="289" spans="1:7" ht="60.75" customHeight="1">
      <c r="A289" s="25" t="s">
        <v>296</v>
      </c>
      <c r="B289" s="12">
        <v>14</v>
      </c>
      <c r="C289" s="15" t="s">
        <v>11</v>
      </c>
      <c r="D289" s="16" t="s">
        <v>57</v>
      </c>
      <c r="E289" s="16" t="s">
        <v>298</v>
      </c>
      <c r="F289" s="13">
        <v>769500</v>
      </c>
      <c r="G289" s="13">
        <v>692500</v>
      </c>
    </row>
    <row r="290" spans="1:7" ht="17.25" customHeight="1">
      <c r="A290" s="59" t="s">
        <v>286</v>
      </c>
      <c r="B290" s="14">
        <v>99</v>
      </c>
      <c r="C290" s="14"/>
      <c r="D290" s="15"/>
      <c r="E290" s="15"/>
      <c r="F290" s="45">
        <f aca="true" t="shared" si="11" ref="F290:G292">F291</f>
        <v>7715000</v>
      </c>
      <c r="G290" s="45">
        <f t="shared" si="11"/>
        <v>15570000</v>
      </c>
    </row>
    <row r="291" spans="1:7" ht="18.75" customHeight="1">
      <c r="A291" s="59" t="s">
        <v>286</v>
      </c>
      <c r="B291" s="14">
        <v>99</v>
      </c>
      <c r="C291" s="14">
        <v>99</v>
      </c>
      <c r="D291" s="15"/>
      <c r="E291" s="15"/>
      <c r="F291" s="45">
        <f t="shared" si="11"/>
        <v>7715000</v>
      </c>
      <c r="G291" s="45">
        <f t="shared" si="11"/>
        <v>15570000</v>
      </c>
    </row>
    <row r="292" spans="1:7" ht="15.75" customHeight="1">
      <c r="A292" s="70" t="s">
        <v>286</v>
      </c>
      <c r="B292" s="12">
        <v>99</v>
      </c>
      <c r="C292" s="12">
        <v>99</v>
      </c>
      <c r="D292" s="16" t="s">
        <v>287</v>
      </c>
      <c r="E292" s="16"/>
      <c r="F292" s="13">
        <f t="shared" si="11"/>
        <v>7715000</v>
      </c>
      <c r="G292" s="13">
        <f t="shared" si="11"/>
        <v>15570000</v>
      </c>
    </row>
    <row r="293" spans="1:7" ht="14.25" customHeight="1">
      <c r="A293" s="70" t="s">
        <v>175</v>
      </c>
      <c r="B293" s="12">
        <v>99</v>
      </c>
      <c r="C293" s="12">
        <v>99</v>
      </c>
      <c r="D293" s="16" t="s">
        <v>287</v>
      </c>
      <c r="E293" s="16" t="s">
        <v>176</v>
      </c>
      <c r="F293" s="13">
        <v>7715000</v>
      </c>
      <c r="G293" s="13">
        <v>15570000</v>
      </c>
    </row>
    <row r="294" spans="1:7" ht="21.75" customHeight="1">
      <c r="A294" s="71" t="s">
        <v>33</v>
      </c>
      <c r="B294" s="53"/>
      <c r="C294" s="53"/>
      <c r="D294" s="54"/>
      <c r="E294" s="54"/>
      <c r="F294" s="43">
        <f>F12+F87+F92+F106+F119+F125+F223+F248+F273+F290+F281</f>
        <v>308553936</v>
      </c>
      <c r="G294" s="43">
        <f>G12+G87+G92+G106+G119+G125+G223+G248+G273+G290+G281</f>
        <v>311247715</v>
      </c>
    </row>
    <row r="295" spans="6:7" ht="12">
      <c r="F295" s="84">
        <v>308553936</v>
      </c>
      <c r="G295" s="84">
        <v>311247715</v>
      </c>
    </row>
    <row r="296" spans="6:7" ht="12">
      <c r="F296" s="84">
        <f>F294-F295</f>
        <v>0</v>
      </c>
      <c r="G296" s="84">
        <f>G294-G295</f>
        <v>0</v>
      </c>
    </row>
  </sheetData>
  <mergeCells count="9">
    <mergeCell ref="A5:G5"/>
    <mergeCell ref="D2:G2"/>
    <mergeCell ref="F9:G9"/>
    <mergeCell ref="D9:D10"/>
    <mergeCell ref="B4:E4"/>
    <mergeCell ref="E9:E10"/>
    <mergeCell ref="A9:A10"/>
    <mergeCell ref="B9:B10"/>
    <mergeCell ref="C9:C10"/>
  </mergeCells>
  <printOptions/>
  <pageMargins left="0.7874015748031497" right="0.3937007874015748" top="0.3149606299212598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32"/>
  <sheetViews>
    <sheetView workbookViewId="0" topLeftCell="A7">
      <selection activeCell="G18" sqref="G18"/>
    </sheetView>
  </sheetViews>
  <sheetFormatPr defaultColWidth="9.00390625" defaultRowHeight="12.75"/>
  <cols>
    <col min="1" max="1" width="36.375" style="0" customWidth="1"/>
    <col min="2" max="2" width="15.125" style="0" customWidth="1"/>
    <col min="3" max="3" width="17.125" style="0" customWidth="1"/>
    <col min="4" max="4" width="13.125" style="0" customWidth="1"/>
  </cols>
  <sheetData>
    <row r="4" spans="1:3" ht="31.5" customHeight="1">
      <c r="A4" s="5"/>
      <c r="B4" s="5" t="s">
        <v>133</v>
      </c>
      <c r="C4" s="5" t="s">
        <v>134</v>
      </c>
    </row>
    <row r="5" spans="1:4" ht="21.75" customHeight="1">
      <c r="A5" s="5" t="s">
        <v>145</v>
      </c>
      <c r="B5" s="9">
        <v>0</v>
      </c>
      <c r="C5" s="9">
        <v>50</v>
      </c>
      <c r="D5" s="3">
        <f>C5-B5</f>
        <v>50</v>
      </c>
    </row>
    <row r="6" spans="1:4" ht="23.25" customHeight="1">
      <c r="A6" s="1" t="s">
        <v>136</v>
      </c>
      <c r="B6" s="7">
        <v>12768.4</v>
      </c>
      <c r="C6" s="8">
        <v>15233.1</v>
      </c>
      <c r="D6" s="3">
        <f aca="true" t="shared" si="0" ref="D6:D23">C6-B6</f>
        <v>2464.7000000000007</v>
      </c>
    </row>
    <row r="7" spans="1:4" ht="23.25" customHeight="1">
      <c r="A7" s="1" t="s">
        <v>125</v>
      </c>
      <c r="B7" s="7"/>
      <c r="C7" s="8">
        <v>1043.9</v>
      </c>
      <c r="D7" s="3">
        <f t="shared" si="0"/>
        <v>1043.9</v>
      </c>
    </row>
    <row r="8" spans="1:4" ht="18.75" customHeight="1">
      <c r="A8" s="1" t="s">
        <v>148</v>
      </c>
      <c r="B8" s="7"/>
      <c r="C8" s="8">
        <v>35</v>
      </c>
      <c r="D8" s="3">
        <f t="shared" si="0"/>
        <v>35</v>
      </c>
    </row>
    <row r="9" spans="1:4" ht="18.75" customHeight="1">
      <c r="A9" s="1" t="s">
        <v>154</v>
      </c>
      <c r="B9" s="7"/>
      <c r="C9" s="8">
        <v>250</v>
      </c>
      <c r="D9" s="3">
        <f t="shared" si="0"/>
        <v>250</v>
      </c>
    </row>
    <row r="10" spans="1:4" ht="23.25" customHeight="1">
      <c r="A10" s="1" t="s">
        <v>147</v>
      </c>
      <c r="B10" s="7"/>
      <c r="C10" s="8">
        <v>20</v>
      </c>
      <c r="D10" s="3">
        <f t="shared" si="0"/>
        <v>20</v>
      </c>
    </row>
    <row r="11" spans="1:4" ht="16.5" customHeight="1">
      <c r="A11" s="5" t="s">
        <v>135</v>
      </c>
      <c r="B11" s="8">
        <v>898.8</v>
      </c>
      <c r="C11" s="7">
        <v>1934.5</v>
      </c>
      <c r="D11" s="3">
        <f t="shared" si="0"/>
        <v>1035.7</v>
      </c>
    </row>
    <row r="12" spans="1:4" ht="16.5" customHeight="1">
      <c r="A12" s="5" t="s">
        <v>137</v>
      </c>
      <c r="B12" s="8">
        <v>229.8</v>
      </c>
      <c r="C12" s="8">
        <v>751.3</v>
      </c>
      <c r="D12" s="3">
        <f t="shared" si="0"/>
        <v>521.5</v>
      </c>
    </row>
    <row r="13" spans="1:4" ht="16.5" customHeight="1">
      <c r="A13" s="5" t="s">
        <v>146</v>
      </c>
      <c r="B13" s="8">
        <v>0</v>
      </c>
      <c r="C13" s="8">
        <v>50</v>
      </c>
      <c r="D13" s="3">
        <f t="shared" si="0"/>
        <v>50</v>
      </c>
    </row>
    <row r="14" spans="1:4" ht="16.5" customHeight="1">
      <c r="A14" s="5" t="s">
        <v>138</v>
      </c>
      <c r="B14" s="8">
        <v>11613.6</v>
      </c>
      <c r="C14" s="8">
        <v>11613.6</v>
      </c>
      <c r="D14" s="3">
        <f t="shared" si="0"/>
        <v>0</v>
      </c>
    </row>
    <row r="15" spans="1:4" ht="16.5" customHeight="1">
      <c r="A15" s="5" t="s">
        <v>139</v>
      </c>
      <c r="B15" s="8">
        <v>568.1</v>
      </c>
      <c r="C15" s="8">
        <v>4500</v>
      </c>
      <c r="D15" s="3">
        <f t="shared" si="0"/>
        <v>3931.9</v>
      </c>
    </row>
    <row r="16" spans="1:4" ht="16.5" customHeight="1">
      <c r="A16" s="5" t="s">
        <v>140</v>
      </c>
      <c r="B16" s="8">
        <v>1875.8</v>
      </c>
      <c r="C16" s="8">
        <v>0</v>
      </c>
      <c r="D16" s="3">
        <f t="shared" si="0"/>
        <v>-1875.8</v>
      </c>
    </row>
    <row r="17" spans="1:4" ht="16.5" customHeight="1">
      <c r="A17" s="5" t="s">
        <v>141</v>
      </c>
      <c r="B17" s="8">
        <v>50620.2</v>
      </c>
      <c r="C17" s="8">
        <v>50693.8</v>
      </c>
      <c r="D17" s="3">
        <f t="shared" si="0"/>
        <v>73.60000000000582</v>
      </c>
    </row>
    <row r="18" spans="1:4" ht="16.5" customHeight="1">
      <c r="A18" s="5" t="s">
        <v>142</v>
      </c>
      <c r="B18" s="4">
        <v>2518.7</v>
      </c>
      <c r="C18" s="4">
        <v>4900</v>
      </c>
      <c r="D18" s="3">
        <f t="shared" si="0"/>
        <v>2381.3</v>
      </c>
    </row>
    <row r="19" spans="1:4" ht="16.5" customHeight="1">
      <c r="A19" s="5" t="s">
        <v>143</v>
      </c>
      <c r="B19" s="4">
        <v>1245.5</v>
      </c>
      <c r="C19" s="4">
        <v>180</v>
      </c>
      <c r="D19" s="3">
        <f t="shared" si="0"/>
        <v>-1065.5</v>
      </c>
    </row>
    <row r="20" spans="1:4" ht="16.5" customHeight="1">
      <c r="A20" s="5"/>
      <c r="B20" s="4"/>
      <c r="C20" s="4">
        <v>5500</v>
      </c>
      <c r="D20" s="3">
        <f t="shared" si="0"/>
        <v>5500</v>
      </c>
    </row>
    <row r="21" spans="1:4" ht="16.5" customHeight="1">
      <c r="A21" s="5" t="s">
        <v>144</v>
      </c>
      <c r="B21" s="4">
        <v>280.1</v>
      </c>
      <c r="C21" s="4">
        <v>280.1</v>
      </c>
      <c r="D21" s="3">
        <f t="shared" si="0"/>
        <v>0</v>
      </c>
    </row>
    <row r="22" spans="1:4" ht="12.75">
      <c r="A22" s="5" t="s">
        <v>149</v>
      </c>
      <c r="B22" s="4"/>
      <c r="C22" s="4">
        <v>950</v>
      </c>
      <c r="D22" s="3">
        <f t="shared" si="0"/>
        <v>950</v>
      </c>
    </row>
    <row r="23" spans="1:4" ht="12.75">
      <c r="A23" s="5"/>
      <c r="B23" s="4">
        <f>SUM(B6:B22)</f>
        <v>82619</v>
      </c>
      <c r="C23" s="4">
        <f>SUM(C5:C22)</f>
        <v>97985.30000000002</v>
      </c>
      <c r="D23" s="3">
        <f t="shared" si="0"/>
        <v>15366.300000000017</v>
      </c>
    </row>
    <row r="24" spans="1:3" ht="12.75">
      <c r="A24" s="5"/>
      <c r="B24" s="6"/>
      <c r="C24" s="6"/>
    </row>
    <row r="25" spans="1:3" ht="12.75">
      <c r="A25" s="5"/>
      <c r="B25" s="6"/>
      <c r="C25" s="6"/>
    </row>
    <row r="26" spans="1:3" ht="12.75">
      <c r="A26" s="5"/>
      <c r="B26" s="6"/>
      <c r="C26" s="6"/>
    </row>
    <row r="27" spans="2:3" ht="12.75">
      <c r="B27" s="3"/>
      <c r="C27" s="3"/>
    </row>
    <row r="28" spans="1:3" ht="12.75">
      <c r="A28" t="s">
        <v>150</v>
      </c>
      <c r="B28" s="3"/>
      <c r="C28" s="3">
        <v>64762.5</v>
      </c>
    </row>
    <row r="29" spans="1:3" ht="12.75">
      <c r="A29" t="s">
        <v>151</v>
      </c>
      <c r="C29">
        <v>21072.9</v>
      </c>
    </row>
    <row r="30" spans="1:3" ht="12.75">
      <c r="A30" t="s">
        <v>152</v>
      </c>
      <c r="C30">
        <v>3971.9</v>
      </c>
    </row>
    <row r="31" spans="1:3" ht="12.75">
      <c r="A31" t="s">
        <v>153</v>
      </c>
      <c r="C31" s="3">
        <f>SUM(C28:C30)</f>
        <v>89807.29999999999</v>
      </c>
    </row>
    <row r="32" spans="1:3" ht="12.75">
      <c r="A32" t="s">
        <v>110</v>
      </c>
      <c r="C32" s="3">
        <f>C31-C23</f>
        <v>-8178.000000000029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valy</dc:creator>
  <cp:keywords/>
  <dc:description/>
  <cp:lastModifiedBy>Данилова</cp:lastModifiedBy>
  <cp:lastPrinted>2012-11-27T12:47:25Z</cp:lastPrinted>
  <dcterms:created xsi:type="dcterms:W3CDTF">2006-11-24T14:05:54Z</dcterms:created>
  <dcterms:modified xsi:type="dcterms:W3CDTF">2013-01-14T07:33:50Z</dcterms:modified>
  <cp:category/>
  <cp:version/>
  <cp:contentType/>
  <cp:contentStatus/>
</cp:coreProperties>
</file>