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<sst xmlns="http://schemas.openxmlformats.org/spreadsheetml/2006/main" count="1022" uniqueCount="277">
  <si>
    <t>Наименование</t>
  </si>
  <si>
    <t>Рз</t>
  </si>
  <si>
    <t>ПР</t>
  </si>
  <si>
    <t>ЦСР</t>
  </si>
  <si>
    <t>ВР</t>
  </si>
  <si>
    <t>всего</t>
  </si>
  <si>
    <t>Сумма</t>
  </si>
  <si>
    <t>ОБЩЕГОСУДАРСТВЕННЫЕ ВОПРОСЫ</t>
  </si>
  <si>
    <t>01</t>
  </si>
  <si>
    <t>04</t>
  </si>
  <si>
    <t>Функционирование Правительства Российской Федерации, высших органов исполнительной власти субъетов Российской Федерации, местных администраций</t>
  </si>
  <si>
    <t>05</t>
  </si>
  <si>
    <t>Фонд компенсаций</t>
  </si>
  <si>
    <t>06</t>
  </si>
  <si>
    <t>(рублей)</t>
  </si>
  <si>
    <t>НАЦИОНАЛЬНАЯ БЕЗОПАСНОСТЬ И ПРАВООХРАНИТЕЛЬНАЯ ДЕЯТЕЛЬНОСТЬ</t>
  </si>
  <si>
    <t>03</t>
  </si>
  <si>
    <t>Органы внутренних дел</t>
  </si>
  <si>
    <t>02</t>
  </si>
  <si>
    <t>Целевые программы муниципальных образований</t>
  </si>
  <si>
    <t>7950000</t>
  </si>
  <si>
    <t>Государственная регистрация актов гражданского состояния</t>
  </si>
  <si>
    <t>НАЦИОНАЛЬНАЯ ЭКОНОМИКА</t>
  </si>
  <si>
    <t>Дорожное хозяйство</t>
  </si>
  <si>
    <t>08</t>
  </si>
  <si>
    <t>ЖИЛИЩНО - КОММУНАЛЬНОЕ ХОЗЯЙСТВО</t>
  </si>
  <si>
    <t>ОБРАЗОВАНИЕ</t>
  </si>
  <si>
    <t>Дошкольное образование</t>
  </si>
  <si>
    <t>07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</si>
  <si>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</si>
  <si>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</si>
  <si>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</si>
  <si>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</si>
  <si>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</si>
  <si>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09</t>
  </si>
  <si>
    <t>4520000</t>
  </si>
  <si>
    <t>КУЛЬТУРА, КИНЕМАТОГРАФИЯ И СРЕДСТВА МАССОВОЙ ИНФОРМАЦИИ</t>
  </si>
  <si>
    <t xml:space="preserve">Культура </t>
  </si>
  <si>
    <t>4400000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</si>
  <si>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</si>
  <si>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</si>
  <si>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4410000</t>
  </si>
  <si>
    <t>Библиотеки</t>
  </si>
  <si>
    <t>4420000</t>
  </si>
  <si>
    <t>Театры, цирки, концертные и другие организации исполнительных искусств</t>
  </si>
  <si>
    <t>4430000</t>
  </si>
  <si>
    <t>4700000</t>
  </si>
  <si>
    <t>Больницы, клиники, госпитали, медико-санитарные части</t>
  </si>
  <si>
    <t>Фельдшерско-акушерские пункты</t>
  </si>
  <si>
    <t>4780000</t>
  </si>
  <si>
    <t>Денежные выплаты медицинскому персоналу фельдшерско - акушерских пунктов, врачам, фельдшерам и медицинским сестрам "Скорой медицинской помощи"</t>
  </si>
  <si>
    <t>Спорт и физическая культура</t>
  </si>
  <si>
    <t>5120000</t>
  </si>
  <si>
    <t>СОЦИАЛЬНАЯ ПОЛИТИКА</t>
  </si>
  <si>
    <t>10</t>
  </si>
  <si>
    <t>Пенсионное обеспечение</t>
  </si>
  <si>
    <t>11</t>
  </si>
  <si>
    <t>ЗДРАВООХРАНЕНИЕ И СПОРТ</t>
  </si>
  <si>
    <t xml:space="preserve">Физкультурно-оздоровительная работа и спортивные мероприятия </t>
  </si>
  <si>
    <t>МЕЖБЮДЖЕТНЫЕ ТРАНСФЕРТЫ</t>
  </si>
  <si>
    <t>Финансовая помощь бюджетам других уровней</t>
  </si>
  <si>
    <t>Обеспечение деятельности финансовых, налоговых и таможенных органов и органов надзора</t>
  </si>
  <si>
    <t>ИТОГО РАСХОДОВ</t>
  </si>
  <si>
    <t>5220000</t>
  </si>
  <si>
    <t>Региональные целевые программы</t>
  </si>
  <si>
    <t>0020400</t>
  </si>
  <si>
    <t>Руководство и управление в сфере установленных функций органов местного самоупрвления</t>
  </si>
  <si>
    <t>0020000</t>
  </si>
  <si>
    <t>500</t>
  </si>
  <si>
    <t>Выполнение функций органами местного самоуправления</t>
  </si>
  <si>
    <t>013</t>
  </si>
  <si>
    <t>Резервные фонды</t>
  </si>
  <si>
    <t>12</t>
  </si>
  <si>
    <t>Резервные фонды местных администраций</t>
  </si>
  <si>
    <t>0700500</t>
  </si>
  <si>
    <t>Прочие расходы</t>
  </si>
  <si>
    <t>Другие общегосударственные расходы</t>
  </si>
  <si>
    <t>14</t>
  </si>
  <si>
    <t>0013800</t>
  </si>
  <si>
    <t>001</t>
  </si>
  <si>
    <t>Выполнение функций бюджетными учреждениями</t>
  </si>
  <si>
    <t>Сельское хозяйство</t>
  </si>
  <si>
    <t>003</t>
  </si>
  <si>
    <t>Бюджетные инвестиции</t>
  </si>
  <si>
    <t>4209900</t>
  </si>
  <si>
    <t>4219900</t>
  </si>
  <si>
    <t>4239900</t>
  </si>
  <si>
    <t>Молодежная политика и оздоровление детей</t>
  </si>
  <si>
    <t>4529900</t>
  </si>
  <si>
    <t>4409900</t>
  </si>
  <si>
    <t>4419900</t>
  </si>
  <si>
    <t>4429900</t>
  </si>
  <si>
    <t>4439900</t>
  </si>
  <si>
    <t>Стационарная медицинская помощь</t>
  </si>
  <si>
    <t>4709900</t>
  </si>
  <si>
    <t>Амбулаторная помощь</t>
  </si>
  <si>
    <t>4789900</t>
  </si>
  <si>
    <t>5201800</t>
  </si>
  <si>
    <t>Скорая медицинская помощь</t>
  </si>
  <si>
    <t>5129700</t>
  </si>
  <si>
    <t>4910100</t>
  </si>
  <si>
    <t>005</t>
  </si>
  <si>
    <t>Социальные выплаты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</si>
  <si>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</si>
  <si>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</si>
  <si>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</si>
  <si>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муниципальных образовательных учреждениях</t>
  </si>
  <si>
    <t>5201000</t>
  </si>
  <si>
    <t>5170200</t>
  </si>
  <si>
    <t>007</t>
  </si>
  <si>
    <t>Поддержка мер по обеспечению сбалансированности бюджетов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</si>
  <si>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</si>
  <si>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</si>
  <si>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5160130</t>
  </si>
  <si>
    <t>008</t>
  </si>
  <si>
    <t>Прочие дотации</t>
  </si>
  <si>
    <t>Субвенции бюджетам муниципальных образований</t>
  </si>
  <si>
    <t>Осуществление  первичного воинского учета на территориях, где отсутствуют военные комиссариаты</t>
  </si>
  <si>
    <t>0013600</t>
  </si>
  <si>
    <t>009</t>
  </si>
  <si>
    <t>5210200</t>
  </si>
  <si>
    <t>Иные субвеции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</si>
  <si>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</si>
  <si>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5220600</t>
  </si>
  <si>
    <t>Районная целевая программа "Культура Комсомольского района : 2006-2010 годы"</t>
  </si>
  <si>
    <t>023</t>
  </si>
  <si>
    <t>Мероприятия по поддержке и развитию культуры, искусства</t>
  </si>
  <si>
    <t>Другие вопросы в области здравоохранения, физической культуры и спорта</t>
  </si>
  <si>
    <t>079</t>
  </si>
  <si>
    <t>Мероприятия в области здравоохранения, спорта и физической культуры</t>
  </si>
  <si>
    <t>Другие вопросы в области культуры, кинематографии и средств массовой информации</t>
  </si>
  <si>
    <t>Районная целевая программа "Развитие единой образовательной информационной среды в Комсомольском районе"</t>
  </si>
  <si>
    <t>Районная целевая программа "Вакцинопрофилактика на 2006-2010 годы"</t>
  </si>
  <si>
    <t>365</t>
  </si>
  <si>
    <t>7950200</t>
  </si>
  <si>
    <t>4200000</t>
  </si>
  <si>
    <t>Обеспечение деятельности подведомственных учреждений</t>
  </si>
  <si>
    <t>4210000</t>
  </si>
  <si>
    <t>4230000</t>
  </si>
  <si>
    <t>7950700</t>
  </si>
  <si>
    <t>7951000</t>
  </si>
  <si>
    <t>7950400</t>
  </si>
  <si>
    <t>Территориальная программа  обязательного медицинского страхования</t>
  </si>
  <si>
    <t>Обязательное медицинское страхование неработающего населения</t>
  </si>
  <si>
    <t xml:space="preserve"> Страховые взносы по обязательному медицинскому страхованию неработающего населения</t>
  </si>
  <si>
    <t>7710000</t>
  </si>
  <si>
    <t>795</t>
  </si>
  <si>
    <t>0020401</t>
  </si>
  <si>
    <t>0020402</t>
  </si>
  <si>
    <t>0020403</t>
  </si>
  <si>
    <t>0020404</t>
  </si>
  <si>
    <t>4219901</t>
  </si>
  <si>
    <t>Мероприятия в сфере культуры</t>
  </si>
  <si>
    <t>Комлектование книжных фондов библиотек муниципальных образований</t>
  </si>
  <si>
    <t>4500000</t>
  </si>
  <si>
    <t>4500600</t>
  </si>
  <si>
    <t>5210110</t>
  </si>
  <si>
    <t>010</t>
  </si>
  <si>
    <t>Фонд софинансирования</t>
  </si>
  <si>
    <t>Субсидии бюджетам муниципальных образований</t>
  </si>
  <si>
    <t>5210204</t>
  </si>
  <si>
    <t xml:space="preserve"> Субвенции на обеспечение жилыми помещениями детей-сирот, детей оставшихся без попечения родителей, а также детей, находящихся под опекой, не имеющих закрепленного жилого помещения</t>
  </si>
  <si>
    <t>5053600</t>
  </si>
  <si>
    <t xml:space="preserve">Субвенции на осуществление отдельных государственных полномочий по обеспечению жилыми помещениями по договорам социального найма категорий граждан, указанных в пункте 3  части 1 статьи 11 Закона Чувашской Республики "О регулировании жилищных отношений" и состоящих на учете в качестве нуждающихся в жилых помещениях </t>
  </si>
  <si>
    <t>Субсидии на софинансирование расходов  по осуществлению капитального ремонта объектов культуры</t>
  </si>
  <si>
    <t>5210111</t>
  </si>
  <si>
    <t>Софинансирование расходов по осуществлению капитального ремонта объектов культуры</t>
  </si>
  <si>
    <t>Выполнение других обязательств государства</t>
  </si>
  <si>
    <t>0920300</t>
  </si>
  <si>
    <t>Софинансирование расходов по осуществлению капитального ремонта объектов образования</t>
  </si>
  <si>
    <t>Софинансирование расходов по осуществлению капитального ремонта объектов здравоохранения</t>
  </si>
  <si>
    <t>Иные межбюджетные трансферты</t>
  </si>
  <si>
    <t>017</t>
  </si>
  <si>
    <t>Жилищное хозяйство</t>
  </si>
  <si>
    <t>5202100</t>
  </si>
  <si>
    <t>4709902</t>
  </si>
  <si>
    <t>4219902</t>
  </si>
  <si>
    <t xml:space="preserve">Отдельные мероприятия в области дорожного хозяйства             </t>
  </si>
  <si>
    <t>Районная целевая программа "Профилактика и лечение  в Комсомольском районе на 2002 2008 годы"</t>
  </si>
  <si>
    <t>7951800</t>
  </si>
  <si>
    <t>Выравнивание бюджетной обеспеченности</t>
  </si>
  <si>
    <t>5160000</t>
  </si>
  <si>
    <t>5160100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</si>
  <si>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</si>
  <si>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</si>
  <si>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5210000</t>
  </si>
  <si>
    <t>5210100</t>
  </si>
  <si>
    <t>Руководство и управление в сфере установленных функций</t>
  </si>
  <si>
    <t>0010000</t>
  </si>
  <si>
    <t>Социальная помощь</t>
  </si>
  <si>
    <t>5050000</t>
  </si>
  <si>
    <t>5210205</t>
  </si>
  <si>
    <t>0020405</t>
  </si>
  <si>
    <t>Центральный аппарат</t>
  </si>
  <si>
    <t>7950500</t>
  </si>
  <si>
    <t>Отдел образования администрации Комсомольского района</t>
  </si>
  <si>
    <t>Финансовый отдел администрации  Комсомольского района</t>
  </si>
  <si>
    <t>Районная целевая программа "Комплексные меры профилактики правонарушений в Комсомольском районе Чувашской Республики на 2009-2011 годы"</t>
  </si>
  <si>
    <t xml:space="preserve">Муниципальная целевая программа  "Развитие агропромышленного комплекса и регулирование рынка сельскохозяйственной  продукции, сырья  и продовольствия на 2008-2012 годы" </t>
  </si>
  <si>
    <t>Доплаты к пенсиям государственных служащих субъектов Российской Федерации и муниципальных служащих</t>
  </si>
  <si>
    <t>Финансовое обеспечение оказания дополнительной медицинской помощи, оказываемой участковыми врачами-терапевтами, врачами-педиатрами, врачами общей практики и их медицинскими сестрами</t>
  </si>
  <si>
    <t xml:space="preserve">Финансовое обеспечение государственных гарантий прав граждан на получение общедоступного и бесплатного дошкольного, начального , основного , среднего общего образования, а также дополнительного образования в общеобразовательных учреждениях,  для реализации основных общеобразовательных программ </t>
  </si>
  <si>
    <t>Районная целевая программа "Развитие образования в Комсомольском районе Чуашской Республики на 2006-2010 годы"</t>
  </si>
  <si>
    <t>Осуществление отдельных государственных   полномочий по расчету и предоставлению дотаций поселениям на выравнивание финансовых возможностей</t>
  </si>
  <si>
    <t>Учебно - методические кабинеты, централизованные  бухгалтерии, группы хозяйственного обслуживания, учебные фильмотеки</t>
  </si>
  <si>
    <t>ГР</t>
  </si>
  <si>
    <t>Осуществление отдельных государственных   полномочий по созданию и обеспечению деятельности административных комиссий для рассмотрения дел об административных правонарушениях</t>
  </si>
  <si>
    <t>Осуществление отдельных государственных  полномочий по созданию комиссий по делам несовершеннолетних и защите их прав и организации деятельности таких комиссий</t>
  </si>
  <si>
    <t>Осуществление полномочий Чувашской Республики  по расчету и предоставлению  субвенций поселениям</t>
  </si>
  <si>
    <t>Осуществление полномочий Чувашской Республики  по организации и осуществлению деятельности по опеке и попечительству</t>
  </si>
  <si>
    <t>Подпрограмма  "Модернизация системы воспитания детей и молодежи в Комсомольском районе"районной целевой программы  "Развитие образования в Комсомольском районе Чувашской Республики на 2006 - 2010 годы"</t>
  </si>
  <si>
    <t>Районная целевая программа  "Комплексные меры противодействия злоупотреблению наркотическими средствами и их незаконному обороту  в Комсомольском районе на 2008- 2010 годы"</t>
  </si>
  <si>
    <t>Субвенции на осуществление государственных полномочий по ведению учета граждан, нуждающихся в жилых помещениях и имеющих право на государственную поддержку на строительство жилых помещений</t>
  </si>
  <si>
    <t>Уплата налога на имущество организаций и земельного налога</t>
  </si>
  <si>
    <t>4709500</t>
  </si>
  <si>
    <t>4789500</t>
  </si>
  <si>
    <t>Обеспечение деятельности подведомственных учреждений -оказание услуг по родовым сертификатам</t>
  </si>
  <si>
    <t>4409500</t>
  </si>
  <si>
    <t>4419500</t>
  </si>
  <si>
    <t>4429500</t>
  </si>
  <si>
    <t>0980201</t>
  </si>
  <si>
    <t>Районная целевая программа "Развитие энергетики Комсомольского района на 2006 - 2010годы"</t>
  </si>
  <si>
    <t>4709903</t>
  </si>
  <si>
    <t>4409902</t>
  </si>
  <si>
    <t>4209500</t>
  </si>
  <si>
    <t>4219500</t>
  </si>
  <si>
    <t>4239500</t>
  </si>
  <si>
    <t>4529500</t>
  </si>
  <si>
    <t>Мероприятия по проведению оздоровительной кампании детей</t>
  </si>
  <si>
    <t>Оздоровление детей</t>
  </si>
  <si>
    <t>4320000</t>
  </si>
  <si>
    <t>4320200</t>
  </si>
  <si>
    <t>Субсидии на софинансирование расходов по осуществлению дорожной деятельности, кроме деятельности по  строительству, в отношении автомобильных дорог местного значения  в границах населенных пунктов поселения</t>
  </si>
  <si>
    <t>Субсидии на обеспечение жильем молодых семей в рамках федеральной целевой программы "Жилище" на 2002 -2010 годы</t>
  </si>
  <si>
    <t>Муниципальное учреждение здравоохранения  "Комсомольская центральная районная больница"</t>
  </si>
  <si>
    <t>Руководство и управление в сфере установленных функций органов местного самоуправления</t>
  </si>
  <si>
    <t>0029900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</si>
  <si>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</si>
  <si>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5100300</t>
  </si>
  <si>
    <t>Реализация дополнительных мероприятий, направленных на снижение напряженности на рынке труда</t>
  </si>
  <si>
    <t>006</t>
  </si>
  <si>
    <t>Обеспечение мероприятий по капитальному ремонту многоквартирных домов за счет средств бюджета</t>
  </si>
  <si>
    <t>Субсидии юридическим лицам</t>
  </si>
  <si>
    <t>2470000</t>
  </si>
  <si>
    <t>2479900</t>
  </si>
  <si>
    <t>Реализация других функций, связанных с обеспечением национальной безопасности иправоохранительной деятельности</t>
  </si>
  <si>
    <t>7950300</t>
  </si>
  <si>
    <t>7950501</t>
  </si>
  <si>
    <t>7950502</t>
  </si>
  <si>
    <t>7950600</t>
  </si>
  <si>
    <t>7950401</t>
  </si>
  <si>
    <t>Обеспечение проведения выборов и референдумов</t>
  </si>
  <si>
    <t>Проведение выборов и рефередумов</t>
  </si>
  <si>
    <t>0200000</t>
  </si>
  <si>
    <t>Проведение выборов в представительные органы муниципального образования</t>
  </si>
  <si>
    <t>0200002</t>
  </si>
  <si>
    <t>0020410</t>
  </si>
  <si>
    <t>Приложение 5</t>
  </si>
  <si>
    <t>РАСПРЕДЕЛЕНИЕ</t>
  </si>
  <si>
    <t>за счет средств бюджета района</t>
  </si>
  <si>
    <t>за счет средств, полученных от приносящей доход  деятельности</t>
  </si>
  <si>
    <t>Расходы общепрограммного характера программы развития образования в Комсомольском районе Чувашской Республики на 2006 -2010 годы</t>
  </si>
  <si>
    <t>7950402</t>
  </si>
  <si>
    <t>Централизованые бухгалтерии</t>
  </si>
  <si>
    <t>4529901</t>
  </si>
  <si>
    <t>5221103</t>
  </si>
  <si>
    <t>Межбюджетные трансферты бюджетам государственных внебюджетных фондов</t>
  </si>
  <si>
    <t>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</si>
  <si>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Трансферты бюджету  фонда обязательного медицинского страхования</t>
  </si>
  <si>
    <t>5051702</t>
  </si>
  <si>
    <t>016</t>
  </si>
  <si>
    <t>к решению Собрания депутатов Комсомольского района Чувашской Республики "О бюджете Комсомольского района Чувашской Республики на 2010 год"</t>
  </si>
  <si>
    <t xml:space="preserve">              бюджетных ассигнований   по разделам,  подразделам, целевым статьям и видам  расходов  классификации    расходов бюджетов в ведомственной структуре  расходов бюджета Комсомольского района Чувашской Республики  </t>
  </si>
  <si>
    <t>Администрация Комсомольского района Чувашской Республики</t>
  </si>
  <si>
    <t>Строительство котельной муниципального дошкольного образовательного учреждения детский сад № 2 "Рябинушка" Комсомольского района Чувашской Республики</t>
  </si>
  <si>
    <t>Строительство котельной муниципального образовательного учреждения "Комсомольская средняя общеобразовательная школа СОШ № 2 Комсомольского района Чувашской Республики</t>
  </si>
  <si>
    <t>Муниципальное бюджетное учреждение "Централизованная бухгалтерия Комсомольского района Чувашской Республики"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</si>
</sst>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i/>
      <sz val="9"/>
      <name val="Arial"/>
      <family val="2"/>
    </font>
    <font>
      <i/>
      <sz val="10"/>
      <name val="Arial Cyr"/>
      <family val="2"/>
    </font>
    <font>
      <sz val="9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3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0" fillId="0" borderId="0" xfId="15" applyAlignment="1">
      <alignment/>
    </xf>
    <xf numFmtId="0" fontId="0" fillId="0" borderId="1" xfId="0" applyFont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35.75390625" style="23" customWidth="1"/>
    <col min="2" max="2" width="5.625" style="24" customWidth="1"/>
    <col min="3" max="3" width="5.375" style="24" customWidth="1"/>
    <col min="4" max="4" width="4.75390625" style="24" customWidth="1"/>
    <col min="5" max="5" width="8.125" style="25" customWidth="1"/>
    <col min="6" max="6" width="5.25390625" style="25" customWidth="1"/>
    <col min="7" max="7" width="17.25390625" style="26" customWidth="1"/>
    <col min="8" max="8" width="14.25390625" style="26" customWidth="1"/>
    <col min="9" max="9" width="16.75390625" style="26" customWidth="1"/>
    <col min="10" max="16384" width="9.125" style="23" customWidth="1"/>
  </cols>
  <sheetData>
    <row r="1" spans="8:9" ht="22.5" customHeight="1">
      <c r="H1" s="77" t="s">
        <v>257</v>
      </c>
      <c r="I1" s="77"/>
    </row>
    <row r="2" spans="7:9" ht="47.25" customHeight="1">
      <c r="G2" s="75" t="s">
        <v>271</v>
      </c>
      <c r="H2" s="75"/>
      <c r="I2" s="75"/>
    </row>
    <row r="3" spans="6:9" ht="21" customHeight="1">
      <c r="F3" s="27"/>
      <c r="G3" s="28"/>
      <c r="H3" s="28"/>
      <c r="I3" s="28"/>
    </row>
    <row r="4" spans="1:8" ht="12.75" customHeight="1">
      <c r="A4" s="29"/>
      <c r="B4" s="76" t="s">
        <v>258</v>
      </c>
      <c r="C4" s="76"/>
      <c r="D4" s="76"/>
      <c r="E4" s="76"/>
      <c r="F4" s="76"/>
      <c r="G4" s="30"/>
      <c r="H4" s="30"/>
    </row>
    <row r="5" spans="1:8" ht="39.75" customHeight="1">
      <c r="A5" s="81" t="s">
        <v>272</v>
      </c>
      <c r="B5" s="81"/>
      <c r="C5" s="81"/>
      <c r="D5" s="81"/>
      <c r="E5" s="81"/>
      <c r="F5" s="81"/>
      <c r="G5" s="81"/>
      <c r="H5" s="81"/>
    </row>
    <row r="8" ht="12">
      <c r="I8" s="26" t="s">
        <v>14</v>
      </c>
    </row>
    <row r="9" spans="1:9" ht="16.5" customHeight="1">
      <c r="A9" s="80" t="s">
        <v>0</v>
      </c>
      <c r="B9" s="73" t="s">
        <v>205</v>
      </c>
      <c r="C9" s="82" t="s">
        <v>1</v>
      </c>
      <c r="D9" s="82" t="s">
        <v>2</v>
      </c>
      <c r="E9" s="80" t="s">
        <v>3</v>
      </c>
      <c r="F9" s="80" t="s">
        <v>4</v>
      </c>
      <c r="G9" s="78" t="s">
        <v>6</v>
      </c>
      <c r="H9" s="79"/>
      <c r="I9" s="79"/>
    </row>
    <row r="10" spans="1:9" ht="64.5" customHeight="1">
      <c r="A10" s="80"/>
      <c r="B10" s="74"/>
      <c r="C10" s="82"/>
      <c r="D10" s="82"/>
      <c r="E10" s="80"/>
      <c r="F10" s="80"/>
      <c r="G10" s="10" t="s">
        <v>5</v>
      </c>
      <c r="H10" s="32" t="s">
        <v>259</v>
      </c>
      <c r="I10" s="32" t="s">
        <v>260</v>
      </c>
    </row>
    <row r="11" spans="1:9" ht="14.25" customHeight="1">
      <c r="A11" s="33">
        <v>1</v>
      </c>
      <c r="B11" s="6">
        <v>2</v>
      </c>
      <c r="C11" s="6">
        <v>3</v>
      </c>
      <c r="D11" s="6">
        <v>4</v>
      </c>
      <c r="E11" s="31">
        <v>5</v>
      </c>
      <c r="F11" s="31">
        <v>6</v>
      </c>
      <c r="G11" s="10">
        <v>7</v>
      </c>
      <c r="H11" s="10">
        <v>8</v>
      </c>
      <c r="I11" s="32">
        <v>9</v>
      </c>
    </row>
    <row r="12" spans="1:9" ht="39.75" customHeight="1">
      <c r="A12" s="56" t="s">
        <v>273</v>
      </c>
      <c r="B12" s="57">
        <v>903</v>
      </c>
      <c r="C12" s="64"/>
      <c r="D12" s="64"/>
      <c r="E12" s="65"/>
      <c r="F12" s="65"/>
      <c r="G12" s="62">
        <f>H12+I12</f>
        <v>57310134</v>
      </c>
      <c r="H12" s="62">
        <f>H13+H33+H42+H51+H93+H97+H55+H64+H101</f>
        <v>56759134</v>
      </c>
      <c r="I12" s="62">
        <f>I13+I33+I42+I51+I93+I97+I55+I64</f>
        <v>551000</v>
      </c>
    </row>
    <row r="13" spans="1:9" ht="20.25" customHeight="1">
      <c r="A13" s="34" t="s">
        <v>7</v>
      </c>
      <c r="B13" s="5">
        <v>903</v>
      </c>
      <c r="C13" s="5" t="s">
        <v>8</v>
      </c>
      <c r="D13" s="5"/>
      <c r="E13" s="20"/>
      <c r="F13" s="20"/>
      <c r="G13" s="11">
        <f aca="true" t="shared" si="0" ref="G13:G74">H13+I13</f>
        <v>9677534</v>
      </c>
      <c r="H13" s="11">
        <f>H14+H25+H28+H21</f>
        <v>9481534</v>
      </c>
      <c r="I13" s="11">
        <f>I14+I25+I28</f>
        <v>196000</v>
      </c>
    </row>
    <row r="14" spans="1:9" ht="72" customHeight="1">
      <c r="A14" s="35" t="s">
        <v>10</v>
      </c>
      <c r="B14" s="5">
        <v>903</v>
      </c>
      <c r="C14" s="5" t="s">
        <v>8</v>
      </c>
      <c r="D14" s="5" t="s">
        <v>9</v>
      </c>
      <c r="E14" s="20"/>
      <c r="F14" s="20"/>
      <c r="G14" s="11">
        <f t="shared" si="0"/>
        <v>8534634</v>
      </c>
      <c r="H14" s="11">
        <f>H15+H19</f>
        <v>8338634</v>
      </c>
      <c r="I14" s="11">
        <f>I15+I19</f>
        <v>196000</v>
      </c>
    </row>
    <row r="15" spans="1:9" ht="36">
      <c r="A15" s="19" t="s">
        <v>66</v>
      </c>
      <c r="B15" s="6">
        <v>903</v>
      </c>
      <c r="C15" s="6" t="s">
        <v>8</v>
      </c>
      <c r="D15" s="6" t="s">
        <v>9</v>
      </c>
      <c r="E15" s="9" t="s">
        <v>67</v>
      </c>
      <c r="F15" s="9"/>
      <c r="G15" s="11">
        <f t="shared" si="0"/>
        <v>8370700</v>
      </c>
      <c r="H15" s="10">
        <f>H16+H17+H18</f>
        <v>8174700</v>
      </c>
      <c r="I15" s="10">
        <f>I16+I17+I18</f>
        <v>196000</v>
      </c>
    </row>
    <row r="16" spans="1:9" ht="24" customHeight="1">
      <c r="A16" s="1" t="s">
        <v>69</v>
      </c>
      <c r="B16" s="6">
        <v>903</v>
      </c>
      <c r="C16" s="6" t="s">
        <v>8</v>
      </c>
      <c r="D16" s="6" t="s">
        <v>9</v>
      </c>
      <c r="E16" s="9" t="s">
        <v>65</v>
      </c>
      <c r="F16" s="9" t="s">
        <v>68</v>
      </c>
      <c r="G16" s="11">
        <f t="shared" si="0"/>
        <v>8364100</v>
      </c>
      <c r="H16" s="10">
        <v>8168100</v>
      </c>
      <c r="I16" s="10">
        <v>196000</v>
      </c>
    </row>
    <row r="17" spans="1:11" ht="81.75" customHeight="1">
      <c r="A17" s="1" t="s">
        <v>206</v>
      </c>
      <c r="B17" s="6">
        <v>903</v>
      </c>
      <c r="C17" s="6" t="s">
        <v>8</v>
      </c>
      <c r="D17" s="6" t="s">
        <v>9</v>
      </c>
      <c r="E17" s="9" t="s">
        <v>147</v>
      </c>
      <c r="F17" s="9" t="s">
        <v>68</v>
      </c>
      <c r="G17" s="11">
        <f t="shared" si="0"/>
        <v>6300</v>
      </c>
      <c r="H17" s="10">
        <v>6300</v>
      </c>
      <c r="I17" s="10"/>
      <c r="K17" s="71"/>
    </row>
    <row r="18" spans="1:9" ht="45" customHeight="1">
      <c r="A18" s="1" t="s">
        <v>208</v>
      </c>
      <c r="B18" s="6">
        <v>903</v>
      </c>
      <c r="C18" s="6" t="s">
        <v>8</v>
      </c>
      <c r="D18" s="6" t="s">
        <v>9</v>
      </c>
      <c r="E18" s="9" t="s">
        <v>149</v>
      </c>
      <c r="F18" s="9" t="s">
        <v>68</v>
      </c>
      <c r="G18" s="11">
        <f t="shared" si="0"/>
        <v>300</v>
      </c>
      <c r="H18" s="10">
        <v>300</v>
      </c>
      <c r="I18" s="10"/>
    </row>
    <row r="19" spans="1:9" ht="47.25" customHeight="1">
      <c r="A19" s="4" t="s">
        <v>239</v>
      </c>
      <c r="B19" s="6">
        <v>903</v>
      </c>
      <c r="C19" s="9" t="s">
        <v>8</v>
      </c>
      <c r="D19" s="9" t="s">
        <v>9</v>
      </c>
      <c r="E19" s="9" t="s">
        <v>238</v>
      </c>
      <c r="F19" s="9"/>
      <c r="G19" s="11">
        <f t="shared" si="0"/>
        <v>163934</v>
      </c>
      <c r="H19" s="10">
        <f>H20</f>
        <v>163934</v>
      </c>
      <c r="I19" s="10"/>
    </row>
    <row r="20" spans="1:9" ht="33.75" customHeight="1">
      <c r="A20" s="1" t="s">
        <v>69</v>
      </c>
      <c r="B20" s="6">
        <v>903</v>
      </c>
      <c r="C20" s="9" t="s">
        <v>8</v>
      </c>
      <c r="D20" s="9" t="s">
        <v>9</v>
      </c>
      <c r="E20" s="9" t="s">
        <v>238</v>
      </c>
      <c r="F20" s="9" t="s">
        <v>68</v>
      </c>
      <c r="G20" s="11">
        <f t="shared" si="0"/>
        <v>163934</v>
      </c>
      <c r="H20" s="10">
        <v>163934</v>
      </c>
      <c r="I20" s="10"/>
    </row>
    <row r="21" spans="1:9" ht="33.75" customHeight="1">
      <c r="A21" s="3" t="s">
        <v>251</v>
      </c>
      <c r="B21" s="6">
        <v>903</v>
      </c>
      <c r="C21" s="20" t="s">
        <v>8</v>
      </c>
      <c r="D21" s="20" t="s">
        <v>28</v>
      </c>
      <c r="E21" s="20"/>
      <c r="F21" s="20"/>
      <c r="G21" s="11">
        <f t="shared" si="0"/>
        <v>200000</v>
      </c>
      <c r="H21" s="11">
        <f>H22</f>
        <v>200000</v>
      </c>
      <c r="I21" s="10"/>
    </row>
    <row r="22" spans="1:9" ht="33.75" customHeight="1">
      <c r="A22" s="1" t="s">
        <v>252</v>
      </c>
      <c r="B22" s="6">
        <v>903</v>
      </c>
      <c r="C22" s="9" t="s">
        <v>8</v>
      </c>
      <c r="D22" s="9" t="s">
        <v>28</v>
      </c>
      <c r="E22" s="9" t="s">
        <v>253</v>
      </c>
      <c r="F22" s="9"/>
      <c r="G22" s="11">
        <f t="shared" si="0"/>
        <v>200000</v>
      </c>
      <c r="H22" s="10">
        <f>H23</f>
        <v>200000</v>
      </c>
      <c r="I22" s="10"/>
    </row>
    <row r="23" spans="1:9" ht="33.75" customHeight="1">
      <c r="A23" s="1" t="s">
        <v>254</v>
      </c>
      <c r="B23" s="6">
        <v>903</v>
      </c>
      <c r="C23" s="9" t="s">
        <v>8</v>
      </c>
      <c r="D23" s="9" t="s">
        <v>28</v>
      </c>
      <c r="E23" s="9" t="s">
        <v>255</v>
      </c>
      <c r="F23" s="9"/>
      <c r="G23" s="11">
        <f t="shared" si="0"/>
        <v>200000</v>
      </c>
      <c r="H23" s="10">
        <f>H24</f>
        <v>200000</v>
      </c>
      <c r="I23" s="10"/>
    </row>
    <row r="24" spans="1:9" ht="33.75" customHeight="1">
      <c r="A24" s="1" t="s">
        <v>69</v>
      </c>
      <c r="B24" s="6">
        <v>903</v>
      </c>
      <c r="C24" s="9" t="s">
        <v>8</v>
      </c>
      <c r="D24" s="9" t="s">
        <v>28</v>
      </c>
      <c r="E24" s="9" t="s">
        <v>255</v>
      </c>
      <c r="F24" s="9" t="s">
        <v>68</v>
      </c>
      <c r="G24" s="11">
        <f t="shared" si="0"/>
        <v>200000</v>
      </c>
      <c r="H24" s="10">
        <v>200000</v>
      </c>
      <c r="I24" s="10"/>
    </row>
    <row r="25" spans="1:9" ht="19.5" customHeight="1">
      <c r="A25" s="3" t="s">
        <v>71</v>
      </c>
      <c r="B25" s="5">
        <v>903</v>
      </c>
      <c r="C25" s="5" t="s">
        <v>8</v>
      </c>
      <c r="D25" s="5" t="s">
        <v>72</v>
      </c>
      <c r="E25" s="20"/>
      <c r="F25" s="20"/>
      <c r="G25" s="11">
        <f t="shared" si="0"/>
        <v>250000</v>
      </c>
      <c r="H25" s="11">
        <f>H26</f>
        <v>250000</v>
      </c>
      <c r="I25" s="11"/>
    </row>
    <row r="26" spans="1:9" ht="30.75" customHeight="1">
      <c r="A26" s="4" t="s">
        <v>73</v>
      </c>
      <c r="B26" s="6">
        <v>903</v>
      </c>
      <c r="C26" s="6" t="s">
        <v>8</v>
      </c>
      <c r="D26" s="6" t="s">
        <v>72</v>
      </c>
      <c r="E26" s="9" t="s">
        <v>74</v>
      </c>
      <c r="F26" s="9"/>
      <c r="G26" s="11">
        <f t="shared" si="0"/>
        <v>250000</v>
      </c>
      <c r="H26" s="10">
        <f>H27</f>
        <v>250000</v>
      </c>
      <c r="I26" s="10"/>
    </row>
    <row r="27" spans="1:9" ht="21.75" customHeight="1">
      <c r="A27" s="1" t="s">
        <v>75</v>
      </c>
      <c r="B27" s="6">
        <v>903</v>
      </c>
      <c r="C27" s="6" t="s">
        <v>8</v>
      </c>
      <c r="D27" s="6" t="s">
        <v>72</v>
      </c>
      <c r="E27" s="9" t="s">
        <v>74</v>
      </c>
      <c r="F27" s="9" t="s">
        <v>70</v>
      </c>
      <c r="G27" s="11">
        <f t="shared" si="0"/>
        <v>250000</v>
      </c>
      <c r="H27" s="10">
        <v>250000</v>
      </c>
      <c r="I27" s="10"/>
    </row>
    <row r="28" spans="1:9" ht="30.75" customHeight="1">
      <c r="A28" s="3" t="s">
        <v>76</v>
      </c>
      <c r="B28" s="5">
        <v>903</v>
      </c>
      <c r="C28" s="5" t="s">
        <v>8</v>
      </c>
      <c r="D28" s="5" t="s">
        <v>77</v>
      </c>
      <c r="E28" s="20"/>
      <c r="F28" s="20"/>
      <c r="G28" s="11">
        <f t="shared" si="0"/>
        <v>692900</v>
      </c>
      <c r="H28" s="11">
        <f>H29+H31</f>
        <v>692900</v>
      </c>
      <c r="I28" s="11">
        <f>I29+I31</f>
        <v>0</v>
      </c>
    </row>
    <row r="29" spans="1:9" ht="26.25" customHeight="1">
      <c r="A29" s="4" t="s">
        <v>21</v>
      </c>
      <c r="B29" s="6">
        <v>903</v>
      </c>
      <c r="C29" s="6" t="s">
        <v>8</v>
      </c>
      <c r="D29" s="6" t="s">
        <v>77</v>
      </c>
      <c r="E29" s="9" t="s">
        <v>78</v>
      </c>
      <c r="F29" s="9"/>
      <c r="G29" s="11">
        <f t="shared" si="0"/>
        <v>672900</v>
      </c>
      <c r="H29" s="10">
        <f>H30</f>
        <v>672900</v>
      </c>
      <c r="I29" s="10">
        <f>I30</f>
        <v>0</v>
      </c>
    </row>
    <row r="30" spans="1:9" ht="24.75" customHeight="1">
      <c r="A30" s="1" t="s">
        <v>69</v>
      </c>
      <c r="B30" s="6">
        <v>903</v>
      </c>
      <c r="C30" s="6" t="s">
        <v>8</v>
      </c>
      <c r="D30" s="6" t="s">
        <v>77</v>
      </c>
      <c r="E30" s="9" t="s">
        <v>78</v>
      </c>
      <c r="F30" s="9" t="s">
        <v>68</v>
      </c>
      <c r="G30" s="11">
        <f t="shared" si="0"/>
        <v>672900</v>
      </c>
      <c r="H30" s="10">
        <v>672900</v>
      </c>
      <c r="I30" s="10"/>
    </row>
    <row r="31" spans="1:9" ht="24.75" customHeight="1">
      <c r="A31" s="4" t="s">
        <v>167</v>
      </c>
      <c r="B31" s="6">
        <v>903</v>
      </c>
      <c r="C31" s="6" t="s">
        <v>8</v>
      </c>
      <c r="D31" s="6" t="s">
        <v>77</v>
      </c>
      <c r="E31" s="9" t="s">
        <v>168</v>
      </c>
      <c r="F31" s="9"/>
      <c r="G31" s="11">
        <f t="shared" si="0"/>
        <v>20000</v>
      </c>
      <c r="H31" s="10">
        <f>H32</f>
        <v>20000</v>
      </c>
      <c r="I31" s="10"/>
    </row>
    <row r="32" spans="1:9" ht="24.75" customHeight="1">
      <c r="A32" s="1" t="s">
        <v>69</v>
      </c>
      <c r="B32" s="6">
        <v>903</v>
      </c>
      <c r="C32" s="6" t="s">
        <v>8</v>
      </c>
      <c r="D32" s="6" t="s">
        <v>77</v>
      </c>
      <c r="E32" s="9" t="s">
        <v>168</v>
      </c>
      <c r="F32" s="9" t="s">
        <v>68</v>
      </c>
      <c r="G32" s="11">
        <f t="shared" si="0"/>
        <v>20000</v>
      </c>
      <c r="H32" s="10">
        <v>20000</v>
      </c>
      <c r="I32" s="10"/>
    </row>
    <row r="33" spans="1:9" ht="37.5" customHeight="1">
      <c r="A33" s="36" t="s">
        <v>15</v>
      </c>
      <c r="B33" s="5">
        <v>903</v>
      </c>
      <c r="C33" s="5" t="s">
        <v>16</v>
      </c>
      <c r="D33" s="5"/>
      <c r="E33" s="20"/>
      <c r="F33" s="20"/>
      <c r="G33" s="11">
        <f t="shared" si="0"/>
        <v>704200</v>
      </c>
      <c r="H33" s="11">
        <f>H34+H38</f>
        <v>704200</v>
      </c>
      <c r="I33" s="11">
        <f>I34+I38</f>
        <v>0</v>
      </c>
    </row>
    <row r="34" spans="1:9" ht="15" customHeight="1">
      <c r="A34" s="36" t="s">
        <v>17</v>
      </c>
      <c r="B34" s="5">
        <v>903</v>
      </c>
      <c r="C34" s="5" t="s">
        <v>16</v>
      </c>
      <c r="D34" s="5" t="s">
        <v>18</v>
      </c>
      <c r="E34" s="20"/>
      <c r="F34" s="20"/>
      <c r="G34" s="11">
        <f t="shared" si="0"/>
        <v>380000</v>
      </c>
      <c r="H34" s="11">
        <f>H35</f>
        <v>380000</v>
      </c>
      <c r="I34" s="11"/>
    </row>
    <row r="35" spans="1:9" ht="27" customHeight="1">
      <c r="A35" s="2" t="s">
        <v>19</v>
      </c>
      <c r="B35" s="6">
        <v>903</v>
      </c>
      <c r="C35" s="6" t="s">
        <v>16</v>
      </c>
      <c r="D35" s="6" t="s">
        <v>18</v>
      </c>
      <c r="E35" s="9" t="s">
        <v>20</v>
      </c>
      <c r="F35" s="9"/>
      <c r="G35" s="11">
        <f t="shared" si="0"/>
        <v>380000</v>
      </c>
      <c r="H35" s="10">
        <f>H36</f>
        <v>380000</v>
      </c>
      <c r="I35" s="10"/>
    </row>
    <row r="36" spans="1:9" ht="49.5" customHeight="1">
      <c r="A36" s="4" t="s">
        <v>197</v>
      </c>
      <c r="B36" s="6">
        <v>903</v>
      </c>
      <c r="C36" s="6" t="s">
        <v>16</v>
      </c>
      <c r="D36" s="6" t="s">
        <v>18</v>
      </c>
      <c r="E36" s="9" t="s">
        <v>134</v>
      </c>
      <c r="F36" s="9"/>
      <c r="G36" s="11">
        <f t="shared" si="0"/>
        <v>380000</v>
      </c>
      <c r="H36" s="10">
        <f>H37</f>
        <v>380000</v>
      </c>
      <c r="I36" s="10"/>
    </row>
    <row r="37" spans="1:9" ht="30" customHeight="1">
      <c r="A37" s="1" t="s">
        <v>69</v>
      </c>
      <c r="B37" s="6">
        <v>903</v>
      </c>
      <c r="C37" s="6" t="s">
        <v>16</v>
      </c>
      <c r="D37" s="6" t="s">
        <v>18</v>
      </c>
      <c r="E37" s="9" t="s">
        <v>134</v>
      </c>
      <c r="F37" s="9" t="s">
        <v>68</v>
      </c>
      <c r="G37" s="11">
        <f t="shared" si="0"/>
        <v>380000</v>
      </c>
      <c r="H37" s="10">
        <v>380000</v>
      </c>
      <c r="I37" s="10"/>
    </row>
    <row r="38" spans="1:9" ht="57.75" customHeight="1">
      <c r="A38" s="36" t="s">
        <v>237</v>
      </c>
      <c r="B38" s="5">
        <v>903</v>
      </c>
      <c r="C38" s="5" t="s">
        <v>16</v>
      </c>
      <c r="D38" s="5" t="s">
        <v>34</v>
      </c>
      <c r="E38" s="20"/>
      <c r="F38" s="20"/>
      <c r="G38" s="11">
        <f t="shared" si="0"/>
        <v>324200</v>
      </c>
      <c r="H38" s="11">
        <f>H39</f>
        <v>324200</v>
      </c>
      <c r="I38" s="11"/>
    </row>
    <row r="39" spans="1:9" ht="51.75" customHeight="1">
      <c r="A39" s="19" t="s">
        <v>245</v>
      </c>
      <c r="B39" s="6">
        <v>903</v>
      </c>
      <c r="C39" s="6" t="s">
        <v>16</v>
      </c>
      <c r="D39" s="6" t="s">
        <v>34</v>
      </c>
      <c r="E39" s="9" t="s">
        <v>243</v>
      </c>
      <c r="F39" s="9"/>
      <c r="G39" s="11">
        <f t="shared" si="0"/>
        <v>324200</v>
      </c>
      <c r="H39" s="10">
        <f>H40</f>
        <v>324200</v>
      </c>
      <c r="I39" s="10"/>
    </row>
    <row r="40" spans="1:9" ht="33.75" customHeight="1">
      <c r="A40" s="2" t="s">
        <v>136</v>
      </c>
      <c r="B40" s="6">
        <v>903</v>
      </c>
      <c r="C40" s="6" t="s">
        <v>16</v>
      </c>
      <c r="D40" s="6" t="s">
        <v>34</v>
      </c>
      <c r="E40" s="9" t="s">
        <v>244</v>
      </c>
      <c r="F40" s="9"/>
      <c r="G40" s="11">
        <f t="shared" si="0"/>
        <v>324200</v>
      </c>
      <c r="H40" s="10">
        <f>H41</f>
        <v>324200</v>
      </c>
      <c r="I40" s="10"/>
    </row>
    <row r="41" spans="1:11" ht="27" customHeight="1">
      <c r="A41" s="1" t="s">
        <v>80</v>
      </c>
      <c r="B41" s="6">
        <v>903</v>
      </c>
      <c r="C41" s="6" t="s">
        <v>16</v>
      </c>
      <c r="D41" s="6" t="s">
        <v>34</v>
      </c>
      <c r="E41" s="9" t="s">
        <v>244</v>
      </c>
      <c r="F41" s="9" t="s">
        <v>79</v>
      </c>
      <c r="G41" s="11">
        <f t="shared" si="0"/>
        <v>324200</v>
      </c>
      <c r="H41" s="10">
        <v>324200</v>
      </c>
      <c r="I41" s="10"/>
      <c r="K41" s="67"/>
    </row>
    <row r="42" spans="1:9" ht="15" customHeight="1">
      <c r="A42" s="36" t="s">
        <v>22</v>
      </c>
      <c r="B42" s="5">
        <v>903</v>
      </c>
      <c r="C42" s="5" t="s">
        <v>9</v>
      </c>
      <c r="D42" s="5"/>
      <c r="E42" s="20"/>
      <c r="F42" s="20"/>
      <c r="G42" s="11">
        <f t="shared" si="0"/>
        <v>14619000</v>
      </c>
      <c r="H42" s="11">
        <f>H43+H47</f>
        <v>14554000</v>
      </c>
      <c r="I42" s="11">
        <f>I43+I47</f>
        <v>65000</v>
      </c>
    </row>
    <row r="43" spans="1:9" ht="15" customHeight="1">
      <c r="A43" s="36" t="s">
        <v>81</v>
      </c>
      <c r="B43" s="5">
        <v>903</v>
      </c>
      <c r="C43" s="5" t="s">
        <v>9</v>
      </c>
      <c r="D43" s="5" t="s">
        <v>11</v>
      </c>
      <c r="E43" s="20"/>
      <c r="F43" s="20"/>
      <c r="G43" s="11">
        <f t="shared" si="0"/>
        <v>115000</v>
      </c>
      <c r="H43" s="11">
        <f>H44</f>
        <v>50000</v>
      </c>
      <c r="I43" s="11">
        <f>I45</f>
        <v>65000</v>
      </c>
    </row>
    <row r="44" spans="1:9" ht="24.75" customHeight="1">
      <c r="A44" s="2" t="s">
        <v>19</v>
      </c>
      <c r="B44" s="6">
        <v>903</v>
      </c>
      <c r="C44" s="6" t="s">
        <v>9</v>
      </c>
      <c r="D44" s="6" t="s">
        <v>11</v>
      </c>
      <c r="E44" s="9" t="s">
        <v>20</v>
      </c>
      <c r="F44" s="20"/>
      <c r="G44" s="11">
        <f t="shared" si="0"/>
        <v>115000</v>
      </c>
      <c r="H44" s="10">
        <f>H45</f>
        <v>50000</v>
      </c>
      <c r="I44" s="10">
        <f>I45</f>
        <v>65000</v>
      </c>
    </row>
    <row r="45" spans="1:9" ht="75" customHeight="1">
      <c r="A45" s="15" t="s">
        <v>198</v>
      </c>
      <c r="B45" s="6">
        <v>903</v>
      </c>
      <c r="C45" s="6" t="s">
        <v>9</v>
      </c>
      <c r="D45" s="6" t="s">
        <v>11</v>
      </c>
      <c r="E45" s="9" t="s">
        <v>246</v>
      </c>
      <c r="F45" s="9"/>
      <c r="G45" s="11">
        <f t="shared" si="0"/>
        <v>115000</v>
      </c>
      <c r="H45" s="10">
        <f>H46</f>
        <v>50000</v>
      </c>
      <c r="I45" s="10">
        <f>I46</f>
        <v>65000</v>
      </c>
    </row>
    <row r="46" spans="1:9" ht="28.5" customHeight="1">
      <c r="A46" s="1" t="s">
        <v>69</v>
      </c>
      <c r="B46" s="6">
        <v>903</v>
      </c>
      <c r="C46" s="6" t="s">
        <v>9</v>
      </c>
      <c r="D46" s="6" t="s">
        <v>11</v>
      </c>
      <c r="E46" s="9" t="s">
        <v>246</v>
      </c>
      <c r="F46" s="9" t="s">
        <v>68</v>
      </c>
      <c r="G46" s="11">
        <f t="shared" si="0"/>
        <v>115000</v>
      </c>
      <c r="H46" s="10">
        <v>50000</v>
      </c>
      <c r="I46" s="10">
        <v>65000</v>
      </c>
    </row>
    <row r="47" spans="1:9" ht="27.75" customHeight="1">
      <c r="A47" s="36" t="s">
        <v>23</v>
      </c>
      <c r="B47" s="5">
        <v>903</v>
      </c>
      <c r="C47" s="5" t="s">
        <v>9</v>
      </c>
      <c r="D47" s="5" t="s">
        <v>34</v>
      </c>
      <c r="E47" s="20"/>
      <c r="F47" s="20"/>
      <c r="G47" s="11">
        <f t="shared" si="0"/>
        <v>14504000</v>
      </c>
      <c r="H47" s="11">
        <f aca="true" t="shared" si="1" ref="H47:I49">H48</f>
        <v>14504000</v>
      </c>
      <c r="I47" s="11">
        <f t="shared" si="1"/>
        <v>0</v>
      </c>
    </row>
    <row r="48" spans="1:9" ht="21" customHeight="1">
      <c r="A48" s="2" t="s">
        <v>64</v>
      </c>
      <c r="B48" s="6">
        <v>903</v>
      </c>
      <c r="C48" s="6" t="s">
        <v>9</v>
      </c>
      <c r="D48" s="6" t="s">
        <v>34</v>
      </c>
      <c r="E48" s="9" t="s">
        <v>63</v>
      </c>
      <c r="F48" s="9"/>
      <c r="G48" s="11">
        <f t="shared" si="0"/>
        <v>14504000</v>
      </c>
      <c r="H48" s="10">
        <f t="shared" si="1"/>
        <v>14504000</v>
      </c>
      <c r="I48" s="10">
        <f t="shared" si="1"/>
        <v>0</v>
      </c>
    </row>
    <row r="49" spans="1:9" ht="60" customHeight="1">
      <c r="A49" s="19" t="s">
        <v>122</v>
      </c>
      <c r="B49" s="6">
        <v>903</v>
      </c>
      <c r="C49" s="6" t="s">
        <v>9</v>
      </c>
      <c r="D49" s="6" t="s">
        <v>34</v>
      </c>
      <c r="E49" s="9" t="s">
        <v>123</v>
      </c>
      <c r="F49" s="9"/>
      <c r="G49" s="11">
        <f t="shared" si="0"/>
        <v>14504000</v>
      </c>
      <c r="H49" s="10">
        <f t="shared" si="1"/>
        <v>14504000</v>
      </c>
      <c r="I49" s="10">
        <f t="shared" si="1"/>
        <v>0</v>
      </c>
    </row>
    <row r="50" spans="1:9" ht="24" customHeight="1">
      <c r="A50" s="2" t="s">
        <v>177</v>
      </c>
      <c r="B50" s="6">
        <v>903</v>
      </c>
      <c r="C50" s="6" t="s">
        <v>9</v>
      </c>
      <c r="D50" s="6" t="s">
        <v>34</v>
      </c>
      <c r="E50" s="9" t="s">
        <v>123</v>
      </c>
      <c r="F50" s="9" t="s">
        <v>133</v>
      </c>
      <c r="G50" s="11">
        <f t="shared" si="0"/>
        <v>14504000</v>
      </c>
      <c r="H50" s="10">
        <v>14504000</v>
      </c>
      <c r="I50" s="10"/>
    </row>
    <row r="51" spans="1:9" ht="28.5" customHeight="1">
      <c r="A51" s="36" t="s">
        <v>25</v>
      </c>
      <c r="B51" s="5">
        <v>903</v>
      </c>
      <c r="C51" s="5" t="s">
        <v>11</v>
      </c>
      <c r="D51" s="5"/>
      <c r="E51" s="20"/>
      <c r="F51" s="20"/>
      <c r="G51" s="11">
        <f t="shared" si="0"/>
        <v>2000000</v>
      </c>
      <c r="H51" s="11">
        <f>H52</f>
        <v>2000000</v>
      </c>
      <c r="I51" s="11"/>
    </row>
    <row r="52" spans="1:9" ht="15" customHeight="1">
      <c r="A52" s="37" t="s">
        <v>173</v>
      </c>
      <c r="B52" s="5">
        <v>903</v>
      </c>
      <c r="C52" s="8" t="s">
        <v>11</v>
      </c>
      <c r="D52" s="8" t="s">
        <v>8</v>
      </c>
      <c r="E52" s="17"/>
      <c r="F52" s="17"/>
      <c r="G52" s="11">
        <f t="shared" si="0"/>
        <v>2000000</v>
      </c>
      <c r="H52" s="11">
        <f>H53</f>
        <v>2000000</v>
      </c>
      <c r="I52" s="11"/>
    </row>
    <row r="53" spans="1:9" ht="54" customHeight="1">
      <c r="A53" s="15" t="s">
        <v>241</v>
      </c>
      <c r="B53" s="6">
        <v>903</v>
      </c>
      <c r="C53" s="16" t="s">
        <v>11</v>
      </c>
      <c r="D53" s="16" t="s">
        <v>8</v>
      </c>
      <c r="E53" s="16" t="s">
        <v>220</v>
      </c>
      <c r="F53" s="16"/>
      <c r="G53" s="11">
        <f t="shared" si="0"/>
        <v>2000000</v>
      </c>
      <c r="H53" s="10">
        <f>H54</f>
        <v>2000000</v>
      </c>
      <c r="I53" s="11"/>
    </row>
    <row r="54" spans="1:9" ht="25.5" customHeight="1">
      <c r="A54" s="15" t="s">
        <v>242</v>
      </c>
      <c r="B54" s="6">
        <v>903</v>
      </c>
      <c r="C54" s="16" t="s">
        <v>11</v>
      </c>
      <c r="D54" s="16" t="s">
        <v>8</v>
      </c>
      <c r="E54" s="16" t="s">
        <v>220</v>
      </c>
      <c r="F54" s="16" t="s">
        <v>240</v>
      </c>
      <c r="G54" s="11">
        <f t="shared" si="0"/>
        <v>2000000</v>
      </c>
      <c r="H54" s="10">
        <v>2000000</v>
      </c>
      <c r="I54" s="11"/>
    </row>
    <row r="55" spans="1:9" ht="29.25" customHeight="1">
      <c r="A55" s="36" t="s">
        <v>26</v>
      </c>
      <c r="B55" s="8">
        <v>903</v>
      </c>
      <c r="C55" s="5" t="s">
        <v>28</v>
      </c>
      <c r="D55" s="6"/>
      <c r="E55" s="9"/>
      <c r="F55" s="9"/>
      <c r="G55" s="11">
        <f t="shared" si="0"/>
        <v>2795200</v>
      </c>
      <c r="H55" s="11">
        <f>H60+H56</f>
        <v>2795200</v>
      </c>
      <c r="I55" s="10"/>
    </row>
    <row r="56" spans="1:9" ht="26.25" customHeight="1">
      <c r="A56" s="34" t="s">
        <v>27</v>
      </c>
      <c r="B56" s="8">
        <v>903</v>
      </c>
      <c r="C56" s="5" t="s">
        <v>28</v>
      </c>
      <c r="D56" s="20" t="s">
        <v>8</v>
      </c>
      <c r="E56" s="9"/>
      <c r="F56" s="9"/>
      <c r="G56" s="11">
        <f t="shared" si="0"/>
        <v>2465900</v>
      </c>
      <c r="H56" s="11">
        <f>H57</f>
        <v>2465900</v>
      </c>
      <c r="I56" s="10"/>
    </row>
    <row r="57" spans="1:9" ht="39.75" customHeight="1">
      <c r="A57" s="1" t="s">
        <v>221</v>
      </c>
      <c r="B57" s="7">
        <v>903</v>
      </c>
      <c r="C57" s="9" t="s">
        <v>28</v>
      </c>
      <c r="D57" s="9" t="s">
        <v>8</v>
      </c>
      <c r="E57" s="9" t="s">
        <v>194</v>
      </c>
      <c r="F57" s="9"/>
      <c r="G57" s="11">
        <f t="shared" si="0"/>
        <v>2465900</v>
      </c>
      <c r="H57" s="10">
        <f>H58</f>
        <v>2465900</v>
      </c>
      <c r="I57" s="10"/>
    </row>
    <row r="58" spans="1:9" ht="74.25" customHeight="1">
      <c r="A58" s="2" t="s">
        <v>274</v>
      </c>
      <c r="B58" s="7">
        <v>903</v>
      </c>
      <c r="C58" s="9" t="s">
        <v>28</v>
      </c>
      <c r="D58" s="9" t="s">
        <v>8</v>
      </c>
      <c r="E58" s="9" t="s">
        <v>247</v>
      </c>
      <c r="F58" s="9"/>
      <c r="G58" s="11">
        <f t="shared" si="0"/>
        <v>2465900</v>
      </c>
      <c r="H58" s="10">
        <f>H59</f>
        <v>2465900</v>
      </c>
      <c r="I58" s="10"/>
    </row>
    <row r="59" spans="1:9" ht="24" customHeight="1">
      <c r="A59" s="2" t="s">
        <v>83</v>
      </c>
      <c r="B59" s="7">
        <v>903</v>
      </c>
      <c r="C59" s="9" t="s">
        <v>28</v>
      </c>
      <c r="D59" s="9" t="s">
        <v>8</v>
      </c>
      <c r="E59" s="9" t="s">
        <v>247</v>
      </c>
      <c r="F59" s="9" t="s">
        <v>82</v>
      </c>
      <c r="G59" s="11">
        <f t="shared" si="0"/>
        <v>2465900</v>
      </c>
      <c r="H59" s="10">
        <v>2465900</v>
      </c>
      <c r="I59" s="10"/>
    </row>
    <row r="60" spans="1:9" ht="23.25" customHeight="1">
      <c r="A60" s="36" t="s">
        <v>30</v>
      </c>
      <c r="B60" s="8">
        <v>903</v>
      </c>
      <c r="C60" s="5" t="s">
        <v>28</v>
      </c>
      <c r="D60" s="5" t="s">
        <v>18</v>
      </c>
      <c r="E60" s="9"/>
      <c r="F60" s="9"/>
      <c r="G60" s="11">
        <f t="shared" si="0"/>
        <v>329300</v>
      </c>
      <c r="H60" s="11">
        <f>H61</f>
        <v>329300</v>
      </c>
      <c r="I60" s="10"/>
    </row>
    <row r="61" spans="1:9" ht="45.75" customHeight="1">
      <c r="A61" s="1" t="s">
        <v>221</v>
      </c>
      <c r="B61" s="7">
        <v>903</v>
      </c>
      <c r="C61" s="6" t="s">
        <v>28</v>
      </c>
      <c r="D61" s="6" t="s">
        <v>18</v>
      </c>
      <c r="E61" s="9" t="s">
        <v>194</v>
      </c>
      <c r="F61" s="9"/>
      <c r="G61" s="11">
        <f t="shared" si="0"/>
        <v>329300</v>
      </c>
      <c r="H61" s="10">
        <f>H62</f>
        <v>329300</v>
      </c>
      <c r="I61" s="10"/>
    </row>
    <row r="62" spans="1:9" ht="77.25" customHeight="1">
      <c r="A62" s="2" t="s">
        <v>275</v>
      </c>
      <c r="B62" s="7">
        <v>903</v>
      </c>
      <c r="C62" s="6" t="s">
        <v>28</v>
      </c>
      <c r="D62" s="6" t="s">
        <v>18</v>
      </c>
      <c r="E62" s="9" t="s">
        <v>248</v>
      </c>
      <c r="F62" s="9"/>
      <c r="G62" s="11">
        <f t="shared" si="0"/>
        <v>329300</v>
      </c>
      <c r="H62" s="10">
        <f>H63</f>
        <v>329300</v>
      </c>
      <c r="I62" s="10"/>
    </row>
    <row r="63" spans="1:9" ht="24.75" customHeight="1">
      <c r="A63" s="2" t="s">
        <v>83</v>
      </c>
      <c r="B63" s="7">
        <v>903</v>
      </c>
      <c r="C63" s="6" t="s">
        <v>28</v>
      </c>
      <c r="D63" s="6" t="s">
        <v>18</v>
      </c>
      <c r="E63" s="9" t="s">
        <v>248</v>
      </c>
      <c r="F63" s="9" t="s">
        <v>82</v>
      </c>
      <c r="G63" s="11">
        <f t="shared" si="0"/>
        <v>329300</v>
      </c>
      <c r="H63" s="10">
        <v>329300</v>
      </c>
      <c r="I63" s="10"/>
    </row>
    <row r="64" spans="1:9" ht="33.75" customHeight="1">
      <c r="A64" s="36" t="s">
        <v>36</v>
      </c>
      <c r="B64" s="44">
        <v>903</v>
      </c>
      <c r="C64" s="5" t="s">
        <v>24</v>
      </c>
      <c r="D64" s="5"/>
      <c r="E64" s="20"/>
      <c r="F64" s="20"/>
      <c r="G64" s="11">
        <f t="shared" si="0"/>
        <v>5236200</v>
      </c>
      <c r="H64" s="11">
        <f>H65+H89</f>
        <v>4946200</v>
      </c>
      <c r="I64" s="11">
        <f>I65+I89</f>
        <v>290000</v>
      </c>
    </row>
    <row r="65" spans="1:9" ht="27" customHeight="1">
      <c r="A65" s="36" t="s">
        <v>37</v>
      </c>
      <c r="B65" s="44">
        <v>903</v>
      </c>
      <c r="C65" s="5" t="s">
        <v>24</v>
      </c>
      <c r="D65" s="5" t="s">
        <v>8</v>
      </c>
      <c r="E65" s="20"/>
      <c r="F65" s="20"/>
      <c r="G65" s="11">
        <f t="shared" si="0"/>
        <v>5176200</v>
      </c>
      <c r="H65" s="11">
        <f>H66+H73+H78+H83+H86</f>
        <v>4886200</v>
      </c>
      <c r="I65" s="11">
        <f>I66+I73++I78+I83+I86</f>
        <v>290000</v>
      </c>
    </row>
    <row r="66" spans="1:9" ht="42.75" customHeight="1">
      <c r="A66" s="19" t="s">
        <v>39</v>
      </c>
      <c r="B66" s="44">
        <v>903</v>
      </c>
      <c r="C66" s="6" t="s">
        <v>24</v>
      </c>
      <c r="D66" s="6" t="s">
        <v>8</v>
      </c>
      <c r="E66" s="9" t="s">
        <v>38</v>
      </c>
      <c r="F66" s="9"/>
      <c r="G66" s="11">
        <f t="shared" si="0"/>
        <v>2052200</v>
      </c>
      <c r="H66" s="10">
        <f>H67+H69+H71</f>
        <v>1832200</v>
      </c>
      <c r="I66" s="10">
        <f>I67+I69+I71</f>
        <v>220000</v>
      </c>
    </row>
    <row r="67" spans="1:9" ht="27" customHeight="1">
      <c r="A67" s="2" t="s">
        <v>136</v>
      </c>
      <c r="B67" s="44">
        <v>903</v>
      </c>
      <c r="C67" s="6" t="s">
        <v>24</v>
      </c>
      <c r="D67" s="6" t="s">
        <v>8</v>
      </c>
      <c r="E67" s="9" t="s">
        <v>89</v>
      </c>
      <c r="F67" s="9"/>
      <c r="G67" s="11">
        <f t="shared" si="0"/>
        <v>1811000</v>
      </c>
      <c r="H67" s="10">
        <f>H68</f>
        <v>1591000</v>
      </c>
      <c r="I67" s="10">
        <f>I68</f>
        <v>220000</v>
      </c>
    </row>
    <row r="68" spans="1:9" ht="27" customHeight="1">
      <c r="A68" s="1" t="s">
        <v>80</v>
      </c>
      <c r="B68" s="44">
        <v>903</v>
      </c>
      <c r="C68" s="6" t="s">
        <v>24</v>
      </c>
      <c r="D68" s="6" t="s">
        <v>8</v>
      </c>
      <c r="E68" s="9" t="s">
        <v>89</v>
      </c>
      <c r="F68" s="9" t="s">
        <v>79</v>
      </c>
      <c r="G68" s="11">
        <f t="shared" si="0"/>
        <v>1811000</v>
      </c>
      <c r="H68" s="10">
        <v>1591000</v>
      </c>
      <c r="I68" s="10">
        <v>220000</v>
      </c>
    </row>
    <row r="69" spans="1:9" ht="40.5" customHeight="1">
      <c r="A69" s="1" t="s">
        <v>166</v>
      </c>
      <c r="B69" s="44">
        <v>903</v>
      </c>
      <c r="C69" s="6" t="s">
        <v>24</v>
      </c>
      <c r="D69" s="6" t="s">
        <v>8</v>
      </c>
      <c r="E69" s="9" t="s">
        <v>223</v>
      </c>
      <c r="F69" s="9"/>
      <c r="G69" s="11">
        <f t="shared" si="0"/>
        <v>221400</v>
      </c>
      <c r="H69" s="10">
        <f>H70</f>
        <v>221400</v>
      </c>
      <c r="I69" s="10"/>
    </row>
    <row r="70" spans="1:9" ht="27" customHeight="1">
      <c r="A70" s="1" t="s">
        <v>80</v>
      </c>
      <c r="B70" s="44">
        <v>903</v>
      </c>
      <c r="C70" s="6" t="s">
        <v>24</v>
      </c>
      <c r="D70" s="6" t="s">
        <v>8</v>
      </c>
      <c r="E70" s="9" t="s">
        <v>223</v>
      </c>
      <c r="F70" s="9" t="s">
        <v>79</v>
      </c>
      <c r="G70" s="11">
        <f t="shared" si="0"/>
        <v>221400</v>
      </c>
      <c r="H70" s="10">
        <v>221400</v>
      </c>
      <c r="I70" s="10"/>
    </row>
    <row r="71" spans="1:9" ht="27" customHeight="1">
      <c r="A71" s="1" t="s">
        <v>213</v>
      </c>
      <c r="B71" s="44">
        <v>903</v>
      </c>
      <c r="C71" s="9" t="s">
        <v>24</v>
      </c>
      <c r="D71" s="9" t="s">
        <v>8</v>
      </c>
      <c r="E71" s="9" t="s">
        <v>217</v>
      </c>
      <c r="F71" s="9"/>
      <c r="G71" s="11">
        <f t="shared" si="0"/>
        <v>19800</v>
      </c>
      <c r="H71" s="10">
        <f>H72</f>
        <v>19800</v>
      </c>
      <c r="I71" s="10"/>
    </row>
    <row r="72" spans="1:9" ht="27" customHeight="1">
      <c r="A72" s="1" t="s">
        <v>80</v>
      </c>
      <c r="B72" s="44">
        <v>903</v>
      </c>
      <c r="C72" s="9" t="s">
        <v>24</v>
      </c>
      <c r="D72" s="9" t="s">
        <v>8</v>
      </c>
      <c r="E72" s="9" t="s">
        <v>217</v>
      </c>
      <c r="F72" s="9" t="s">
        <v>79</v>
      </c>
      <c r="G72" s="11">
        <f t="shared" si="0"/>
        <v>19800</v>
      </c>
      <c r="H72" s="10">
        <v>19800</v>
      </c>
      <c r="I72" s="10"/>
    </row>
    <row r="73" spans="1:9" ht="27" customHeight="1">
      <c r="A73" s="19" t="s">
        <v>40</v>
      </c>
      <c r="B73" s="44">
        <v>903</v>
      </c>
      <c r="C73" s="6" t="s">
        <v>24</v>
      </c>
      <c r="D73" s="6" t="s">
        <v>8</v>
      </c>
      <c r="E73" s="9" t="s">
        <v>41</v>
      </c>
      <c r="F73" s="9"/>
      <c r="G73" s="11">
        <f t="shared" si="0"/>
        <v>383000</v>
      </c>
      <c r="H73" s="10">
        <f>H74+H76</f>
        <v>363000</v>
      </c>
      <c r="I73" s="10">
        <f>I75</f>
        <v>20000</v>
      </c>
    </row>
    <row r="74" spans="1:9" ht="27" customHeight="1">
      <c r="A74" s="2" t="s">
        <v>136</v>
      </c>
      <c r="B74" s="44">
        <v>903</v>
      </c>
      <c r="C74" s="6" t="s">
        <v>24</v>
      </c>
      <c r="D74" s="6" t="s">
        <v>8</v>
      </c>
      <c r="E74" s="9" t="s">
        <v>90</v>
      </c>
      <c r="F74" s="9"/>
      <c r="G74" s="11">
        <f t="shared" si="0"/>
        <v>375800</v>
      </c>
      <c r="H74" s="10">
        <f>H75</f>
        <v>355800</v>
      </c>
      <c r="I74" s="10">
        <f>I75</f>
        <v>20000</v>
      </c>
    </row>
    <row r="75" spans="1:9" ht="27" customHeight="1">
      <c r="A75" s="1" t="s">
        <v>80</v>
      </c>
      <c r="B75" s="44">
        <v>903</v>
      </c>
      <c r="C75" s="6" t="s">
        <v>24</v>
      </c>
      <c r="D75" s="6" t="s">
        <v>8</v>
      </c>
      <c r="E75" s="9" t="s">
        <v>90</v>
      </c>
      <c r="F75" s="9" t="s">
        <v>79</v>
      </c>
      <c r="G75" s="11">
        <f aca="true" t="shared" si="2" ref="G75:G142">H75+I75</f>
        <v>375800</v>
      </c>
      <c r="H75" s="10">
        <v>355800</v>
      </c>
      <c r="I75" s="10">
        <v>20000</v>
      </c>
    </row>
    <row r="76" spans="1:9" ht="27" customHeight="1">
      <c r="A76" s="1" t="s">
        <v>213</v>
      </c>
      <c r="B76" s="44">
        <v>903</v>
      </c>
      <c r="C76" s="9" t="s">
        <v>24</v>
      </c>
      <c r="D76" s="9" t="s">
        <v>8</v>
      </c>
      <c r="E76" s="9" t="s">
        <v>218</v>
      </c>
      <c r="F76" s="9"/>
      <c r="G76" s="11">
        <f t="shared" si="2"/>
        <v>7200</v>
      </c>
      <c r="H76" s="10">
        <f>H77</f>
        <v>7200</v>
      </c>
      <c r="I76" s="10"/>
    </row>
    <row r="77" spans="1:9" ht="27" customHeight="1">
      <c r="A77" s="1" t="s">
        <v>80</v>
      </c>
      <c r="B77" s="44">
        <v>903</v>
      </c>
      <c r="C77" s="9" t="s">
        <v>24</v>
      </c>
      <c r="D77" s="9" t="s">
        <v>8</v>
      </c>
      <c r="E77" s="9" t="s">
        <v>218</v>
      </c>
      <c r="F77" s="9" t="s">
        <v>79</v>
      </c>
      <c r="G77" s="11">
        <f t="shared" si="2"/>
        <v>7200</v>
      </c>
      <c r="H77" s="10">
        <v>7200</v>
      </c>
      <c r="I77" s="10"/>
    </row>
    <row r="78" spans="1:9" ht="27" customHeight="1">
      <c r="A78" s="19" t="s">
        <v>42</v>
      </c>
      <c r="B78" s="44">
        <v>903</v>
      </c>
      <c r="C78" s="6" t="s">
        <v>24</v>
      </c>
      <c r="D78" s="6" t="s">
        <v>8</v>
      </c>
      <c r="E78" s="9" t="s">
        <v>43</v>
      </c>
      <c r="F78" s="9"/>
      <c r="G78" s="11">
        <f t="shared" si="2"/>
        <v>2247000</v>
      </c>
      <c r="H78" s="10">
        <f>H79+H81</f>
        <v>2197000</v>
      </c>
      <c r="I78" s="10">
        <f>I80</f>
        <v>50000</v>
      </c>
    </row>
    <row r="79" spans="1:9" ht="27" customHeight="1">
      <c r="A79" s="2" t="s">
        <v>136</v>
      </c>
      <c r="B79" s="44">
        <v>903</v>
      </c>
      <c r="C79" s="6" t="s">
        <v>24</v>
      </c>
      <c r="D79" s="6" t="s">
        <v>8</v>
      </c>
      <c r="E79" s="9" t="s">
        <v>91</v>
      </c>
      <c r="F79" s="9"/>
      <c r="G79" s="11">
        <f t="shared" si="2"/>
        <v>2130500</v>
      </c>
      <c r="H79" s="10">
        <f>H80</f>
        <v>2080500</v>
      </c>
      <c r="I79" s="10">
        <f>I80</f>
        <v>50000</v>
      </c>
    </row>
    <row r="80" spans="1:9" ht="27" customHeight="1">
      <c r="A80" s="1" t="s">
        <v>80</v>
      </c>
      <c r="B80" s="44">
        <v>903</v>
      </c>
      <c r="C80" s="6" t="s">
        <v>24</v>
      </c>
      <c r="D80" s="6" t="s">
        <v>8</v>
      </c>
      <c r="E80" s="9" t="s">
        <v>91</v>
      </c>
      <c r="F80" s="9" t="s">
        <v>79</v>
      </c>
      <c r="G80" s="11">
        <f t="shared" si="2"/>
        <v>2130500</v>
      </c>
      <c r="H80" s="10">
        <v>2080500</v>
      </c>
      <c r="I80" s="10">
        <v>50000</v>
      </c>
    </row>
    <row r="81" spans="1:9" ht="27" customHeight="1">
      <c r="A81" s="1" t="s">
        <v>213</v>
      </c>
      <c r="B81" s="44">
        <v>903</v>
      </c>
      <c r="C81" s="9" t="s">
        <v>24</v>
      </c>
      <c r="D81" s="9" t="s">
        <v>8</v>
      </c>
      <c r="E81" s="9" t="s">
        <v>219</v>
      </c>
      <c r="F81" s="9"/>
      <c r="G81" s="11">
        <f t="shared" si="2"/>
        <v>116500</v>
      </c>
      <c r="H81" s="10">
        <f>H82</f>
        <v>116500</v>
      </c>
      <c r="I81" s="10"/>
    </row>
    <row r="82" spans="1:9" ht="27" customHeight="1">
      <c r="A82" s="1" t="s">
        <v>80</v>
      </c>
      <c r="B82" s="44">
        <v>903</v>
      </c>
      <c r="C82" s="9" t="s">
        <v>24</v>
      </c>
      <c r="D82" s="9" t="s">
        <v>8</v>
      </c>
      <c r="E82" s="9" t="s">
        <v>219</v>
      </c>
      <c r="F82" s="9" t="s">
        <v>79</v>
      </c>
      <c r="G82" s="11">
        <f t="shared" si="2"/>
        <v>116500</v>
      </c>
      <c r="H82" s="10">
        <v>116500</v>
      </c>
      <c r="I82" s="10"/>
    </row>
    <row r="83" spans="1:9" ht="38.25" customHeight="1">
      <c r="A83" s="4" t="s">
        <v>44</v>
      </c>
      <c r="B83" s="44">
        <v>903</v>
      </c>
      <c r="C83" s="6" t="s">
        <v>24</v>
      </c>
      <c r="D83" s="6" t="s">
        <v>8</v>
      </c>
      <c r="E83" s="9" t="s">
        <v>45</v>
      </c>
      <c r="F83" s="9"/>
      <c r="G83" s="11">
        <f t="shared" si="2"/>
        <v>471600</v>
      </c>
      <c r="H83" s="10">
        <f>H84</f>
        <v>471600</v>
      </c>
      <c r="I83" s="10"/>
    </row>
    <row r="84" spans="1:9" ht="27" customHeight="1">
      <c r="A84" s="2" t="s">
        <v>136</v>
      </c>
      <c r="B84" s="44">
        <v>903</v>
      </c>
      <c r="C84" s="6" t="s">
        <v>24</v>
      </c>
      <c r="D84" s="6" t="s">
        <v>8</v>
      </c>
      <c r="E84" s="9" t="s">
        <v>92</v>
      </c>
      <c r="F84" s="9"/>
      <c r="G84" s="11">
        <f t="shared" si="2"/>
        <v>471600</v>
      </c>
      <c r="H84" s="10">
        <f>H85</f>
        <v>471600</v>
      </c>
      <c r="I84" s="10"/>
    </row>
    <row r="85" spans="1:9" ht="27" customHeight="1">
      <c r="A85" s="1" t="s">
        <v>80</v>
      </c>
      <c r="B85" s="44">
        <v>903</v>
      </c>
      <c r="C85" s="6" t="s">
        <v>24</v>
      </c>
      <c r="D85" s="6" t="s">
        <v>8</v>
      </c>
      <c r="E85" s="9" t="s">
        <v>92</v>
      </c>
      <c r="F85" s="9" t="s">
        <v>79</v>
      </c>
      <c r="G85" s="11">
        <f t="shared" si="2"/>
        <v>471600</v>
      </c>
      <c r="H85" s="10">
        <v>471600</v>
      </c>
      <c r="I85" s="10"/>
    </row>
    <row r="86" spans="1:9" ht="27" customHeight="1">
      <c r="A86" s="1" t="s">
        <v>152</v>
      </c>
      <c r="B86" s="44">
        <v>903</v>
      </c>
      <c r="C86" s="6" t="s">
        <v>24</v>
      </c>
      <c r="D86" s="6" t="s">
        <v>8</v>
      </c>
      <c r="E86" s="9" t="s">
        <v>154</v>
      </c>
      <c r="F86" s="9"/>
      <c r="G86" s="11">
        <f t="shared" si="2"/>
        <v>22400</v>
      </c>
      <c r="H86" s="10">
        <f>H87</f>
        <v>22400</v>
      </c>
      <c r="I86" s="10">
        <f>I87</f>
        <v>0</v>
      </c>
    </row>
    <row r="87" spans="1:9" ht="33" customHeight="1">
      <c r="A87" s="1" t="s">
        <v>153</v>
      </c>
      <c r="B87" s="44">
        <v>903</v>
      </c>
      <c r="C87" s="6" t="s">
        <v>24</v>
      </c>
      <c r="D87" s="6" t="s">
        <v>8</v>
      </c>
      <c r="E87" s="9" t="s">
        <v>155</v>
      </c>
      <c r="F87" s="9"/>
      <c r="G87" s="11">
        <f t="shared" si="2"/>
        <v>22400</v>
      </c>
      <c r="H87" s="10">
        <f>H88</f>
        <v>22400</v>
      </c>
      <c r="I87" s="10">
        <f>I88</f>
        <v>0</v>
      </c>
    </row>
    <row r="88" spans="1:9" ht="27" customHeight="1">
      <c r="A88" s="1" t="s">
        <v>80</v>
      </c>
      <c r="B88" s="44">
        <v>903</v>
      </c>
      <c r="C88" s="6" t="s">
        <v>24</v>
      </c>
      <c r="D88" s="6" t="s">
        <v>8</v>
      </c>
      <c r="E88" s="9" t="s">
        <v>155</v>
      </c>
      <c r="F88" s="9" t="s">
        <v>79</v>
      </c>
      <c r="G88" s="11">
        <f t="shared" si="2"/>
        <v>22400</v>
      </c>
      <c r="H88" s="10">
        <v>22400</v>
      </c>
      <c r="I88" s="10"/>
    </row>
    <row r="89" spans="1:9" ht="41.25" customHeight="1">
      <c r="A89" s="3" t="s">
        <v>130</v>
      </c>
      <c r="B89" s="44">
        <v>903</v>
      </c>
      <c r="C89" s="5" t="s">
        <v>24</v>
      </c>
      <c r="D89" s="5" t="s">
        <v>13</v>
      </c>
      <c r="E89" s="9"/>
      <c r="F89" s="9"/>
      <c r="G89" s="11">
        <f t="shared" si="2"/>
        <v>60000</v>
      </c>
      <c r="H89" s="11">
        <f>H90</f>
        <v>60000</v>
      </c>
      <c r="I89" s="11"/>
    </row>
    <row r="90" spans="1:9" ht="27" customHeight="1">
      <c r="A90" s="1" t="s">
        <v>19</v>
      </c>
      <c r="B90" s="44">
        <v>903</v>
      </c>
      <c r="C90" s="6" t="s">
        <v>24</v>
      </c>
      <c r="D90" s="6" t="s">
        <v>13</v>
      </c>
      <c r="E90" s="9" t="s">
        <v>20</v>
      </c>
      <c r="F90" s="9"/>
      <c r="G90" s="11">
        <f t="shared" si="2"/>
        <v>60000</v>
      </c>
      <c r="H90" s="10">
        <f>H91</f>
        <v>60000</v>
      </c>
      <c r="I90" s="10"/>
    </row>
    <row r="91" spans="1:9" ht="41.25" customHeight="1">
      <c r="A91" s="4" t="s">
        <v>124</v>
      </c>
      <c r="B91" s="44">
        <v>903</v>
      </c>
      <c r="C91" s="6" t="s">
        <v>24</v>
      </c>
      <c r="D91" s="6" t="s">
        <v>13</v>
      </c>
      <c r="E91" s="9" t="s">
        <v>249</v>
      </c>
      <c r="F91" s="9"/>
      <c r="G91" s="11">
        <f t="shared" si="2"/>
        <v>60000</v>
      </c>
      <c r="H91" s="10">
        <f>H92</f>
        <v>60000</v>
      </c>
      <c r="I91" s="10"/>
    </row>
    <row r="92" spans="1:9" ht="27" customHeight="1">
      <c r="A92" s="1" t="s">
        <v>126</v>
      </c>
      <c r="B92" s="44">
        <v>903</v>
      </c>
      <c r="C92" s="6" t="s">
        <v>24</v>
      </c>
      <c r="D92" s="6" t="s">
        <v>13</v>
      </c>
      <c r="E92" s="9" t="s">
        <v>249</v>
      </c>
      <c r="F92" s="9" t="s">
        <v>125</v>
      </c>
      <c r="G92" s="11">
        <f t="shared" si="2"/>
        <v>60000</v>
      </c>
      <c r="H92" s="10">
        <v>60000</v>
      </c>
      <c r="I92" s="10"/>
    </row>
    <row r="93" spans="1:9" ht="27" customHeight="1" hidden="1">
      <c r="A93" s="36" t="s">
        <v>57</v>
      </c>
      <c r="B93" s="5">
        <v>903</v>
      </c>
      <c r="C93" s="5" t="s">
        <v>34</v>
      </c>
      <c r="D93" s="5"/>
      <c r="E93" s="9"/>
      <c r="F93" s="9"/>
      <c r="G93" s="11">
        <f t="shared" si="2"/>
        <v>0</v>
      </c>
      <c r="H93" s="10"/>
      <c r="I93" s="10"/>
    </row>
    <row r="94" spans="1:9" ht="27" customHeight="1" hidden="1">
      <c r="A94" s="36" t="s">
        <v>51</v>
      </c>
      <c r="B94" s="5">
        <v>903</v>
      </c>
      <c r="C94" s="5" t="s">
        <v>34</v>
      </c>
      <c r="D94" s="5" t="s">
        <v>24</v>
      </c>
      <c r="E94" s="20"/>
      <c r="F94" s="20"/>
      <c r="G94" s="11">
        <f t="shared" si="2"/>
        <v>0</v>
      </c>
      <c r="H94" s="11"/>
      <c r="I94" s="11"/>
    </row>
    <row r="95" spans="1:9" ht="36" customHeight="1" hidden="1">
      <c r="A95" s="4" t="s">
        <v>58</v>
      </c>
      <c r="B95" s="6">
        <v>903</v>
      </c>
      <c r="C95" s="6" t="s">
        <v>34</v>
      </c>
      <c r="D95" s="6" t="s">
        <v>24</v>
      </c>
      <c r="E95" s="9" t="s">
        <v>52</v>
      </c>
      <c r="F95" s="9"/>
      <c r="G95" s="11">
        <f t="shared" si="2"/>
        <v>0</v>
      </c>
      <c r="H95" s="10"/>
      <c r="I95" s="10"/>
    </row>
    <row r="96" spans="1:9" ht="27" customHeight="1" hidden="1">
      <c r="A96" s="1" t="s">
        <v>69</v>
      </c>
      <c r="B96" s="6">
        <v>903</v>
      </c>
      <c r="C96" s="6" t="s">
        <v>34</v>
      </c>
      <c r="D96" s="6" t="s">
        <v>24</v>
      </c>
      <c r="E96" s="9" t="s">
        <v>99</v>
      </c>
      <c r="F96" s="9" t="s">
        <v>68</v>
      </c>
      <c r="G96" s="11">
        <f t="shared" si="2"/>
        <v>0</v>
      </c>
      <c r="H96" s="10"/>
      <c r="I96" s="10"/>
    </row>
    <row r="97" spans="1:9" ht="27" customHeight="1">
      <c r="A97" s="36" t="s">
        <v>53</v>
      </c>
      <c r="B97" s="5">
        <v>903</v>
      </c>
      <c r="C97" s="5" t="s">
        <v>54</v>
      </c>
      <c r="D97" s="6"/>
      <c r="E97" s="9"/>
      <c r="F97" s="9"/>
      <c r="G97" s="11">
        <f t="shared" si="2"/>
        <v>178900</v>
      </c>
      <c r="H97" s="10">
        <f>H98</f>
        <v>178900</v>
      </c>
      <c r="I97" s="10"/>
    </row>
    <row r="98" spans="1:9" ht="27" customHeight="1">
      <c r="A98" s="36" t="s">
        <v>55</v>
      </c>
      <c r="B98" s="5">
        <v>903</v>
      </c>
      <c r="C98" s="5" t="s">
        <v>54</v>
      </c>
      <c r="D98" s="5" t="s">
        <v>8</v>
      </c>
      <c r="E98" s="20"/>
      <c r="F98" s="20"/>
      <c r="G98" s="11">
        <f t="shared" si="2"/>
        <v>178900</v>
      </c>
      <c r="H98" s="11">
        <f>H99</f>
        <v>178900</v>
      </c>
      <c r="I98" s="10"/>
    </row>
    <row r="99" spans="1:9" ht="38.25" customHeight="1">
      <c r="A99" s="2" t="s">
        <v>199</v>
      </c>
      <c r="B99" s="6">
        <v>903</v>
      </c>
      <c r="C99" s="6" t="s">
        <v>54</v>
      </c>
      <c r="D99" s="6" t="s">
        <v>8</v>
      </c>
      <c r="E99" s="9" t="s">
        <v>100</v>
      </c>
      <c r="F99" s="9"/>
      <c r="G99" s="11">
        <f t="shared" si="2"/>
        <v>178900</v>
      </c>
      <c r="H99" s="10">
        <f>H100</f>
        <v>178900</v>
      </c>
      <c r="I99" s="10"/>
    </row>
    <row r="100" spans="1:9" ht="27" customHeight="1">
      <c r="A100" s="2" t="s">
        <v>102</v>
      </c>
      <c r="B100" s="6">
        <v>903</v>
      </c>
      <c r="C100" s="6" t="s">
        <v>54</v>
      </c>
      <c r="D100" s="6" t="s">
        <v>8</v>
      </c>
      <c r="E100" s="9" t="s">
        <v>100</v>
      </c>
      <c r="F100" s="9" t="s">
        <v>101</v>
      </c>
      <c r="G100" s="11">
        <f t="shared" si="2"/>
        <v>178900</v>
      </c>
      <c r="H100" s="10">
        <v>178900</v>
      </c>
      <c r="I100" s="10"/>
    </row>
    <row r="101" spans="1:9" ht="27" customHeight="1">
      <c r="A101" s="36" t="s">
        <v>59</v>
      </c>
      <c r="B101" s="5">
        <v>903</v>
      </c>
      <c r="C101" s="5">
        <v>11</v>
      </c>
      <c r="D101" s="6"/>
      <c r="E101" s="9"/>
      <c r="F101" s="9"/>
      <c r="G101" s="11">
        <f t="shared" si="2"/>
        <v>22099100</v>
      </c>
      <c r="H101" s="11">
        <f>H102</f>
        <v>22099100</v>
      </c>
      <c r="I101" s="10"/>
    </row>
    <row r="102" spans="1:9" ht="44.25" customHeight="1">
      <c r="A102" s="3" t="s">
        <v>266</v>
      </c>
      <c r="B102" s="5">
        <v>903</v>
      </c>
      <c r="C102" s="5">
        <v>11</v>
      </c>
      <c r="D102" s="20" t="s">
        <v>11</v>
      </c>
      <c r="E102" s="9"/>
      <c r="F102" s="9"/>
      <c r="G102" s="11">
        <f>H102+I102</f>
        <v>22099100</v>
      </c>
      <c r="H102" s="11">
        <f>H103</f>
        <v>22099100</v>
      </c>
      <c r="I102" s="10"/>
    </row>
    <row r="103" spans="1:9" ht="52.5" customHeight="1">
      <c r="A103" s="1" t="s">
        <v>267</v>
      </c>
      <c r="B103" s="6">
        <v>903</v>
      </c>
      <c r="C103" s="6">
        <v>11</v>
      </c>
      <c r="D103" s="9" t="s">
        <v>11</v>
      </c>
      <c r="E103" s="9" t="s">
        <v>269</v>
      </c>
      <c r="F103" s="9"/>
      <c r="G103" s="11">
        <f>H103+I103</f>
        <v>22099100</v>
      </c>
      <c r="H103" s="10">
        <f>H104</f>
        <v>22099100</v>
      </c>
      <c r="I103" s="10"/>
    </row>
    <row r="104" spans="1:9" ht="34.5" customHeight="1">
      <c r="A104" s="1" t="s">
        <v>268</v>
      </c>
      <c r="B104" s="6">
        <v>903</v>
      </c>
      <c r="C104" s="6">
        <v>11</v>
      </c>
      <c r="D104" s="9" t="s">
        <v>11</v>
      </c>
      <c r="E104" s="9" t="s">
        <v>269</v>
      </c>
      <c r="F104" s="9" t="s">
        <v>270</v>
      </c>
      <c r="G104" s="11">
        <f>H104+I104</f>
        <v>22099100</v>
      </c>
      <c r="H104" s="10">
        <v>22099100</v>
      </c>
      <c r="I104" s="10"/>
    </row>
    <row r="105" spans="1:9" ht="62.25" customHeight="1">
      <c r="A105" s="52" t="s">
        <v>276</v>
      </c>
      <c r="B105" s="53">
        <v>903</v>
      </c>
      <c r="C105" s="61"/>
      <c r="D105" s="61"/>
      <c r="E105" s="61"/>
      <c r="F105" s="61"/>
      <c r="G105" s="62">
        <f t="shared" si="2"/>
        <v>1146900</v>
      </c>
      <c r="H105" s="63">
        <f>H106</f>
        <v>1146900</v>
      </c>
      <c r="I105" s="63">
        <f>I106</f>
        <v>0</v>
      </c>
    </row>
    <row r="106" spans="1:9" ht="27" customHeight="1">
      <c r="A106" s="45" t="s">
        <v>7</v>
      </c>
      <c r="B106" s="46">
        <v>903</v>
      </c>
      <c r="C106" s="47" t="s">
        <v>8</v>
      </c>
      <c r="D106" s="9"/>
      <c r="E106" s="9"/>
      <c r="F106" s="9"/>
      <c r="G106" s="11">
        <f t="shared" si="2"/>
        <v>1146900</v>
      </c>
      <c r="H106" s="10">
        <f>H107</f>
        <v>1146900</v>
      </c>
      <c r="I106" s="10"/>
    </row>
    <row r="107" spans="1:9" ht="27" customHeight="1">
      <c r="A107" s="48" t="s">
        <v>76</v>
      </c>
      <c r="B107" s="49">
        <v>903</v>
      </c>
      <c r="C107" s="20" t="s">
        <v>8</v>
      </c>
      <c r="D107" s="20" t="s">
        <v>77</v>
      </c>
      <c r="E107" s="20"/>
      <c r="F107" s="20"/>
      <c r="G107" s="11">
        <f t="shared" si="2"/>
        <v>1146900</v>
      </c>
      <c r="H107" s="10">
        <f>H108</f>
        <v>1146900</v>
      </c>
      <c r="I107" s="10"/>
    </row>
    <row r="108" spans="1:9" ht="39.75" customHeight="1">
      <c r="A108" s="50" t="s">
        <v>235</v>
      </c>
      <c r="B108" s="44">
        <v>903</v>
      </c>
      <c r="C108" s="9" t="s">
        <v>8</v>
      </c>
      <c r="D108" s="9" t="s">
        <v>77</v>
      </c>
      <c r="E108" s="9" t="s">
        <v>67</v>
      </c>
      <c r="F108" s="9"/>
      <c r="G108" s="11">
        <f t="shared" si="2"/>
        <v>1146900</v>
      </c>
      <c r="H108" s="10">
        <f>H109</f>
        <v>1146900</v>
      </c>
      <c r="I108" s="10"/>
    </row>
    <row r="109" spans="1:9" ht="27" customHeight="1">
      <c r="A109" s="51" t="s">
        <v>136</v>
      </c>
      <c r="B109" s="44">
        <v>903</v>
      </c>
      <c r="C109" s="9" t="s">
        <v>8</v>
      </c>
      <c r="D109" s="9" t="s">
        <v>77</v>
      </c>
      <c r="E109" s="9" t="s">
        <v>236</v>
      </c>
      <c r="F109" s="9"/>
      <c r="G109" s="11">
        <f t="shared" si="2"/>
        <v>1146900</v>
      </c>
      <c r="H109" s="10">
        <f>H110</f>
        <v>1146900</v>
      </c>
      <c r="I109" s="10"/>
    </row>
    <row r="110" spans="1:9" ht="27" customHeight="1">
      <c r="A110" s="51" t="s">
        <v>80</v>
      </c>
      <c r="B110" s="44">
        <v>903</v>
      </c>
      <c r="C110" s="9" t="s">
        <v>8</v>
      </c>
      <c r="D110" s="9" t="s">
        <v>77</v>
      </c>
      <c r="E110" s="9" t="s">
        <v>236</v>
      </c>
      <c r="F110" s="9" t="s">
        <v>79</v>
      </c>
      <c r="G110" s="11">
        <f t="shared" si="2"/>
        <v>1146900</v>
      </c>
      <c r="H110" s="10">
        <v>1146900</v>
      </c>
      <c r="I110" s="10"/>
    </row>
    <row r="111" spans="1:9" ht="80.25" customHeight="1">
      <c r="A111" s="54" t="s">
        <v>234</v>
      </c>
      <c r="B111" s="55">
        <v>955</v>
      </c>
      <c r="C111" s="69"/>
      <c r="D111" s="69"/>
      <c r="E111" s="70"/>
      <c r="F111" s="70"/>
      <c r="G111" s="62">
        <f t="shared" si="2"/>
        <v>24631434</v>
      </c>
      <c r="H111" s="68">
        <f>H112</f>
        <v>19396434</v>
      </c>
      <c r="I111" s="68">
        <f>I112</f>
        <v>5235000</v>
      </c>
    </row>
    <row r="112" spans="1:9" ht="25.5" customHeight="1">
      <c r="A112" s="36" t="s">
        <v>57</v>
      </c>
      <c r="B112" s="8">
        <v>955</v>
      </c>
      <c r="C112" s="5" t="s">
        <v>34</v>
      </c>
      <c r="D112" s="5"/>
      <c r="E112" s="20"/>
      <c r="F112" s="20"/>
      <c r="G112" s="11">
        <f t="shared" si="2"/>
        <v>24631434</v>
      </c>
      <c r="H112" s="11">
        <f>H113+H123+H142+H150</f>
        <v>19396434</v>
      </c>
      <c r="I112" s="11">
        <f>I113+I123+I142+I150</f>
        <v>5235000</v>
      </c>
    </row>
    <row r="113" spans="1:9" ht="25.5" customHeight="1">
      <c r="A113" s="36" t="s">
        <v>93</v>
      </c>
      <c r="B113" s="8">
        <v>955</v>
      </c>
      <c r="C113" s="5" t="s">
        <v>34</v>
      </c>
      <c r="D113" s="5" t="s">
        <v>8</v>
      </c>
      <c r="E113" s="20"/>
      <c r="F113" s="20"/>
      <c r="G113" s="11">
        <f t="shared" si="2"/>
        <v>9532684</v>
      </c>
      <c r="H113" s="11">
        <f>H114+H121</f>
        <v>5947684</v>
      </c>
      <c r="I113" s="11">
        <f>I114+I121</f>
        <v>3585000</v>
      </c>
    </row>
    <row r="114" spans="1:9" ht="33" customHeight="1">
      <c r="A114" s="4" t="s">
        <v>47</v>
      </c>
      <c r="B114" s="7">
        <v>955</v>
      </c>
      <c r="C114" s="6" t="s">
        <v>34</v>
      </c>
      <c r="D114" s="6" t="s">
        <v>8</v>
      </c>
      <c r="E114" s="9" t="s">
        <v>46</v>
      </c>
      <c r="F114" s="9"/>
      <c r="G114" s="11">
        <f t="shared" si="2"/>
        <v>9368750</v>
      </c>
      <c r="H114" s="10">
        <f>H115+H117+H119</f>
        <v>5783750</v>
      </c>
      <c r="I114" s="10">
        <f>I115+I117+I119</f>
        <v>3585000</v>
      </c>
    </row>
    <row r="115" spans="1:9" ht="27.75" customHeight="1">
      <c r="A115" s="2" t="s">
        <v>136</v>
      </c>
      <c r="B115" s="7">
        <v>955</v>
      </c>
      <c r="C115" s="6" t="s">
        <v>34</v>
      </c>
      <c r="D115" s="6" t="s">
        <v>8</v>
      </c>
      <c r="E115" s="9" t="s">
        <v>94</v>
      </c>
      <c r="F115" s="9"/>
      <c r="G115" s="11">
        <f t="shared" si="2"/>
        <v>7044750</v>
      </c>
      <c r="H115" s="10">
        <f>H116</f>
        <v>5259750</v>
      </c>
      <c r="I115" s="10">
        <f>I116</f>
        <v>1785000</v>
      </c>
    </row>
    <row r="116" spans="1:9" ht="29.25" customHeight="1">
      <c r="A116" s="1" t="s">
        <v>80</v>
      </c>
      <c r="B116" s="7">
        <v>955</v>
      </c>
      <c r="C116" s="6" t="s">
        <v>34</v>
      </c>
      <c r="D116" s="6" t="s">
        <v>8</v>
      </c>
      <c r="E116" s="9" t="s">
        <v>94</v>
      </c>
      <c r="F116" s="9" t="s">
        <v>79</v>
      </c>
      <c r="G116" s="11">
        <f t="shared" si="2"/>
        <v>7044750</v>
      </c>
      <c r="H116" s="10">
        <v>5259750</v>
      </c>
      <c r="I116" s="10">
        <v>1785000</v>
      </c>
    </row>
    <row r="117" spans="1:9" ht="44.25" customHeight="1">
      <c r="A117" s="2" t="s">
        <v>216</v>
      </c>
      <c r="B117" s="7">
        <v>955</v>
      </c>
      <c r="C117" s="9" t="s">
        <v>34</v>
      </c>
      <c r="D117" s="9" t="s">
        <v>8</v>
      </c>
      <c r="E117" s="9" t="s">
        <v>222</v>
      </c>
      <c r="F117" s="9" t="s">
        <v>79</v>
      </c>
      <c r="G117" s="11">
        <f t="shared" si="2"/>
        <v>1800000</v>
      </c>
      <c r="H117" s="10"/>
      <c r="I117" s="10">
        <f>I118</f>
        <v>1800000</v>
      </c>
    </row>
    <row r="118" spans="1:9" ht="31.5" customHeight="1">
      <c r="A118" s="1" t="s">
        <v>80</v>
      </c>
      <c r="B118" s="7">
        <v>955</v>
      </c>
      <c r="C118" s="6" t="s">
        <v>34</v>
      </c>
      <c r="D118" s="6" t="s">
        <v>8</v>
      </c>
      <c r="E118" s="9" t="s">
        <v>222</v>
      </c>
      <c r="F118" s="9" t="s">
        <v>79</v>
      </c>
      <c r="G118" s="11">
        <f t="shared" si="2"/>
        <v>1800000</v>
      </c>
      <c r="H118" s="10"/>
      <c r="I118" s="10">
        <v>1800000</v>
      </c>
    </row>
    <row r="119" spans="1:9" ht="34.5" customHeight="1">
      <c r="A119" s="1" t="s">
        <v>213</v>
      </c>
      <c r="B119" s="7">
        <v>955</v>
      </c>
      <c r="C119" s="9" t="s">
        <v>34</v>
      </c>
      <c r="D119" s="9" t="s">
        <v>8</v>
      </c>
      <c r="E119" s="9" t="s">
        <v>214</v>
      </c>
      <c r="F119" s="9"/>
      <c r="G119" s="11">
        <f t="shared" si="2"/>
        <v>524000</v>
      </c>
      <c r="H119" s="10">
        <f>H120</f>
        <v>524000</v>
      </c>
      <c r="I119" s="10"/>
    </row>
    <row r="120" spans="1:9" ht="25.5" customHeight="1">
      <c r="A120" s="1" t="s">
        <v>80</v>
      </c>
      <c r="B120" s="7">
        <v>955</v>
      </c>
      <c r="C120" s="9" t="s">
        <v>34</v>
      </c>
      <c r="D120" s="9" t="s">
        <v>8</v>
      </c>
      <c r="E120" s="9" t="s">
        <v>214</v>
      </c>
      <c r="F120" s="9" t="s">
        <v>79</v>
      </c>
      <c r="G120" s="11">
        <f t="shared" si="2"/>
        <v>524000</v>
      </c>
      <c r="H120" s="10">
        <v>524000</v>
      </c>
      <c r="I120" s="10"/>
    </row>
    <row r="121" spans="1:9" ht="51" customHeight="1">
      <c r="A121" s="4" t="s">
        <v>239</v>
      </c>
      <c r="B121" s="6">
        <v>955</v>
      </c>
      <c r="C121" s="9" t="s">
        <v>34</v>
      </c>
      <c r="D121" s="9" t="s">
        <v>8</v>
      </c>
      <c r="E121" s="9" t="s">
        <v>238</v>
      </c>
      <c r="F121" s="9"/>
      <c r="G121" s="11">
        <f t="shared" si="2"/>
        <v>163934</v>
      </c>
      <c r="H121" s="10">
        <f>H122</f>
        <v>163934</v>
      </c>
      <c r="I121" s="10"/>
    </row>
    <row r="122" spans="1:9" ht="25.5" customHeight="1">
      <c r="A122" s="1" t="s">
        <v>80</v>
      </c>
      <c r="B122" s="6">
        <v>955</v>
      </c>
      <c r="C122" s="9" t="s">
        <v>34</v>
      </c>
      <c r="D122" s="9" t="s">
        <v>8</v>
      </c>
      <c r="E122" s="9" t="s">
        <v>238</v>
      </c>
      <c r="F122" s="9" t="s">
        <v>79</v>
      </c>
      <c r="G122" s="11">
        <f t="shared" si="2"/>
        <v>163934</v>
      </c>
      <c r="H122" s="10">
        <v>163934</v>
      </c>
      <c r="I122" s="10"/>
    </row>
    <row r="123" spans="1:9" ht="25.5" customHeight="1">
      <c r="A123" s="3" t="s">
        <v>95</v>
      </c>
      <c r="B123" s="8">
        <v>955</v>
      </c>
      <c r="C123" s="5" t="s">
        <v>34</v>
      </c>
      <c r="D123" s="5" t="s">
        <v>18</v>
      </c>
      <c r="E123" s="20"/>
      <c r="F123" s="20"/>
      <c r="G123" s="11">
        <f t="shared" si="2"/>
        <v>11211250</v>
      </c>
      <c r="H123" s="11">
        <f>H124+H133+H138+H140</f>
        <v>9561250</v>
      </c>
      <c r="I123" s="11">
        <f>I124+I133+I138+I140</f>
        <v>1650000</v>
      </c>
    </row>
    <row r="124" spans="1:9" ht="25.5" customHeight="1">
      <c r="A124" s="4" t="s">
        <v>47</v>
      </c>
      <c r="B124" s="7">
        <v>955</v>
      </c>
      <c r="C124" s="6" t="s">
        <v>34</v>
      </c>
      <c r="D124" s="6" t="s">
        <v>18</v>
      </c>
      <c r="E124" s="9" t="s">
        <v>46</v>
      </c>
      <c r="F124" s="9"/>
      <c r="G124" s="11">
        <f t="shared" si="2"/>
        <v>6827250</v>
      </c>
      <c r="H124" s="10">
        <f>H125+H127+H129+H131</f>
        <v>5177250</v>
      </c>
      <c r="I124" s="10">
        <f>I125+I127+I129+I131</f>
        <v>1650000</v>
      </c>
    </row>
    <row r="125" spans="1:9" ht="25.5" customHeight="1">
      <c r="A125" s="2" t="s">
        <v>136</v>
      </c>
      <c r="B125" s="7">
        <v>955</v>
      </c>
      <c r="C125" s="6" t="s">
        <v>34</v>
      </c>
      <c r="D125" s="6" t="s">
        <v>18</v>
      </c>
      <c r="E125" s="9" t="s">
        <v>94</v>
      </c>
      <c r="F125" s="9"/>
      <c r="G125" s="11">
        <f t="shared" si="2"/>
        <v>4188050</v>
      </c>
      <c r="H125" s="10">
        <f>H126</f>
        <v>4038050</v>
      </c>
      <c r="I125" s="10">
        <f>I126</f>
        <v>150000</v>
      </c>
    </row>
    <row r="126" spans="1:9" ht="25.5" customHeight="1">
      <c r="A126" s="1" t="s">
        <v>80</v>
      </c>
      <c r="B126" s="7">
        <v>955</v>
      </c>
      <c r="C126" s="6" t="s">
        <v>34</v>
      </c>
      <c r="D126" s="6" t="s">
        <v>18</v>
      </c>
      <c r="E126" s="9" t="s">
        <v>94</v>
      </c>
      <c r="F126" s="9" t="s">
        <v>79</v>
      </c>
      <c r="G126" s="11">
        <f t="shared" si="2"/>
        <v>4188050</v>
      </c>
      <c r="H126" s="10">
        <v>4038050</v>
      </c>
      <c r="I126" s="10">
        <v>150000</v>
      </c>
    </row>
    <row r="127" spans="1:9" ht="57" customHeight="1">
      <c r="A127" s="2" t="s">
        <v>216</v>
      </c>
      <c r="B127" s="7">
        <v>955</v>
      </c>
      <c r="C127" s="6" t="s">
        <v>34</v>
      </c>
      <c r="D127" s="6" t="s">
        <v>18</v>
      </c>
      <c r="E127" s="9" t="s">
        <v>222</v>
      </c>
      <c r="F127" s="9"/>
      <c r="G127" s="11">
        <f t="shared" si="2"/>
        <v>1500000</v>
      </c>
      <c r="H127" s="10">
        <f>H128</f>
        <v>0</v>
      </c>
      <c r="I127" s="10">
        <f>I128</f>
        <v>1500000</v>
      </c>
    </row>
    <row r="128" spans="1:9" ht="25.5" customHeight="1">
      <c r="A128" s="1" t="s">
        <v>80</v>
      </c>
      <c r="B128" s="7">
        <v>955</v>
      </c>
      <c r="C128" s="6" t="s">
        <v>34</v>
      </c>
      <c r="D128" s="6" t="s">
        <v>18</v>
      </c>
      <c r="E128" s="9" t="s">
        <v>222</v>
      </c>
      <c r="F128" s="9" t="s">
        <v>79</v>
      </c>
      <c r="G128" s="11">
        <f t="shared" si="2"/>
        <v>1500000</v>
      </c>
      <c r="H128" s="10"/>
      <c r="I128" s="10">
        <v>1500000</v>
      </c>
    </row>
    <row r="129" spans="1:9" ht="36" customHeight="1">
      <c r="A129" s="1" t="s">
        <v>170</v>
      </c>
      <c r="B129" s="7">
        <v>955</v>
      </c>
      <c r="C129" s="6" t="s">
        <v>34</v>
      </c>
      <c r="D129" s="6" t="s">
        <v>18</v>
      </c>
      <c r="E129" s="9" t="s">
        <v>175</v>
      </c>
      <c r="F129" s="9"/>
      <c r="G129" s="11">
        <f t="shared" si="2"/>
        <v>537400</v>
      </c>
      <c r="H129" s="10">
        <f>H130</f>
        <v>537400</v>
      </c>
      <c r="I129" s="10"/>
    </row>
    <row r="130" spans="1:9" ht="25.5" customHeight="1">
      <c r="A130" s="1" t="s">
        <v>80</v>
      </c>
      <c r="B130" s="7">
        <v>955</v>
      </c>
      <c r="C130" s="6" t="s">
        <v>34</v>
      </c>
      <c r="D130" s="6" t="s">
        <v>18</v>
      </c>
      <c r="E130" s="9" t="s">
        <v>175</v>
      </c>
      <c r="F130" s="9" t="s">
        <v>79</v>
      </c>
      <c r="G130" s="11">
        <f t="shared" si="2"/>
        <v>537400</v>
      </c>
      <c r="H130" s="10">
        <v>537400</v>
      </c>
      <c r="I130" s="10"/>
    </row>
    <row r="131" spans="1:9" ht="25.5" customHeight="1">
      <c r="A131" s="1" t="s">
        <v>213</v>
      </c>
      <c r="B131" s="7">
        <v>955</v>
      </c>
      <c r="C131" s="9" t="s">
        <v>34</v>
      </c>
      <c r="D131" s="9" t="s">
        <v>18</v>
      </c>
      <c r="E131" s="9" t="s">
        <v>214</v>
      </c>
      <c r="F131" s="9"/>
      <c r="G131" s="11">
        <f t="shared" si="2"/>
        <v>601800</v>
      </c>
      <c r="H131" s="10">
        <f>H132</f>
        <v>601800</v>
      </c>
      <c r="I131" s="10"/>
    </row>
    <row r="132" spans="1:9" ht="25.5" customHeight="1">
      <c r="A132" s="1" t="s">
        <v>80</v>
      </c>
      <c r="B132" s="7">
        <v>955</v>
      </c>
      <c r="C132" s="9" t="s">
        <v>34</v>
      </c>
      <c r="D132" s="9" t="s">
        <v>18</v>
      </c>
      <c r="E132" s="9" t="s">
        <v>214</v>
      </c>
      <c r="F132" s="9" t="s">
        <v>79</v>
      </c>
      <c r="G132" s="11">
        <f t="shared" si="2"/>
        <v>601800</v>
      </c>
      <c r="H132" s="10">
        <v>601800</v>
      </c>
      <c r="I132" s="10"/>
    </row>
    <row r="133" spans="1:9" ht="29.25" customHeight="1">
      <c r="A133" s="19" t="s">
        <v>48</v>
      </c>
      <c r="B133" s="7">
        <v>955</v>
      </c>
      <c r="C133" s="6" t="s">
        <v>34</v>
      </c>
      <c r="D133" s="6" t="s">
        <v>18</v>
      </c>
      <c r="E133" s="9" t="s">
        <v>49</v>
      </c>
      <c r="F133" s="9"/>
      <c r="G133" s="11">
        <f t="shared" si="2"/>
        <v>3484000</v>
      </c>
      <c r="H133" s="10">
        <f>H134+H136</f>
        <v>3484000</v>
      </c>
      <c r="I133" s="10"/>
    </row>
    <row r="134" spans="1:9" ht="25.5" customHeight="1">
      <c r="A134" s="2" t="s">
        <v>136</v>
      </c>
      <c r="B134" s="7">
        <v>955</v>
      </c>
      <c r="C134" s="6" t="s">
        <v>34</v>
      </c>
      <c r="D134" s="6" t="s">
        <v>18</v>
      </c>
      <c r="E134" s="9" t="s">
        <v>96</v>
      </c>
      <c r="F134" s="9"/>
      <c r="G134" s="11">
        <f t="shared" si="2"/>
        <v>3442600</v>
      </c>
      <c r="H134" s="10">
        <f>H135</f>
        <v>3442600</v>
      </c>
      <c r="I134" s="10"/>
    </row>
    <row r="135" spans="1:9" ht="27.75" customHeight="1">
      <c r="A135" s="1" t="s">
        <v>80</v>
      </c>
      <c r="B135" s="7">
        <v>955</v>
      </c>
      <c r="C135" s="6" t="s">
        <v>34</v>
      </c>
      <c r="D135" s="6" t="s">
        <v>18</v>
      </c>
      <c r="E135" s="9" t="s">
        <v>96</v>
      </c>
      <c r="F135" s="9" t="s">
        <v>79</v>
      </c>
      <c r="G135" s="11">
        <f t="shared" si="2"/>
        <v>3442600</v>
      </c>
      <c r="H135" s="10">
        <v>3442600</v>
      </c>
      <c r="I135" s="10"/>
    </row>
    <row r="136" spans="1:9" ht="25.5" customHeight="1">
      <c r="A136" s="1" t="s">
        <v>213</v>
      </c>
      <c r="B136" s="7">
        <v>955</v>
      </c>
      <c r="C136" s="9" t="s">
        <v>34</v>
      </c>
      <c r="D136" s="9" t="s">
        <v>18</v>
      </c>
      <c r="E136" s="9" t="s">
        <v>215</v>
      </c>
      <c r="F136" s="9"/>
      <c r="G136" s="11">
        <f t="shared" si="2"/>
        <v>41400</v>
      </c>
      <c r="H136" s="10">
        <f>H137</f>
        <v>41400</v>
      </c>
      <c r="I136" s="10"/>
    </row>
    <row r="137" spans="1:9" ht="29.25" customHeight="1">
      <c r="A137" s="1" t="s">
        <v>80</v>
      </c>
      <c r="B137" s="7">
        <v>955</v>
      </c>
      <c r="C137" s="9" t="s">
        <v>34</v>
      </c>
      <c r="D137" s="9" t="s">
        <v>18</v>
      </c>
      <c r="E137" s="9" t="s">
        <v>215</v>
      </c>
      <c r="F137" s="9" t="s">
        <v>79</v>
      </c>
      <c r="G137" s="11">
        <f t="shared" si="2"/>
        <v>41400</v>
      </c>
      <c r="H137" s="10">
        <v>41400</v>
      </c>
      <c r="I137" s="10"/>
    </row>
    <row r="138" spans="1:9" ht="87.75" customHeight="1" hidden="1">
      <c r="A138" s="4" t="s">
        <v>200</v>
      </c>
      <c r="B138" s="7">
        <v>955</v>
      </c>
      <c r="C138" s="6" t="s">
        <v>34</v>
      </c>
      <c r="D138" s="6" t="s">
        <v>18</v>
      </c>
      <c r="E138" s="9" t="s">
        <v>174</v>
      </c>
      <c r="F138" s="9"/>
      <c r="G138" s="11">
        <f t="shared" si="2"/>
        <v>0</v>
      </c>
      <c r="H138" s="10">
        <f>H139</f>
        <v>0</v>
      </c>
      <c r="I138" s="10"/>
    </row>
    <row r="139" spans="1:9" ht="25.5" customHeight="1" hidden="1">
      <c r="A139" s="1" t="s">
        <v>80</v>
      </c>
      <c r="B139" s="7">
        <v>955</v>
      </c>
      <c r="C139" s="6" t="s">
        <v>34</v>
      </c>
      <c r="D139" s="6" t="s">
        <v>18</v>
      </c>
      <c r="E139" s="9" t="s">
        <v>174</v>
      </c>
      <c r="F139" s="9" t="s">
        <v>79</v>
      </c>
      <c r="G139" s="11">
        <f t="shared" si="2"/>
        <v>0</v>
      </c>
      <c r="H139" s="10"/>
      <c r="I139" s="10"/>
    </row>
    <row r="140" spans="1:9" ht="67.5" customHeight="1">
      <c r="A140" s="4" t="s">
        <v>50</v>
      </c>
      <c r="B140" s="7">
        <v>955</v>
      </c>
      <c r="C140" s="6" t="s">
        <v>34</v>
      </c>
      <c r="D140" s="6" t="s">
        <v>18</v>
      </c>
      <c r="E140" s="9" t="s">
        <v>97</v>
      </c>
      <c r="F140" s="9"/>
      <c r="G140" s="11">
        <f t="shared" si="2"/>
        <v>900000</v>
      </c>
      <c r="H140" s="10">
        <f>H141</f>
        <v>900000</v>
      </c>
      <c r="I140" s="10">
        <f>I141</f>
        <v>0</v>
      </c>
    </row>
    <row r="141" spans="1:9" ht="25.5" customHeight="1">
      <c r="A141" s="1" t="s">
        <v>80</v>
      </c>
      <c r="B141" s="7">
        <v>955</v>
      </c>
      <c r="C141" s="6" t="s">
        <v>34</v>
      </c>
      <c r="D141" s="6" t="s">
        <v>18</v>
      </c>
      <c r="E141" s="9" t="s">
        <v>97</v>
      </c>
      <c r="F141" s="9" t="s">
        <v>79</v>
      </c>
      <c r="G141" s="11">
        <f t="shared" si="2"/>
        <v>900000</v>
      </c>
      <c r="H141" s="10">
        <v>900000</v>
      </c>
      <c r="I141" s="10"/>
    </row>
    <row r="142" spans="1:9" ht="25.5" customHeight="1">
      <c r="A142" s="3" t="s">
        <v>98</v>
      </c>
      <c r="B142" s="8">
        <v>955</v>
      </c>
      <c r="C142" s="5" t="s">
        <v>34</v>
      </c>
      <c r="D142" s="5" t="s">
        <v>9</v>
      </c>
      <c r="E142" s="20"/>
      <c r="F142" s="20"/>
      <c r="G142" s="11">
        <f t="shared" si="2"/>
        <v>3837500</v>
      </c>
      <c r="H142" s="11">
        <f>H143+H148</f>
        <v>3837500</v>
      </c>
      <c r="I142" s="11">
        <f>I143+I148</f>
        <v>0</v>
      </c>
    </row>
    <row r="143" spans="1:9" ht="30" customHeight="1">
      <c r="A143" s="4" t="s">
        <v>47</v>
      </c>
      <c r="B143" s="7">
        <v>955</v>
      </c>
      <c r="C143" s="6" t="s">
        <v>34</v>
      </c>
      <c r="D143" s="6" t="s">
        <v>9</v>
      </c>
      <c r="E143" s="9" t="s">
        <v>46</v>
      </c>
      <c r="F143" s="9"/>
      <c r="G143" s="11">
        <f aca="true" t="shared" si="3" ref="G143:G210">H143+I143</f>
        <v>3257200</v>
      </c>
      <c r="H143" s="10">
        <f>H144+H146</f>
        <v>3257200</v>
      </c>
      <c r="I143" s="10"/>
    </row>
    <row r="144" spans="1:9" ht="25.5" customHeight="1">
      <c r="A144" s="2" t="s">
        <v>136</v>
      </c>
      <c r="B144" s="7">
        <v>955</v>
      </c>
      <c r="C144" s="6" t="s">
        <v>34</v>
      </c>
      <c r="D144" s="6" t="s">
        <v>9</v>
      </c>
      <c r="E144" s="9" t="s">
        <v>94</v>
      </c>
      <c r="F144" s="9"/>
      <c r="G144" s="11">
        <f t="shared" si="3"/>
        <v>3235000</v>
      </c>
      <c r="H144" s="10">
        <f>H145</f>
        <v>3235000</v>
      </c>
      <c r="I144" s="10"/>
    </row>
    <row r="145" spans="1:9" ht="25.5" customHeight="1">
      <c r="A145" s="1" t="s">
        <v>80</v>
      </c>
      <c r="B145" s="7">
        <v>955</v>
      </c>
      <c r="C145" s="6" t="s">
        <v>34</v>
      </c>
      <c r="D145" s="6" t="s">
        <v>9</v>
      </c>
      <c r="E145" s="9" t="s">
        <v>94</v>
      </c>
      <c r="F145" s="9" t="s">
        <v>79</v>
      </c>
      <c r="G145" s="11">
        <f t="shared" si="3"/>
        <v>3235000</v>
      </c>
      <c r="H145" s="10">
        <v>3235000</v>
      </c>
      <c r="I145" s="10"/>
    </row>
    <row r="146" spans="1:9" ht="25.5" customHeight="1">
      <c r="A146" s="1" t="s">
        <v>213</v>
      </c>
      <c r="B146" s="7">
        <v>955</v>
      </c>
      <c r="C146" s="9" t="s">
        <v>34</v>
      </c>
      <c r="D146" s="9" t="s">
        <v>9</v>
      </c>
      <c r="E146" s="9" t="s">
        <v>214</v>
      </c>
      <c r="F146" s="9"/>
      <c r="G146" s="11">
        <f t="shared" si="3"/>
        <v>22200</v>
      </c>
      <c r="H146" s="10">
        <f>H147</f>
        <v>22200</v>
      </c>
      <c r="I146" s="10"/>
    </row>
    <row r="147" spans="1:9" ht="25.5" customHeight="1">
      <c r="A147" s="1" t="s">
        <v>80</v>
      </c>
      <c r="B147" s="7">
        <v>955</v>
      </c>
      <c r="C147" s="9" t="s">
        <v>34</v>
      </c>
      <c r="D147" s="9" t="s">
        <v>9</v>
      </c>
      <c r="E147" s="9" t="s">
        <v>214</v>
      </c>
      <c r="F147" s="9" t="s">
        <v>79</v>
      </c>
      <c r="G147" s="11">
        <f t="shared" si="3"/>
        <v>22200</v>
      </c>
      <c r="H147" s="10">
        <v>22200</v>
      </c>
      <c r="I147" s="10"/>
    </row>
    <row r="148" spans="1:9" ht="69.75" customHeight="1">
      <c r="A148" s="4" t="s">
        <v>50</v>
      </c>
      <c r="B148" s="7">
        <v>955</v>
      </c>
      <c r="C148" s="6" t="s">
        <v>34</v>
      </c>
      <c r="D148" s="6" t="s">
        <v>9</v>
      </c>
      <c r="E148" s="9" t="s">
        <v>97</v>
      </c>
      <c r="F148" s="9"/>
      <c r="G148" s="11">
        <f t="shared" si="3"/>
        <v>580300</v>
      </c>
      <c r="H148" s="10">
        <f>H149</f>
        <v>580300</v>
      </c>
      <c r="I148" s="10">
        <f>I149</f>
        <v>0</v>
      </c>
    </row>
    <row r="149" spans="1:9" ht="25.5" customHeight="1">
      <c r="A149" s="1" t="s">
        <v>80</v>
      </c>
      <c r="B149" s="7">
        <v>955</v>
      </c>
      <c r="C149" s="6" t="s">
        <v>34</v>
      </c>
      <c r="D149" s="6" t="s">
        <v>9</v>
      </c>
      <c r="E149" s="9" t="s">
        <v>97</v>
      </c>
      <c r="F149" s="9" t="s">
        <v>79</v>
      </c>
      <c r="G149" s="11">
        <f t="shared" si="3"/>
        <v>580300</v>
      </c>
      <c r="H149" s="10">
        <v>580300</v>
      </c>
      <c r="I149" s="10"/>
    </row>
    <row r="150" spans="1:9" ht="39.75" customHeight="1">
      <c r="A150" s="3" t="s">
        <v>127</v>
      </c>
      <c r="B150" s="8">
        <v>955</v>
      </c>
      <c r="C150" s="5" t="s">
        <v>34</v>
      </c>
      <c r="D150" s="5" t="s">
        <v>54</v>
      </c>
      <c r="E150" s="9"/>
      <c r="F150" s="9"/>
      <c r="G150" s="11">
        <f t="shared" si="3"/>
        <v>50000</v>
      </c>
      <c r="H150" s="11">
        <f>H151</f>
        <v>50000</v>
      </c>
      <c r="I150" s="10"/>
    </row>
    <row r="151" spans="1:9" ht="32.25" customHeight="1">
      <c r="A151" s="2" t="s">
        <v>19</v>
      </c>
      <c r="B151" s="7">
        <v>955</v>
      </c>
      <c r="C151" s="6" t="s">
        <v>34</v>
      </c>
      <c r="D151" s="6" t="s">
        <v>54</v>
      </c>
      <c r="E151" s="9" t="s">
        <v>20</v>
      </c>
      <c r="F151" s="9"/>
      <c r="G151" s="11">
        <f t="shared" si="3"/>
        <v>50000</v>
      </c>
      <c r="H151" s="10">
        <f>H157</f>
        <v>50000</v>
      </c>
      <c r="I151" s="10"/>
    </row>
    <row r="152" spans="1:9" ht="1.5" customHeight="1" hidden="1">
      <c r="A152" s="1" t="s">
        <v>142</v>
      </c>
      <c r="B152" s="7">
        <v>955</v>
      </c>
      <c r="C152" s="6" t="s">
        <v>34</v>
      </c>
      <c r="D152" s="6" t="s">
        <v>54</v>
      </c>
      <c r="E152" s="9" t="s">
        <v>145</v>
      </c>
      <c r="F152" s="9"/>
      <c r="G152" s="11">
        <f t="shared" si="3"/>
        <v>0</v>
      </c>
      <c r="H152" s="10"/>
      <c r="I152" s="10"/>
    </row>
    <row r="153" spans="1:9" ht="25.5" customHeight="1" hidden="1">
      <c r="A153" s="1" t="s">
        <v>143</v>
      </c>
      <c r="B153" s="7">
        <v>955</v>
      </c>
      <c r="C153" s="6" t="s">
        <v>34</v>
      </c>
      <c r="D153" s="6" t="s">
        <v>54</v>
      </c>
      <c r="E153" s="9" t="s">
        <v>145</v>
      </c>
      <c r="F153" s="9"/>
      <c r="G153" s="11">
        <f t="shared" si="3"/>
        <v>0</v>
      </c>
      <c r="H153" s="10"/>
      <c r="I153" s="10"/>
    </row>
    <row r="154" spans="1:9" ht="50.25" customHeight="1" hidden="1">
      <c r="A154" s="1" t="s">
        <v>144</v>
      </c>
      <c r="B154" s="7">
        <v>955</v>
      </c>
      <c r="C154" s="6" t="s">
        <v>34</v>
      </c>
      <c r="D154" s="6" t="s">
        <v>54</v>
      </c>
      <c r="E154" s="9" t="s">
        <v>145</v>
      </c>
      <c r="F154" s="9" t="s">
        <v>146</v>
      </c>
      <c r="G154" s="11">
        <f t="shared" si="3"/>
        <v>0</v>
      </c>
      <c r="H154" s="10"/>
      <c r="I154" s="10"/>
    </row>
    <row r="155" spans="1:9" ht="54.75" customHeight="1" hidden="1">
      <c r="A155" s="4" t="s">
        <v>178</v>
      </c>
      <c r="B155" s="7">
        <v>955</v>
      </c>
      <c r="C155" s="6" t="s">
        <v>34</v>
      </c>
      <c r="D155" s="6" t="s">
        <v>54</v>
      </c>
      <c r="E155" s="9" t="s">
        <v>179</v>
      </c>
      <c r="F155" s="9"/>
      <c r="G155" s="11">
        <f t="shared" si="3"/>
        <v>0</v>
      </c>
      <c r="H155" s="10">
        <f>H156</f>
        <v>0</v>
      </c>
      <c r="I155" s="10"/>
    </row>
    <row r="156" spans="1:9" ht="43.5" customHeight="1" hidden="1">
      <c r="A156" s="1" t="s">
        <v>129</v>
      </c>
      <c r="B156" s="7">
        <v>955</v>
      </c>
      <c r="C156" s="6" t="s">
        <v>34</v>
      </c>
      <c r="D156" s="6" t="s">
        <v>54</v>
      </c>
      <c r="E156" s="9" t="s">
        <v>179</v>
      </c>
      <c r="F156" s="9" t="s">
        <v>128</v>
      </c>
      <c r="G156" s="11">
        <f t="shared" si="3"/>
        <v>0</v>
      </c>
      <c r="H156" s="10"/>
      <c r="I156" s="10"/>
    </row>
    <row r="157" spans="1:9" ht="87.75" customHeight="1">
      <c r="A157" s="22" t="s">
        <v>211</v>
      </c>
      <c r="B157" s="7">
        <v>955</v>
      </c>
      <c r="C157" s="6" t="s">
        <v>34</v>
      </c>
      <c r="D157" s="6" t="s">
        <v>54</v>
      </c>
      <c r="E157" s="9" t="s">
        <v>139</v>
      </c>
      <c r="F157" s="9"/>
      <c r="G157" s="11">
        <f t="shared" si="3"/>
        <v>50000</v>
      </c>
      <c r="H157" s="10">
        <f>H158</f>
        <v>50000</v>
      </c>
      <c r="I157" s="10"/>
    </row>
    <row r="158" spans="1:9" ht="42.75" customHeight="1">
      <c r="A158" s="1" t="s">
        <v>129</v>
      </c>
      <c r="B158" s="7">
        <v>955</v>
      </c>
      <c r="C158" s="6" t="s">
        <v>34</v>
      </c>
      <c r="D158" s="6" t="s">
        <v>54</v>
      </c>
      <c r="E158" s="9" t="s">
        <v>139</v>
      </c>
      <c r="F158" s="9" t="s">
        <v>128</v>
      </c>
      <c r="G158" s="11">
        <f t="shared" si="3"/>
        <v>50000</v>
      </c>
      <c r="H158" s="10">
        <v>50000</v>
      </c>
      <c r="I158" s="10"/>
    </row>
    <row r="159" spans="1:9" ht="51" customHeight="1">
      <c r="A159" s="54" t="s">
        <v>195</v>
      </c>
      <c r="B159" s="55">
        <v>974</v>
      </c>
      <c r="C159" s="66"/>
      <c r="D159" s="66"/>
      <c r="E159" s="61"/>
      <c r="F159" s="61"/>
      <c r="G159" s="62">
        <f t="shared" si="3"/>
        <v>134387436</v>
      </c>
      <c r="H159" s="62">
        <f>H166+H218+H160+H214</f>
        <v>125572936</v>
      </c>
      <c r="I159" s="62">
        <f>I166+I218+I160+I214</f>
        <v>8814500</v>
      </c>
    </row>
    <row r="160" spans="1:9" ht="25.5" customHeight="1">
      <c r="A160" s="34" t="s">
        <v>7</v>
      </c>
      <c r="B160" s="5">
        <v>974</v>
      </c>
      <c r="C160" s="5" t="s">
        <v>8</v>
      </c>
      <c r="D160" s="5"/>
      <c r="E160" s="20"/>
      <c r="F160" s="20"/>
      <c r="G160" s="11">
        <f t="shared" si="3"/>
        <v>743300</v>
      </c>
      <c r="H160" s="11">
        <f>H161</f>
        <v>743300</v>
      </c>
      <c r="I160" s="11">
        <f>I161</f>
        <v>0</v>
      </c>
    </row>
    <row r="161" spans="1:9" ht="48.75" customHeight="1">
      <c r="A161" s="35" t="s">
        <v>10</v>
      </c>
      <c r="B161" s="5">
        <v>974</v>
      </c>
      <c r="C161" s="5" t="s">
        <v>8</v>
      </c>
      <c r="D161" s="5" t="s">
        <v>9</v>
      </c>
      <c r="E161" s="20"/>
      <c r="F161" s="20"/>
      <c r="G161" s="11">
        <f t="shared" si="3"/>
        <v>743300</v>
      </c>
      <c r="H161" s="11">
        <f>H162</f>
        <v>743300</v>
      </c>
      <c r="I161" s="11">
        <f>I162</f>
        <v>0</v>
      </c>
    </row>
    <row r="162" spans="1:9" ht="42" customHeight="1">
      <c r="A162" s="19" t="s">
        <v>66</v>
      </c>
      <c r="B162" s="6">
        <v>974</v>
      </c>
      <c r="C162" s="6" t="s">
        <v>8</v>
      </c>
      <c r="D162" s="6" t="s">
        <v>9</v>
      </c>
      <c r="E162" s="9" t="s">
        <v>67</v>
      </c>
      <c r="F162" s="9"/>
      <c r="G162" s="11">
        <f t="shared" si="3"/>
        <v>743300</v>
      </c>
      <c r="H162" s="11">
        <f>H163+H164+H165</f>
        <v>743300</v>
      </c>
      <c r="I162" s="11">
        <f>I163+I164+I165</f>
        <v>0</v>
      </c>
    </row>
    <row r="163" spans="1:9" ht="28.5" customHeight="1">
      <c r="A163" s="1" t="s">
        <v>69</v>
      </c>
      <c r="B163" s="6">
        <v>974</v>
      </c>
      <c r="C163" s="6" t="s">
        <v>8</v>
      </c>
      <c r="D163" s="6" t="s">
        <v>9</v>
      </c>
      <c r="E163" s="9" t="s">
        <v>256</v>
      </c>
      <c r="F163" s="9" t="s">
        <v>68</v>
      </c>
      <c r="G163" s="11">
        <f t="shared" si="3"/>
        <v>440000</v>
      </c>
      <c r="H163" s="11">
        <v>440000</v>
      </c>
      <c r="I163" s="11"/>
    </row>
    <row r="164" spans="1:9" ht="84" customHeight="1">
      <c r="A164" s="1" t="s">
        <v>207</v>
      </c>
      <c r="B164" s="6">
        <v>974</v>
      </c>
      <c r="C164" s="6" t="s">
        <v>8</v>
      </c>
      <c r="D164" s="6" t="s">
        <v>9</v>
      </c>
      <c r="E164" s="9" t="s">
        <v>148</v>
      </c>
      <c r="F164" s="9" t="s">
        <v>68</v>
      </c>
      <c r="G164" s="11">
        <f t="shared" si="3"/>
        <v>153200</v>
      </c>
      <c r="H164" s="10">
        <v>153200</v>
      </c>
      <c r="I164" s="10"/>
    </row>
    <row r="165" spans="1:9" ht="58.5" customHeight="1">
      <c r="A165" s="1" t="s">
        <v>209</v>
      </c>
      <c r="B165" s="6">
        <v>974</v>
      </c>
      <c r="C165" s="6" t="s">
        <v>8</v>
      </c>
      <c r="D165" s="6" t="s">
        <v>9</v>
      </c>
      <c r="E165" s="9" t="s">
        <v>150</v>
      </c>
      <c r="F165" s="9" t="s">
        <v>68</v>
      </c>
      <c r="G165" s="11">
        <f t="shared" si="3"/>
        <v>150100</v>
      </c>
      <c r="H165" s="10">
        <v>150100</v>
      </c>
      <c r="I165" s="10"/>
    </row>
    <row r="166" spans="1:9" ht="27" customHeight="1">
      <c r="A166" s="36" t="s">
        <v>26</v>
      </c>
      <c r="B166" s="8">
        <v>974</v>
      </c>
      <c r="C166" s="5" t="s">
        <v>28</v>
      </c>
      <c r="D166" s="5"/>
      <c r="E166" s="20"/>
      <c r="F166" s="20"/>
      <c r="G166" s="11">
        <f t="shared" si="3"/>
        <v>132417536</v>
      </c>
      <c r="H166" s="11">
        <f>H167+H175+H192+H196</f>
        <v>123613036</v>
      </c>
      <c r="I166" s="11">
        <f>I167+I175+I192+I196</f>
        <v>8804500</v>
      </c>
    </row>
    <row r="167" spans="1:9" ht="26.25" customHeight="1">
      <c r="A167" s="34" t="s">
        <v>27</v>
      </c>
      <c r="B167" s="5">
        <v>974</v>
      </c>
      <c r="C167" s="5" t="s">
        <v>28</v>
      </c>
      <c r="D167" s="5" t="s">
        <v>8</v>
      </c>
      <c r="E167" s="20"/>
      <c r="F167" s="20"/>
      <c r="G167" s="11">
        <f t="shared" si="3"/>
        <v>16043713</v>
      </c>
      <c r="H167" s="11">
        <f>H168+H173</f>
        <v>14003713</v>
      </c>
      <c r="I167" s="11">
        <f>I168+I173</f>
        <v>2040000</v>
      </c>
    </row>
    <row r="168" spans="1:9" ht="30" customHeight="1">
      <c r="A168" s="19" t="s">
        <v>29</v>
      </c>
      <c r="B168" s="7">
        <v>974</v>
      </c>
      <c r="C168" s="6" t="s">
        <v>28</v>
      </c>
      <c r="D168" s="6" t="s">
        <v>8</v>
      </c>
      <c r="E168" s="9" t="s">
        <v>135</v>
      </c>
      <c r="F168" s="20"/>
      <c r="G168" s="11">
        <f t="shared" si="3"/>
        <v>15748630</v>
      </c>
      <c r="H168" s="10">
        <f>H169+H171</f>
        <v>13708630</v>
      </c>
      <c r="I168" s="10">
        <f>I169</f>
        <v>2040000</v>
      </c>
    </row>
    <row r="169" spans="1:9" ht="30" customHeight="1">
      <c r="A169" s="2" t="s">
        <v>136</v>
      </c>
      <c r="B169" s="7">
        <v>974</v>
      </c>
      <c r="C169" s="6" t="s">
        <v>28</v>
      </c>
      <c r="D169" s="6" t="s">
        <v>8</v>
      </c>
      <c r="E169" s="9" t="s">
        <v>84</v>
      </c>
      <c r="F169" s="9"/>
      <c r="G169" s="11">
        <f t="shared" si="3"/>
        <v>14965480</v>
      </c>
      <c r="H169" s="10">
        <f>H170</f>
        <v>12925480</v>
      </c>
      <c r="I169" s="10">
        <f>I170</f>
        <v>2040000</v>
      </c>
    </row>
    <row r="170" spans="1:9" ht="26.25" customHeight="1">
      <c r="A170" s="1" t="s">
        <v>80</v>
      </c>
      <c r="B170" s="7">
        <v>974</v>
      </c>
      <c r="C170" s="6" t="s">
        <v>28</v>
      </c>
      <c r="D170" s="6" t="s">
        <v>8</v>
      </c>
      <c r="E170" s="9" t="s">
        <v>84</v>
      </c>
      <c r="F170" s="9" t="s">
        <v>79</v>
      </c>
      <c r="G170" s="11">
        <f t="shared" si="3"/>
        <v>14965480</v>
      </c>
      <c r="H170" s="10">
        <v>12925480</v>
      </c>
      <c r="I170" s="10">
        <v>2040000</v>
      </c>
    </row>
    <row r="171" spans="1:9" ht="31.5" customHeight="1">
      <c r="A171" s="1" t="s">
        <v>213</v>
      </c>
      <c r="B171" s="7">
        <v>974</v>
      </c>
      <c r="C171" s="9" t="s">
        <v>28</v>
      </c>
      <c r="D171" s="9" t="s">
        <v>8</v>
      </c>
      <c r="E171" s="9" t="s">
        <v>224</v>
      </c>
      <c r="F171" s="9"/>
      <c r="G171" s="11">
        <f t="shared" si="3"/>
        <v>783150</v>
      </c>
      <c r="H171" s="10">
        <f>H172</f>
        <v>783150</v>
      </c>
      <c r="I171" s="10"/>
    </row>
    <row r="172" spans="1:9" ht="26.25" customHeight="1">
      <c r="A172" s="1" t="s">
        <v>80</v>
      </c>
      <c r="B172" s="7">
        <v>974</v>
      </c>
      <c r="C172" s="9" t="s">
        <v>28</v>
      </c>
      <c r="D172" s="9" t="s">
        <v>8</v>
      </c>
      <c r="E172" s="9" t="s">
        <v>224</v>
      </c>
      <c r="F172" s="9" t="s">
        <v>79</v>
      </c>
      <c r="G172" s="11">
        <f t="shared" si="3"/>
        <v>783150</v>
      </c>
      <c r="H172" s="10">
        <v>783150</v>
      </c>
      <c r="I172" s="10"/>
    </row>
    <row r="173" spans="1:9" ht="53.25" customHeight="1">
      <c r="A173" s="4" t="s">
        <v>239</v>
      </c>
      <c r="B173" s="6">
        <v>974</v>
      </c>
      <c r="C173" s="9" t="s">
        <v>28</v>
      </c>
      <c r="D173" s="9" t="s">
        <v>8</v>
      </c>
      <c r="E173" s="9" t="s">
        <v>238</v>
      </c>
      <c r="F173" s="9"/>
      <c r="G173" s="11">
        <f t="shared" si="3"/>
        <v>295083</v>
      </c>
      <c r="H173" s="10">
        <f>H174</f>
        <v>295083</v>
      </c>
      <c r="I173" s="10"/>
    </row>
    <row r="174" spans="1:9" ht="26.25" customHeight="1">
      <c r="A174" s="1" t="s">
        <v>80</v>
      </c>
      <c r="B174" s="6">
        <v>974</v>
      </c>
      <c r="C174" s="9" t="s">
        <v>28</v>
      </c>
      <c r="D174" s="9" t="s">
        <v>8</v>
      </c>
      <c r="E174" s="9" t="s">
        <v>238</v>
      </c>
      <c r="F174" s="9" t="s">
        <v>79</v>
      </c>
      <c r="G174" s="11">
        <f t="shared" si="3"/>
        <v>295083</v>
      </c>
      <c r="H174" s="10">
        <v>295083</v>
      </c>
      <c r="I174" s="10"/>
    </row>
    <row r="175" spans="1:9" ht="26.25" customHeight="1">
      <c r="A175" s="36" t="s">
        <v>30</v>
      </c>
      <c r="B175" s="8">
        <v>974</v>
      </c>
      <c r="C175" s="5" t="s">
        <v>28</v>
      </c>
      <c r="D175" s="5" t="s">
        <v>18</v>
      </c>
      <c r="E175" s="20"/>
      <c r="F175" s="20"/>
      <c r="G175" s="11">
        <f t="shared" si="3"/>
        <v>109043863</v>
      </c>
      <c r="H175" s="11">
        <f>H176+H185+H190</f>
        <v>103285063</v>
      </c>
      <c r="I175" s="11">
        <f>I176+I185+I190</f>
        <v>5758800</v>
      </c>
    </row>
    <row r="176" spans="1:9" ht="38.25" customHeight="1">
      <c r="A176" s="4" t="s">
        <v>31</v>
      </c>
      <c r="B176" s="7">
        <v>974</v>
      </c>
      <c r="C176" s="6" t="s">
        <v>28</v>
      </c>
      <c r="D176" s="6" t="s">
        <v>18</v>
      </c>
      <c r="E176" s="9" t="s">
        <v>137</v>
      </c>
      <c r="F176" s="9"/>
      <c r="G176" s="11">
        <f t="shared" si="3"/>
        <v>103516330</v>
      </c>
      <c r="H176" s="10">
        <f>H177+H179+H181+H183</f>
        <v>97960030</v>
      </c>
      <c r="I176" s="10">
        <f>I177+I179+I181</f>
        <v>5556300</v>
      </c>
    </row>
    <row r="177" spans="1:9" ht="26.25" customHeight="1">
      <c r="A177" s="2" t="s">
        <v>136</v>
      </c>
      <c r="B177" s="7">
        <v>974</v>
      </c>
      <c r="C177" s="6" t="s">
        <v>28</v>
      </c>
      <c r="D177" s="6" t="s">
        <v>18</v>
      </c>
      <c r="E177" s="9" t="s">
        <v>85</v>
      </c>
      <c r="F177" s="9"/>
      <c r="G177" s="11">
        <f t="shared" si="3"/>
        <v>18730990</v>
      </c>
      <c r="H177" s="10">
        <f>H178</f>
        <v>13174690</v>
      </c>
      <c r="I177" s="10">
        <f>I178</f>
        <v>5556300</v>
      </c>
    </row>
    <row r="178" spans="1:9" ht="26.25" customHeight="1">
      <c r="A178" s="1" t="s">
        <v>80</v>
      </c>
      <c r="B178" s="7">
        <v>974</v>
      </c>
      <c r="C178" s="6" t="s">
        <v>28</v>
      </c>
      <c r="D178" s="6" t="s">
        <v>18</v>
      </c>
      <c r="E178" s="9" t="s">
        <v>85</v>
      </c>
      <c r="F178" s="9" t="s">
        <v>79</v>
      </c>
      <c r="G178" s="11">
        <f t="shared" si="3"/>
        <v>18730990</v>
      </c>
      <c r="H178" s="10">
        <v>13174690</v>
      </c>
      <c r="I178" s="10">
        <v>5556300</v>
      </c>
    </row>
    <row r="179" spans="1:9" ht="117.75" customHeight="1">
      <c r="A179" s="1" t="s">
        <v>201</v>
      </c>
      <c r="B179" s="7">
        <v>974</v>
      </c>
      <c r="C179" s="6" t="s">
        <v>28</v>
      </c>
      <c r="D179" s="6" t="s">
        <v>18</v>
      </c>
      <c r="E179" s="9" t="s">
        <v>151</v>
      </c>
      <c r="F179" s="9"/>
      <c r="G179" s="11">
        <f t="shared" si="3"/>
        <v>79810900</v>
      </c>
      <c r="H179" s="10">
        <f>H180</f>
        <v>79810900</v>
      </c>
      <c r="I179" s="10">
        <f>I180</f>
        <v>0</v>
      </c>
    </row>
    <row r="180" spans="1:9" ht="26.25" customHeight="1">
      <c r="A180" s="1" t="s">
        <v>80</v>
      </c>
      <c r="B180" s="7">
        <v>974</v>
      </c>
      <c r="C180" s="6" t="s">
        <v>28</v>
      </c>
      <c r="D180" s="6" t="s">
        <v>18</v>
      </c>
      <c r="E180" s="9" t="s">
        <v>151</v>
      </c>
      <c r="F180" s="9" t="s">
        <v>79</v>
      </c>
      <c r="G180" s="11">
        <f t="shared" si="3"/>
        <v>79810900</v>
      </c>
      <c r="H180" s="10">
        <v>79810900</v>
      </c>
      <c r="I180" s="10"/>
    </row>
    <row r="181" spans="1:9" ht="39" customHeight="1">
      <c r="A181" s="1" t="s">
        <v>169</v>
      </c>
      <c r="B181" s="7">
        <v>974</v>
      </c>
      <c r="C181" s="6" t="s">
        <v>28</v>
      </c>
      <c r="D181" s="6" t="s">
        <v>18</v>
      </c>
      <c r="E181" s="9" t="s">
        <v>176</v>
      </c>
      <c r="F181" s="9"/>
      <c r="G181" s="11">
        <f t="shared" si="3"/>
        <v>749200</v>
      </c>
      <c r="H181" s="10">
        <f>H182</f>
        <v>749200</v>
      </c>
      <c r="I181" s="10"/>
    </row>
    <row r="182" spans="1:9" ht="29.25" customHeight="1">
      <c r="A182" s="1" t="s">
        <v>80</v>
      </c>
      <c r="B182" s="7">
        <v>974</v>
      </c>
      <c r="C182" s="6" t="s">
        <v>28</v>
      </c>
      <c r="D182" s="6" t="s">
        <v>18</v>
      </c>
      <c r="E182" s="9" t="s">
        <v>176</v>
      </c>
      <c r="F182" s="9" t="s">
        <v>79</v>
      </c>
      <c r="G182" s="11">
        <f t="shared" si="3"/>
        <v>749200</v>
      </c>
      <c r="H182" s="10">
        <v>749200</v>
      </c>
      <c r="I182" s="10"/>
    </row>
    <row r="183" spans="1:9" ht="29.25" customHeight="1">
      <c r="A183" s="1" t="s">
        <v>213</v>
      </c>
      <c r="B183" s="7">
        <v>974</v>
      </c>
      <c r="C183" s="9" t="s">
        <v>28</v>
      </c>
      <c r="D183" s="9" t="s">
        <v>18</v>
      </c>
      <c r="E183" s="9" t="s">
        <v>225</v>
      </c>
      <c r="F183" s="9"/>
      <c r="G183" s="11">
        <f t="shared" si="3"/>
        <v>4225240</v>
      </c>
      <c r="H183" s="10">
        <f>H184</f>
        <v>4225240</v>
      </c>
      <c r="I183" s="10"/>
    </row>
    <row r="184" spans="1:9" ht="29.25" customHeight="1">
      <c r="A184" s="1" t="s">
        <v>80</v>
      </c>
      <c r="B184" s="7">
        <v>974</v>
      </c>
      <c r="C184" s="9" t="s">
        <v>28</v>
      </c>
      <c r="D184" s="9" t="s">
        <v>18</v>
      </c>
      <c r="E184" s="9" t="s">
        <v>225</v>
      </c>
      <c r="F184" s="9" t="s">
        <v>79</v>
      </c>
      <c r="G184" s="11">
        <f t="shared" si="3"/>
        <v>4225240</v>
      </c>
      <c r="H184" s="10">
        <v>4225240</v>
      </c>
      <c r="I184" s="10"/>
    </row>
    <row r="185" spans="1:9" ht="27" customHeight="1">
      <c r="A185" s="19" t="s">
        <v>32</v>
      </c>
      <c r="B185" s="7">
        <v>974</v>
      </c>
      <c r="C185" s="6" t="s">
        <v>28</v>
      </c>
      <c r="D185" s="6" t="s">
        <v>18</v>
      </c>
      <c r="E185" s="9" t="s">
        <v>138</v>
      </c>
      <c r="F185" s="9"/>
      <c r="G185" s="11">
        <f t="shared" si="3"/>
        <v>5166880</v>
      </c>
      <c r="H185" s="10">
        <f>H186+H188</f>
        <v>4964380</v>
      </c>
      <c r="I185" s="10">
        <f>I187</f>
        <v>202500</v>
      </c>
    </row>
    <row r="186" spans="1:9" ht="27.75" customHeight="1">
      <c r="A186" s="2" t="s">
        <v>136</v>
      </c>
      <c r="B186" s="7">
        <v>974</v>
      </c>
      <c r="C186" s="6" t="s">
        <v>28</v>
      </c>
      <c r="D186" s="6" t="s">
        <v>18</v>
      </c>
      <c r="E186" s="9" t="s">
        <v>86</v>
      </c>
      <c r="F186" s="9"/>
      <c r="G186" s="11">
        <f t="shared" si="3"/>
        <v>5121600</v>
      </c>
      <c r="H186" s="10">
        <f>H187</f>
        <v>4919100</v>
      </c>
      <c r="I186" s="10">
        <f>I187</f>
        <v>202500</v>
      </c>
    </row>
    <row r="187" spans="1:9" ht="26.25" customHeight="1">
      <c r="A187" s="1" t="s">
        <v>80</v>
      </c>
      <c r="B187" s="7">
        <v>974</v>
      </c>
      <c r="C187" s="6" t="s">
        <v>28</v>
      </c>
      <c r="D187" s="6" t="s">
        <v>18</v>
      </c>
      <c r="E187" s="9" t="s">
        <v>86</v>
      </c>
      <c r="F187" s="9" t="s">
        <v>79</v>
      </c>
      <c r="G187" s="11">
        <f t="shared" si="3"/>
        <v>5121600</v>
      </c>
      <c r="H187" s="10">
        <v>4919100</v>
      </c>
      <c r="I187" s="10">
        <v>202500</v>
      </c>
    </row>
    <row r="188" spans="1:9" ht="26.25" customHeight="1">
      <c r="A188" s="1" t="s">
        <v>213</v>
      </c>
      <c r="B188" s="7">
        <v>974</v>
      </c>
      <c r="C188" s="9" t="s">
        <v>28</v>
      </c>
      <c r="D188" s="9" t="s">
        <v>18</v>
      </c>
      <c r="E188" s="9" t="s">
        <v>226</v>
      </c>
      <c r="F188" s="9"/>
      <c r="G188" s="11">
        <f t="shared" si="3"/>
        <v>45280</v>
      </c>
      <c r="H188" s="10">
        <f>H189</f>
        <v>45280</v>
      </c>
      <c r="I188" s="10"/>
    </row>
    <row r="189" spans="1:9" ht="26.25" customHeight="1">
      <c r="A189" s="1" t="s">
        <v>80</v>
      </c>
      <c r="B189" s="7">
        <v>974</v>
      </c>
      <c r="C189" s="9" t="s">
        <v>28</v>
      </c>
      <c r="D189" s="9" t="s">
        <v>18</v>
      </c>
      <c r="E189" s="9" t="s">
        <v>226</v>
      </c>
      <c r="F189" s="9" t="s">
        <v>79</v>
      </c>
      <c r="G189" s="11">
        <f t="shared" si="3"/>
        <v>45280</v>
      </c>
      <c r="H189" s="10">
        <v>45280</v>
      </c>
      <c r="I189" s="10"/>
    </row>
    <row r="190" spans="1:9" ht="48.75" customHeight="1">
      <c r="A190" s="4" t="s">
        <v>239</v>
      </c>
      <c r="B190" s="6">
        <v>974</v>
      </c>
      <c r="C190" s="9" t="s">
        <v>28</v>
      </c>
      <c r="D190" s="9" t="s">
        <v>18</v>
      </c>
      <c r="E190" s="9" t="s">
        <v>238</v>
      </c>
      <c r="F190" s="9"/>
      <c r="G190" s="11">
        <f t="shared" si="3"/>
        <v>360653</v>
      </c>
      <c r="H190" s="10">
        <f>H191</f>
        <v>360653</v>
      </c>
      <c r="I190" s="10"/>
    </row>
    <row r="191" spans="1:9" ht="26.25" customHeight="1">
      <c r="A191" s="1" t="s">
        <v>80</v>
      </c>
      <c r="B191" s="6">
        <v>974</v>
      </c>
      <c r="C191" s="9" t="s">
        <v>28</v>
      </c>
      <c r="D191" s="9" t="s">
        <v>18</v>
      </c>
      <c r="E191" s="9" t="s">
        <v>238</v>
      </c>
      <c r="F191" s="9" t="s">
        <v>79</v>
      </c>
      <c r="G191" s="11">
        <f t="shared" si="3"/>
        <v>360653</v>
      </c>
      <c r="H191" s="10">
        <v>360653</v>
      </c>
      <c r="I191" s="10"/>
    </row>
    <row r="192" spans="1:9" ht="27" customHeight="1">
      <c r="A192" s="3" t="s">
        <v>87</v>
      </c>
      <c r="B192" s="8">
        <v>974</v>
      </c>
      <c r="C192" s="5" t="s">
        <v>28</v>
      </c>
      <c r="D192" s="5" t="s">
        <v>28</v>
      </c>
      <c r="E192" s="9"/>
      <c r="F192" s="9"/>
      <c r="G192" s="11">
        <f t="shared" si="3"/>
        <v>1114060</v>
      </c>
      <c r="H192" s="11">
        <f>H193</f>
        <v>108360</v>
      </c>
      <c r="I192" s="11">
        <f>I194</f>
        <v>1005700</v>
      </c>
    </row>
    <row r="193" spans="1:9" ht="26.25" customHeight="1">
      <c r="A193" s="13" t="s">
        <v>228</v>
      </c>
      <c r="B193" s="7">
        <v>974</v>
      </c>
      <c r="C193" s="38" t="s">
        <v>28</v>
      </c>
      <c r="D193" s="38" t="s">
        <v>28</v>
      </c>
      <c r="E193" s="38" t="s">
        <v>230</v>
      </c>
      <c r="F193" s="38"/>
      <c r="G193" s="11">
        <f t="shared" si="3"/>
        <v>1114060</v>
      </c>
      <c r="H193" s="10">
        <f>H194</f>
        <v>108360</v>
      </c>
      <c r="I193" s="10">
        <f>I194</f>
        <v>1005700</v>
      </c>
    </row>
    <row r="194" spans="1:9" ht="27.75" customHeight="1">
      <c r="A194" s="13" t="s">
        <v>229</v>
      </c>
      <c r="B194" s="7">
        <v>974</v>
      </c>
      <c r="C194" s="38" t="s">
        <v>28</v>
      </c>
      <c r="D194" s="38" t="s">
        <v>28</v>
      </c>
      <c r="E194" s="38" t="s">
        <v>231</v>
      </c>
      <c r="F194" s="38"/>
      <c r="G194" s="11">
        <f t="shared" si="3"/>
        <v>1114060</v>
      </c>
      <c r="H194" s="10">
        <f>H195</f>
        <v>108360</v>
      </c>
      <c r="I194" s="10">
        <f>I195</f>
        <v>1005700</v>
      </c>
    </row>
    <row r="195" spans="1:9" ht="31.5" customHeight="1">
      <c r="A195" s="13" t="s">
        <v>80</v>
      </c>
      <c r="B195" s="7">
        <v>974</v>
      </c>
      <c r="C195" s="38" t="s">
        <v>28</v>
      </c>
      <c r="D195" s="38" t="s">
        <v>28</v>
      </c>
      <c r="E195" s="38" t="s">
        <v>231</v>
      </c>
      <c r="F195" s="38" t="s">
        <v>79</v>
      </c>
      <c r="G195" s="11">
        <f t="shared" si="3"/>
        <v>1114060</v>
      </c>
      <c r="H195" s="10">
        <v>108360</v>
      </c>
      <c r="I195" s="10">
        <v>1005700</v>
      </c>
    </row>
    <row r="196" spans="1:9" ht="27" customHeight="1">
      <c r="A196" s="36" t="s">
        <v>33</v>
      </c>
      <c r="B196" s="8">
        <v>974</v>
      </c>
      <c r="C196" s="5" t="s">
        <v>28</v>
      </c>
      <c r="D196" s="5" t="s">
        <v>34</v>
      </c>
      <c r="E196" s="20"/>
      <c r="F196" s="20"/>
      <c r="G196" s="11">
        <f t="shared" si="3"/>
        <v>6215900</v>
      </c>
      <c r="H196" s="11">
        <f>H197+H204</f>
        <v>6215900</v>
      </c>
      <c r="I196" s="11"/>
    </row>
    <row r="197" spans="1:9" ht="65.25" customHeight="1">
      <c r="A197" s="2" t="s">
        <v>204</v>
      </c>
      <c r="B197" s="7">
        <v>974</v>
      </c>
      <c r="C197" s="6" t="s">
        <v>28</v>
      </c>
      <c r="D197" s="6" t="s">
        <v>34</v>
      </c>
      <c r="E197" s="9" t="s">
        <v>35</v>
      </c>
      <c r="F197" s="9"/>
      <c r="G197" s="11">
        <f t="shared" si="3"/>
        <v>5935900</v>
      </c>
      <c r="H197" s="10">
        <f>H198+H200+H202</f>
        <v>5935900</v>
      </c>
      <c r="I197" s="10"/>
    </row>
    <row r="198" spans="1:9" ht="36" customHeight="1">
      <c r="A198" s="2" t="s">
        <v>136</v>
      </c>
      <c r="B198" s="7">
        <v>974</v>
      </c>
      <c r="C198" s="6" t="s">
        <v>28</v>
      </c>
      <c r="D198" s="6" t="s">
        <v>34</v>
      </c>
      <c r="E198" s="9" t="s">
        <v>88</v>
      </c>
      <c r="F198" s="9"/>
      <c r="G198" s="11">
        <f t="shared" si="3"/>
        <v>2792970</v>
      </c>
      <c r="H198" s="10">
        <f>H199</f>
        <v>2792970</v>
      </c>
      <c r="I198" s="10"/>
    </row>
    <row r="199" spans="1:9" ht="27.75" customHeight="1">
      <c r="A199" s="1" t="s">
        <v>80</v>
      </c>
      <c r="B199" s="7">
        <v>974</v>
      </c>
      <c r="C199" s="6" t="s">
        <v>28</v>
      </c>
      <c r="D199" s="6" t="s">
        <v>34</v>
      </c>
      <c r="E199" s="9" t="s">
        <v>88</v>
      </c>
      <c r="F199" s="9" t="s">
        <v>79</v>
      </c>
      <c r="G199" s="11">
        <f t="shared" si="3"/>
        <v>2792970</v>
      </c>
      <c r="H199" s="10">
        <v>2792970</v>
      </c>
      <c r="I199" s="10"/>
    </row>
    <row r="200" spans="1:9" ht="27.75" customHeight="1">
      <c r="A200" s="1" t="s">
        <v>263</v>
      </c>
      <c r="B200" s="7">
        <v>974</v>
      </c>
      <c r="C200" s="9" t="s">
        <v>28</v>
      </c>
      <c r="D200" s="9" t="s">
        <v>34</v>
      </c>
      <c r="E200" s="9" t="s">
        <v>264</v>
      </c>
      <c r="F200" s="9"/>
      <c r="G200" s="11">
        <f t="shared" si="3"/>
        <v>3137700</v>
      </c>
      <c r="H200" s="10">
        <f>H201</f>
        <v>3137700</v>
      </c>
      <c r="I200" s="10"/>
    </row>
    <row r="201" spans="1:9" ht="27.75" customHeight="1">
      <c r="A201" s="1" t="s">
        <v>80</v>
      </c>
      <c r="B201" s="7">
        <v>974</v>
      </c>
      <c r="C201" s="9" t="s">
        <v>28</v>
      </c>
      <c r="D201" s="9" t="s">
        <v>34</v>
      </c>
      <c r="E201" s="9" t="s">
        <v>264</v>
      </c>
      <c r="F201" s="9" t="s">
        <v>79</v>
      </c>
      <c r="G201" s="11">
        <f t="shared" si="3"/>
        <v>3137700</v>
      </c>
      <c r="H201" s="10">
        <v>3137700</v>
      </c>
      <c r="I201" s="10"/>
    </row>
    <row r="202" spans="1:9" ht="27.75" customHeight="1">
      <c r="A202" s="1" t="s">
        <v>213</v>
      </c>
      <c r="B202" s="7">
        <v>974</v>
      </c>
      <c r="C202" s="9" t="s">
        <v>28</v>
      </c>
      <c r="D202" s="9" t="s">
        <v>34</v>
      </c>
      <c r="E202" s="9" t="s">
        <v>227</v>
      </c>
      <c r="F202" s="9"/>
      <c r="G202" s="11">
        <f t="shared" si="3"/>
        <v>5230</v>
      </c>
      <c r="H202" s="10">
        <f>H203</f>
        <v>5230</v>
      </c>
      <c r="I202" s="10"/>
    </row>
    <row r="203" spans="1:9" ht="27.75" customHeight="1">
      <c r="A203" s="1" t="s">
        <v>80</v>
      </c>
      <c r="B203" s="7">
        <v>974</v>
      </c>
      <c r="C203" s="9" t="s">
        <v>28</v>
      </c>
      <c r="D203" s="9" t="s">
        <v>34</v>
      </c>
      <c r="E203" s="9" t="s">
        <v>227</v>
      </c>
      <c r="F203" s="9" t="s">
        <v>79</v>
      </c>
      <c r="G203" s="11">
        <f t="shared" si="3"/>
        <v>5230</v>
      </c>
      <c r="H203" s="10">
        <v>5230</v>
      </c>
      <c r="I203" s="10"/>
    </row>
    <row r="204" spans="1:9" ht="24.75" customHeight="1">
      <c r="A204" s="2" t="s">
        <v>19</v>
      </c>
      <c r="B204" s="7">
        <v>974</v>
      </c>
      <c r="C204" s="6" t="s">
        <v>28</v>
      </c>
      <c r="D204" s="6" t="s">
        <v>34</v>
      </c>
      <c r="E204" s="9" t="s">
        <v>20</v>
      </c>
      <c r="F204" s="9"/>
      <c r="G204" s="11">
        <f t="shared" si="3"/>
        <v>280000</v>
      </c>
      <c r="H204" s="10">
        <f>H205</f>
        <v>280000</v>
      </c>
      <c r="I204" s="10"/>
    </row>
    <row r="205" spans="1:9" ht="54" customHeight="1">
      <c r="A205" s="4" t="s">
        <v>202</v>
      </c>
      <c r="B205" s="7">
        <v>974</v>
      </c>
      <c r="C205" s="6" t="s">
        <v>28</v>
      </c>
      <c r="D205" s="6" t="s">
        <v>34</v>
      </c>
      <c r="E205" s="9" t="s">
        <v>141</v>
      </c>
      <c r="F205" s="9"/>
      <c r="G205" s="11">
        <f t="shared" si="3"/>
        <v>280000</v>
      </c>
      <c r="H205" s="10">
        <f>H206+H208</f>
        <v>280000</v>
      </c>
      <c r="I205" s="10"/>
    </row>
    <row r="206" spans="1:9" ht="54" customHeight="1">
      <c r="A206" s="72" t="s">
        <v>261</v>
      </c>
      <c r="B206" s="7">
        <v>974</v>
      </c>
      <c r="C206" s="9" t="s">
        <v>28</v>
      </c>
      <c r="D206" s="9" t="s">
        <v>34</v>
      </c>
      <c r="E206" s="9" t="s">
        <v>250</v>
      </c>
      <c r="F206" s="9"/>
      <c r="G206" s="11">
        <f t="shared" si="3"/>
        <v>230000</v>
      </c>
      <c r="H206" s="10">
        <f>H207</f>
        <v>230000</v>
      </c>
      <c r="I206" s="10"/>
    </row>
    <row r="207" spans="1:9" ht="27.75" customHeight="1">
      <c r="A207" s="1" t="s">
        <v>69</v>
      </c>
      <c r="B207" s="7">
        <v>974</v>
      </c>
      <c r="C207" s="6" t="s">
        <v>28</v>
      </c>
      <c r="D207" s="6" t="s">
        <v>34</v>
      </c>
      <c r="E207" s="9" t="s">
        <v>250</v>
      </c>
      <c r="F207" s="9" t="s">
        <v>68</v>
      </c>
      <c r="G207" s="11">
        <f t="shared" si="3"/>
        <v>230000</v>
      </c>
      <c r="H207" s="10">
        <v>230000</v>
      </c>
      <c r="I207" s="10"/>
    </row>
    <row r="208" spans="1:9" ht="91.5" customHeight="1">
      <c r="A208" s="12" t="s">
        <v>210</v>
      </c>
      <c r="B208" s="7">
        <v>974</v>
      </c>
      <c r="C208" s="6" t="s">
        <v>28</v>
      </c>
      <c r="D208" s="6" t="s">
        <v>34</v>
      </c>
      <c r="E208" s="9" t="s">
        <v>262</v>
      </c>
      <c r="F208" s="9"/>
      <c r="G208" s="11">
        <f t="shared" si="3"/>
        <v>50000</v>
      </c>
      <c r="H208" s="10">
        <f>H209</f>
        <v>50000</v>
      </c>
      <c r="I208" s="10"/>
    </row>
    <row r="209" spans="1:9" ht="27.75" customHeight="1">
      <c r="A209" s="1" t="s">
        <v>69</v>
      </c>
      <c r="B209" s="7">
        <v>974</v>
      </c>
      <c r="C209" s="6" t="s">
        <v>28</v>
      </c>
      <c r="D209" s="6" t="s">
        <v>34</v>
      </c>
      <c r="E209" s="9" t="s">
        <v>262</v>
      </c>
      <c r="F209" s="9" t="s">
        <v>68</v>
      </c>
      <c r="G209" s="11">
        <f t="shared" si="3"/>
        <v>50000</v>
      </c>
      <c r="H209" s="10">
        <v>50000</v>
      </c>
      <c r="I209" s="10"/>
    </row>
    <row r="210" spans="1:9" ht="54.75" customHeight="1" hidden="1">
      <c r="A210" s="4" t="s">
        <v>131</v>
      </c>
      <c r="B210" s="7">
        <v>974</v>
      </c>
      <c r="C210" s="6" t="s">
        <v>28</v>
      </c>
      <c r="D210" s="6" t="s">
        <v>34</v>
      </c>
      <c r="E210" s="9" t="s">
        <v>139</v>
      </c>
      <c r="F210" s="9"/>
      <c r="G210" s="11">
        <f t="shared" si="3"/>
        <v>0</v>
      </c>
      <c r="H210" s="10">
        <f>H211</f>
        <v>0</v>
      </c>
      <c r="I210" s="10"/>
    </row>
    <row r="211" spans="1:9" ht="32.25" customHeight="1" hidden="1">
      <c r="A211" s="1" t="s">
        <v>69</v>
      </c>
      <c r="B211" s="7">
        <v>974</v>
      </c>
      <c r="C211" s="6" t="s">
        <v>28</v>
      </c>
      <c r="D211" s="6" t="s">
        <v>34</v>
      </c>
      <c r="E211" s="9" t="s">
        <v>139</v>
      </c>
      <c r="F211" s="9" t="s">
        <v>68</v>
      </c>
      <c r="G211" s="11">
        <f aca="true" t="shared" si="4" ref="G211:G264">H211+I211</f>
        <v>0</v>
      </c>
      <c r="H211" s="10"/>
      <c r="I211" s="10"/>
    </row>
    <row r="212" spans="1:9" ht="41.25" customHeight="1" hidden="1">
      <c r="A212" s="4" t="s">
        <v>132</v>
      </c>
      <c r="B212" s="7">
        <v>974</v>
      </c>
      <c r="C212" s="6" t="s">
        <v>28</v>
      </c>
      <c r="D212" s="6" t="s">
        <v>34</v>
      </c>
      <c r="E212" s="9" t="s">
        <v>140</v>
      </c>
      <c r="F212" s="9"/>
      <c r="G212" s="11">
        <f t="shared" si="4"/>
        <v>0</v>
      </c>
      <c r="H212" s="10">
        <f>H213</f>
        <v>0</v>
      </c>
      <c r="I212" s="10"/>
    </row>
    <row r="213" spans="1:9" ht="27.75" customHeight="1" hidden="1">
      <c r="A213" s="1" t="s">
        <v>69</v>
      </c>
      <c r="B213" s="7">
        <v>974</v>
      </c>
      <c r="C213" s="6" t="s">
        <v>28</v>
      </c>
      <c r="D213" s="6" t="s">
        <v>34</v>
      </c>
      <c r="E213" s="9" t="s">
        <v>140</v>
      </c>
      <c r="F213" s="9" t="s">
        <v>68</v>
      </c>
      <c r="G213" s="11">
        <f t="shared" si="4"/>
        <v>0</v>
      </c>
      <c r="H213" s="10"/>
      <c r="I213" s="10"/>
    </row>
    <row r="214" spans="1:9" ht="27.75" customHeight="1">
      <c r="A214" s="36" t="s">
        <v>57</v>
      </c>
      <c r="B214" s="5">
        <v>974</v>
      </c>
      <c r="C214" s="5" t="s">
        <v>34</v>
      </c>
      <c r="D214" s="5"/>
      <c r="E214" s="9"/>
      <c r="F214" s="9"/>
      <c r="G214" s="11">
        <f t="shared" si="4"/>
        <v>160000</v>
      </c>
      <c r="H214" s="10">
        <f aca="true" t="shared" si="5" ref="H214:I216">H215</f>
        <v>150000</v>
      </c>
      <c r="I214" s="10">
        <f t="shared" si="5"/>
        <v>10000</v>
      </c>
    </row>
    <row r="215" spans="1:9" ht="27.75" customHeight="1">
      <c r="A215" s="36" t="s">
        <v>51</v>
      </c>
      <c r="B215" s="5">
        <v>974</v>
      </c>
      <c r="C215" s="5" t="s">
        <v>34</v>
      </c>
      <c r="D215" s="5" t="s">
        <v>24</v>
      </c>
      <c r="E215" s="20"/>
      <c r="F215" s="20"/>
      <c r="G215" s="11">
        <f t="shared" si="4"/>
        <v>160000</v>
      </c>
      <c r="H215" s="11">
        <f t="shared" si="5"/>
        <v>150000</v>
      </c>
      <c r="I215" s="11">
        <f t="shared" si="5"/>
        <v>10000</v>
      </c>
    </row>
    <row r="216" spans="1:9" ht="30" customHeight="1">
      <c r="A216" s="4" t="s">
        <v>58</v>
      </c>
      <c r="B216" s="6">
        <v>974</v>
      </c>
      <c r="C216" s="6" t="s">
        <v>34</v>
      </c>
      <c r="D216" s="6" t="s">
        <v>24</v>
      </c>
      <c r="E216" s="9" t="s">
        <v>52</v>
      </c>
      <c r="F216" s="9"/>
      <c r="G216" s="11">
        <f t="shared" si="4"/>
        <v>160000</v>
      </c>
      <c r="H216" s="10">
        <f t="shared" si="5"/>
        <v>150000</v>
      </c>
      <c r="I216" s="10">
        <f t="shared" si="5"/>
        <v>10000</v>
      </c>
    </row>
    <row r="217" spans="1:9" ht="27.75" customHeight="1">
      <c r="A217" s="1" t="s">
        <v>69</v>
      </c>
      <c r="B217" s="6">
        <v>974</v>
      </c>
      <c r="C217" s="6" t="s">
        <v>34</v>
      </c>
      <c r="D217" s="6" t="s">
        <v>24</v>
      </c>
      <c r="E217" s="9" t="s">
        <v>99</v>
      </c>
      <c r="F217" s="9" t="s">
        <v>68</v>
      </c>
      <c r="G217" s="11">
        <f t="shared" si="4"/>
        <v>160000</v>
      </c>
      <c r="H217" s="10">
        <v>150000</v>
      </c>
      <c r="I217" s="10">
        <v>10000</v>
      </c>
    </row>
    <row r="218" spans="1:9" ht="20.25" customHeight="1">
      <c r="A218" s="36" t="s">
        <v>53</v>
      </c>
      <c r="B218" s="8">
        <v>974</v>
      </c>
      <c r="C218" s="5" t="s">
        <v>54</v>
      </c>
      <c r="D218" s="6"/>
      <c r="E218" s="9"/>
      <c r="F218" s="9"/>
      <c r="G218" s="11">
        <f t="shared" si="4"/>
        <v>1066600</v>
      </c>
      <c r="H218" s="10">
        <f>H219</f>
        <v>1066600</v>
      </c>
      <c r="I218" s="10"/>
    </row>
    <row r="219" spans="1:9" ht="24.75" customHeight="1">
      <c r="A219" s="36" t="s">
        <v>103</v>
      </c>
      <c r="B219" s="8">
        <v>974</v>
      </c>
      <c r="C219" s="5" t="s">
        <v>54</v>
      </c>
      <c r="D219" s="5" t="s">
        <v>9</v>
      </c>
      <c r="E219" s="20"/>
      <c r="F219" s="20"/>
      <c r="G219" s="11">
        <f t="shared" si="4"/>
        <v>1066600</v>
      </c>
      <c r="H219" s="11">
        <f>H220+H222</f>
        <v>1066600</v>
      </c>
      <c r="I219" s="11"/>
    </row>
    <row r="220" spans="1:9" ht="52.5" customHeight="1">
      <c r="A220" s="2" t="s">
        <v>104</v>
      </c>
      <c r="B220" s="7">
        <v>974</v>
      </c>
      <c r="C220" s="6" t="s">
        <v>54</v>
      </c>
      <c r="D220" s="6" t="s">
        <v>9</v>
      </c>
      <c r="E220" s="9" t="s">
        <v>105</v>
      </c>
      <c r="F220" s="9"/>
      <c r="G220" s="11">
        <f t="shared" si="4"/>
        <v>175800</v>
      </c>
      <c r="H220" s="10">
        <f>H221</f>
        <v>175800</v>
      </c>
      <c r="I220" s="10"/>
    </row>
    <row r="221" spans="1:9" ht="21" customHeight="1">
      <c r="A221" s="2" t="s">
        <v>102</v>
      </c>
      <c r="B221" s="7">
        <v>974</v>
      </c>
      <c r="C221" s="6" t="s">
        <v>54</v>
      </c>
      <c r="D221" s="6" t="s">
        <v>9</v>
      </c>
      <c r="E221" s="9" t="s">
        <v>105</v>
      </c>
      <c r="F221" s="9" t="s">
        <v>101</v>
      </c>
      <c r="G221" s="11">
        <f t="shared" si="4"/>
        <v>175800</v>
      </c>
      <c r="H221" s="10">
        <v>175800</v>
      </c>
      <c r="I221" s="10"/>
    </row>
    <row r="222" spans="1:9" ht="53.25" customHeight="1">
      <c r="A222" s="2" t="s">
        <v>106</v>
      </c>
      <c r="B222" s="7">
        <v>974</v>
      </c>
      <c r="C222" s="6" t="s">
        <v>54</v>
      </c>
      <c r="D222" s="6" t="s">
        <v>9</v>
      </c>
      <c r="E222" s="9" t="s">
        <v>107</v>
      </c>
      <c r="F222" s="9"/>
      <c r="G222" s="11">
        <f t="shared" si="4"/>
        <v>890800</v>
      </c>
      <c r="H222" s="11">
        <f>H223</f>
        <v>890800</v>
      </c>
      <c r="I222" s="10"/>
    </row>
    <row r="223" spans="1:9" ht="27" customHeight="1">
      <c r="A223" s="2" t="s">
        <v>102</v>
      </c>
      <c r="B223" s="7">
        <v>974</v>
      </c>
      <c r="C223" s="6" t="s">
        <v>54</v>
      </c>
      <c r="D223" s="6" t="s">
        <v>9</v>
      </c>
      <c r="E223" s="9" t="s">
        <v>107</v>
      </c>
      <c r="F223" s="9" t="s">
        <v>101</v>
      </c>
      <c r="G223" s="11">
        <f t="shared" si="4"/>
        <v>890800</v>
      </c>
      <c r="H223" s="11">
        <v>890800</v>
      </c>
      <c r="I223" s="10"/>
    </row>
    <row r="224" spans="1:9" ht="47.25" customHeight="1">
      <c r="A224" s="54" t="s">
        <v>196</v>
      </c>
      <c r="B224" s="57">
        <v>992</v>
      </c>
      <c r="C224" s="66"/>
      <c r="D224" s="66"/>
      <c r="E224" s="61"/>
      <c r="F224" s="61"/>
      <c r="G224" s="62">
        <f t="shared" si="4"/>
        <v>34700696</v>
      </c>
      <c r="H224" s="62">
        <f>H225+H231</f>
        <v>34700696</v>
      </c>
      <c r="I224" s="62">
        <f>I225+I231</f>
        <v>0</v>
      </c>
    </row>
    <row r="225" spans="1:9" ht="24" customHeight="1">
      <c r="A225" s="34" t="s">
        <v>7</v>
      </c>
      <c r="B225" s="5">
        <v>992</v>
      </c>
      <c r="C225" s="5" t="s">
        <v>8</v>
      </c>
      <c r="D225" s="6"/>
      <c r="E225" s="9"/>
      <c r="F225" s="9"/>
      <c r="G225" s="11">
        <f t="shared" si="4"/>
        <v>3456100</v>
      </c>
      <c r="H225" s="11">
        <f aca="true" t="shared" si="6" ref="H225:I227">H226</f>
        <v>3456100</v>
      </c>
      <c r="I225" s="11">
        <f t="shared" si="6"/>
        <v>0</v>
      </c>
    </row>
    <row r="226" spans="1:9" ht="54" customHeight="1">
      <c r="A226" s="36" t="s">
        <v>61</v>
      </c>
      <c r="B226" s="8">
        <v>992</v>
      </c>
      <c r="C226" s="5" t="s">
        <v>8</v>
      </c>
      <c r="D226" s="5" t="s">
        <v>13</v>
      </c>
      <c r="E226" s="20"/>
      <c r="F226" s="20"/>
      <c r="G226" s="11">
        <f t="shared" si="4"/>
        <v>3456100</v>
      </c>
      <c r="H226" s="11">
        <f t="shared" si="6"/>
        <v>3456100</v>
      </c>
      <c r="I226" s="11">
        <f t="shared" si="6"/>
        <v>0</v>
      </c>
    </row>
    <row r="227" spans="1:12" ht="46.5" customHeight="1">
      <c r="A227" s="19" t="s">
        <v>66</v>
      </c>
      <c r="B227" s="7">
        <v>992</v>
      </c>
      <c r="C227" s="6" t="s">
        <v>8</v>
      </c>
      <c r="D227" s="6" t="s">
        <v>13</v>
      </c>
      <c r="E227" s="9" t="s">
        <v>67</v>
      </c>
      <c r="F227" s="9"/>
      <c r="G227" s="11">
        <f t="shared" si="4"/>
        <v>3456100</v>
      </c>
      <c r="H227" s="10">
        <f t="shared" si="6"/>
        <v>3456100</v>
      </c>
      <c r="I227" s="10">
        <f t="shared" si="6"/>
        <v>0</v>
      </c>
      <c r="K227" s="59"/>
      <c r="L227" s="60"/>
    </row>
    <row r="228" spans="1:12" ht="22.5" customHeight="1">
      <c r="A228" s="19" t="s">
        <v>193</v>
      </c>
      <c r="B228" s="7">
        <v>992</v>
      </c>
      <c r="C228" s="6" t="s">
        <v>8</v>
      </c>
      <c r="D228" s="6" t="s">
        <v>13</v>
      </c>
      <c r="E228" s="9" t="s">
        <v>65</v>
      </c>
      <c r="F228" s="9"/>
      <c r="G228" s="11">
        <f t="shared" si="4"/>
        <v>3456100</v>
      </c>
      <c r="H228" s="10">
        <f>H229+H230</f>
        <v>3456100</v>
      </c>
      <c r="I228" s="10">
        <f>I229+I230</f>
        <v>0</v>
      </c>
      <c r="K228" s="59"/>
      <c r="L228" s="60"/>
    </row>
    <row r="229" spans="1:12" ht="30" customHeight="1">
      <c r="A229" s="1" t="s">
        <v>69</v>
      </c>
      <c r="B229" s="7">
        <v>992</v>
      </c>
      <c r="C229" s="6" t="s">
        <v>8</v>
      </c>
      <c r="D229" s="6" t="s">
        <v>13</v>
      </c>
      <c r="E229" s="9" t="s">
        <v>65</v>
      </c>
      <c r="F229" s="9" t="s">
        <v>68</v>
      </c>
      <c r="G229" s="11">
        <f t="shared" si="4"/>
        <v>3355400</v>
      </c>
      <c r="H229" s="10">
        <v>3355400</v>
      </c>
      <c r="I229" s="10">
        <f>I230</f>
        <v>0</v>
      </c>
      <c r="K229" s="59"/>
      <c r="L229" s="60"/>
    </row>
    <row r="230" spans="1:12" ht="64.5" customHeight="1">
      <c r="A230" s="1" t="s">
        <v>203</v>
      </c>
      <c r="B230" s="7">
        <v>992</v>
      </c>
      <c r="C230" s="6" t="s">
        <v>8</v>
      </c>
      <c r="D230" s="6" t="s">
        <v>13</v>
      </c>
      <c r="E230" s="9" t="s">
        <v>192</v>
      </c>
      <c r="F230" s="9" t="s">
        <v>68</v>
      </c>
      <c r="G230" s="11">
        <f t="shared" si="4"/>
        <v>100700</v>
      </c>
      <c r="H230" s="10">
        <v>100700</v>
      </c>
      <c r="I230" s="10"/>
      <c r="L230" s="58"/>
    </row>
    <row r="231" spans="1:9" ht="24" customHeight="1">
      <c r="A231" s="36" t="s">
        <v>59</v>
      </c>
      <c r="B231" s="7">
        <v>992</v>
      </c>
      <c r="C231" s="5" t="s">
        <v>56</v>
      </c>
      <c r="D231" s="5"/>
      <c r="E231" s="20"/>
      <c r="F231" s="20"/>
      <c r="G231" s="11">
        <f t="shared" si="4"/>
        <v>31244596</v>
      </c>
      <c r="H231" s="11">
        <f>H232+H239+H248+H261</f>
        <v>31244596</v>
      </c>
      <c r="I231" s="11">
        <f>I232+I239+I248+I261</f>
        <v>0</v>
      </c>
    </row>
    <row r="232" spans="1:9" ht="27" customHeight="1">
      <c r="A232" s="36" t="s">
        <v>60</v>
      </c>
      <c r="B232" s="7">
        <v>992</v>
      </c>
      <c r="C232" s="5" t="s">
        <v>56</v>
      </c>
      <c r="D232" s="5" t="s">
        <v>8</v>
      </c>
      <c r="E232" s="20"/>
      <c r="F232" s="20"/>
      <c r="G232" s="11">
        <f t="shared" si="4"/>
        <v>22920600</v>
      </c>
      <c r="H232" s="11">
        <f>H233+H237</f>
        <v>22920600</v>
      </c>
      <c r="I232" s="11">
        <f>I233+I237</f>
        <v>0</v>
      </c>
    </row>
    <row r="233" spans="1:9" ht="27" customHeight="1">
      <c r="A233" s="21" t="s">
        <v>180</v>
      </c>
      <c r="B233" s="7">
        <v>992</v>
      </c>
      <c r="C233" s="6" t="s">
        <v>56</v>
      </c>
      <c r="D233" s="6" t="s">
        <v>8</v>
      </c>
      <c r="E233" s="9" t="s">
        <v>181</v>
      </c>
      <c r="F233" s="20"/>
      <c r="G233" s="11">
        <f t="shared" si="4"/>
        <v>22290600</v>
      </c>
      <c r="H233" s="10">
        <f aca="true" t="shared" si="7" ref="H233:I235">H234</f>
        <v>22290600</v>
      </c>
      <c r="I233" s="10">
        <f t="shared" si="7"/>
        <v>0</v>
      </c>
    </row>
    <row r="234" spans="1:9" ht="27" customHeight="1">
      <c r="A234" s="22" t="s">
        <v>180</v>
      </c>
      <c r="B234" s="7">
        <v>992</v>
      </c>
      <c r="C234" s="6" t="s">
        <v>56</v>
      </c>
      <c r="D234" s="6" t="s">
        <v>8</v>
      </c>
      <c r="E234" s="9" t="s">
        <v>182</v>
      </c>
      <c r="F234" s="20"/>
      <c r="G234" s="11">
        <f t="shared" si="4"/>
        <v>22290600</v>
      </c>
      <c r="H234" s="10">
        <f t="shared" si="7"/>
        <v>22290600</v>
      </c>
      <c r="I234" s="10">
        <f t="shared" si="7"/>
        <v>0</v>
      </c>
    </row>
    <row r="235" spans="1:9" ht="51.75" customHeight="1">
      <c r="A235" s="1" t="s">
        <v>111</v>
      </c>
      <c r="B235" s="7">
        <v>992</v>
      </c>
      <c r="C235" s="6">
        <v>11</v>
      </c>
      <c r="D235" s="6" t="s">
        <v>8</v>
      </c>
      <c r="E235" s="9" t="s">
        <v>113</v>
      </c>
      <c r="F235" s="9"/>
      <c r="G235" s="11">
        <f t="shared" si="4"/>
        <v>22290600</v>
      </c>
      <c r="H235" s="10">
        <f t="shared" si="7"/>
        <v>22290600</v>
      </c>
      <c r="I235" s="10">
        <f t="shared" si="7"/>
        <v>0</v>
      </c>
    </row>
    <row r="236" spans="1:9" ht="21" customHeight="1">
      <c r="A236" s="1" t="s">
        <v>112</v>
      </c>
      <c r="B236" s="7">
        <v>992</v>
      </c>
      <c r="C236" s="6" t="s">
        <v>56</v>
      </c>
      <c r="D236" s="6" t="s">
        <v>8</v>
      </c>
      <c r="E236" s="9" t="s">
        <v>113</v>
      </c>
      <c r="F236" s="9" t="s">
        <v>114</v>
      </c>
      <c r="G236" s="11">
        <f t="shared" si="4"/>
        <v>22290600</v>
      </c>
      <c r="H236" s="10">
        <v>22290600</v>
      </c>
      <c r="I236" s="11"/>
    </row>
    <row r="237" spans="1:9" ht="27" customHeight="1">
      <c r="A237" s="2" t="s">
        <v>110</v>
      </c>
      <c r="B237" s="7">
        <v>992</v>
      </c>
      <c r="C237" s="6" t="s">
        <v>56</v>
      </c>
      <c r="D237" s="6" t="s">
        <v>8</v>
      </c>
      <c r="E237" s="9" t="s">
        <v>108</v>
      </c>
      <c r="F237" s="9"/>
      <c r="G237" s="11">
        <f t="shared" si="4"/>
        <v>630000</v>
      </c>
      <c r="H237" s="10">
        <f>H238</f>
        <v>630000</v>
      </c>
      <c r="I237" s="11"/>
    </row>
    <row r="238" spans="1:9" ht="22.5" customHeight="1">
      <c r="A238" s="39" t="s">
        <v>115</v>
      </c>
      <c r="B238" s="7">
        <v>992</v>
      </c>
      <c r="C238" s="6" t="s">
        <v>56</v>
      </c>
      <c r="D238" s="6" t="s">
        <v>8</v>
      </c>
      <c r="E238" s="9" t="s">
        <v>108</v>
      </c>
      <c r="F238" s="9" t="s">
        <v>109</v>
      </c>
      <c r="G238" s="11">
        <f t="shared" si="4"/>
        <v>630000</v>
      </c>
      <c r="H238" s="10">
        <v>630000</v>
      </c>
      <c r="I238" s="11"/>
    </row>
    <row r="239" spans="1:9" ht="22.5" customHeight="1">
      <c r="A239" s="37" t="s">
        <v>159</v>
      </c>
      <c r="B239" s="8">
        <v>992</v>
      </c>
      <c r="C239" s="20" t="s">
        <v>56</v>
      </c>
      <c r="D239" s="20" t="s">
        <v>18</v>
      </c>
      <c r="E239" s="9"/>
      <c r="F239" s="9"/>
      <c r="G239" s="11">
        <f t="shared" si="4"/>
        <v>3005700</v>
      </c>
      <c r="H239" s="11">
        <f>H240</f>
        <v>3005700</v>
      </c>
      <c r="I239" s="11">
        <f>I240</f>
        <v>0</v>
      </c>
    </row>
    <row r="240" spans="1:9" ht="22.5" customHeight="1">
      <c r="A240" s="18" t="s">
        <v>183</v>
      </c>
      <c r="B240" s="7">
        <v>992</v>
      </c>
      <c r="C240" s="20" t="s">
        <v>56</v>
      </c>
      <c r="D240" s="20" t="s">
        <v>18</v>
      </c>
      <c r="E240" s="9" t="s">
        <v>185</v>
      </c>
      <c r="F240" s="9"/>
      <c r="G240" s="11">
        <f t="shared" si="4"/>
        <v>3005700</v>
      </c>
      <c r="H240" s="10">
        <f>H241</f>
        <v>3005700</v>
      </c>
      <c r="I240" s="10">
        <f>I241</f>
        <v>0</v>
      </c>
    </row>
    <row r="241" spans="1:9" ht="75" customHeight="1">
      <c r="A241" s="19" t="s">
        <v>184</v>
      </c>
      <c r="B241" s="7">
        <v>992</v>
      </c>
      <c r="C241" s="20" t="s">
        <v>56</v>
      </c>
      <c r="D241" s="20" t="s">
        <v>18</v>
      </c>
      <c r="E241" s="9" t="s">
        <v>186</v>
      </c>
      <c r="F241" s="9"/>
      <c r="G241" s="11">
        <f t="shared" si="4"/>
        <v>3005700</v>
      </c>
      <c r="H241" s="10">
        <f>H242+H246</f>
        <v>3005700</v>
      </c>
      <c r="I241" s="10">
        <f>I242+I246</f>
        <v>0</v>
      </c>
    </row>
    <row r="242" spans="1:9" ht="90.75" customHeight="1">
      <c r="A242" s="15" t="s">
        <v>232</v>
      </c>
      <c r="B242" s="7">
        <v>992</v>
      </c>
      <c r="C242" s="9" t="s">
        <v>56</v>
      </c>
      <c r="D242" s="9" t="s">
        <v>18</v>
      </c>
      <c r="E242" s="9" t="s">
        <v>156</v>
      </c>
      <c r="F242" s="9"/>
      <c r="G242" s="11">
        <f t="shared" si="4"/>
        <v>2396700</v>
      </c>
      <c r="H242" s="10">
        <f>H243</f>
        <v>2396700</v>
      </c>
      <c r="I242" s="10">
        <f>I243</f>
        <v>0</v>
      </c>
    </row>
    <row r="243" spans="1:9" ht="20.25" customHeight="1">
      <c r="A243" s="39" t="s">
        <v>158</v>
      </c>
      <c r="B243" s="7">
        <v>992</v>
      </c>
      <c r="C243" s="9" t="s">
        <v>56</v>
      </c>
      <c r="D243" s="9" t="s">
        <v>18</v>
      </c>
      <c r="E243" s="9" t="s">
        <v>156</v>
      </c>
      <c r="F243" s="9" t="s">
        <v>157</v>
      </c>
      <c r="G243" s="11">
        <f t="shared" si="4"/>
        <v>2396700</v>
      </c>
      <c r="H243" s="10">
        <v>2396700</v>
      </c>
      <c r="I243" s="11"/>
    </row>
    <row r="244" spans="1:9" ht="0.75" customHeight="1" hidden="1">
      <c r="A244" s="15" t="s">
        <v>164</v>
      </c>
      <c r="B244" s="7">
        <v>992</v>
      </c>
      <c r="C244" s="9" t="s">
        <v>56</v>
      </c>
      <c r="D244" s="9" t="s">
        <v>18</v>
      </c>
      <c r="E244" s="9" t="s">
        <v>165</v>
      </c>
      <c r="F244" s="9"/>
      <c r="G244" s="11">
        <f t="shared" si="4"/>
        <v>0</v>
      </c>
      <c r="H244" s="10"/>
      <c r="I244" s="11"/>
    </row>
    <row r="245" spans="1:9" ht="0.75" customHeight="1" hidden="1">
      <c r="A245" s="39" t="s">
        <v>158</v>
      </c>
      <c r="B245" s="7">
        <v>992</v>
      </c>
      <c r="C245" s="9" t="s">
        <v>56</v>
      </c>
      <c r="D245" s="9" t="s">
        <v>18</v>
      </c>
      <c r="E245" s="9" t="s">
        <v>165</v>
      </c>
      <c r="F245" s="9" t="s">
        <v>157</v>
      </c>
      <c r="G245" s="11">
        <f t="shared" si="4"/>
        <v>0</v>
      </c>
      <c r="H245" s="10"/>
      <c r="I245" s="11"/>
    </row>
    <row r="246" spans="1:9" ht="54.75" customHeight="1">
      <c r="A246" s="14" t="s">
        <v>233</v>
      </c>
      <c r="B246" s="7">
        <v>992</v>
      </c>
      <c r="C246" s="9" t="s">
        <v>56</v>
      </c>
      <c r="D246" s="9" t="s">
        <v>18</v>
      </c>
      <c r="E246" s="9" t="s">
        <v>265</v>
      </c>
      <c r="F246" s="9"/>
      <c r="G246" s="11">
        <f t="shared" si="4"/>
        <v>609000</v>
      </c>
      <c r="H246" s="10">
        <f>H247</f>
        <v>609000</v>
      </c>
      <c r="I246" s="10">
        <f>I247</f>
        <v>0</v>
      </c>
    </row>
    <row r="247" spans="1:9" ht="33.75" customHeight="1">
      <c r="A247" s="39" t="s">
        <v>158</v>
      </c>
      <c r="B247" s="7">
        <v>992</v>
      </c>
      <c r="C247" s="9" t="s">
        <v>56</v>
      </c>
      <c r="D247" s="9" t="s">
        <v>18</v>
      </c>
      <c r="E247" s="9" t="s">
        <v>265</v>
      </c>
      <c r="F247" s="9" t="s">
        <v>157</v>
      </c>
      <c r="G247" s="11">
        <f t="shared" si="4"/>
        <v>609000</v>
      </c>
      <c r="H247" s="10">
        <v>609000</v>
      </c>
      <c r="I247" s="11"/>
    </row>
    <row r="248" spans="1:9" ht="24">
      <c r="A248" s="36" t="s">
        <v>116</v>
      </c>
      <c r="B248" s="8">
        <v>992</v>
      </c>
      <c r="C248" s="5" t="s">
        <v>56</v>
      </c>
      <c r="D248" s="5" t="s">
        <v>16</v>
      </c>
      <c r="E248" s="20"/>
      <c r="F248" s="20"/>
      <c r="G248" s="11">
        <f t="shared" si="4"/>
        <v>4088800</v>
      </c>
      <c r="H248" s="11">
        <f>H249+H252+H255</f>
        <v>4088800</v>
      </c>
      <c r="I248" s="11">
        <f>I249+I252+I255</f>
        <v>0</v>
      </c>
    </row>
    <row r="249" spans="1:9" ht="25.5">
      <c r="A249" s="21" t="s">
        <v>187</v>
      </c>
      <c r="B249" s="7">
        <v>992</v>
      </c>
      <c r="C249" s="6" t="s">
        <v>56</v>
      </c>
      <c r="D249" s="6" t="s">
        <v>16</v>
      </c>
      <c r="E249" s="9" t="s">
        <v>188</v>
      </c>
      <c r="F249" s="20"/>
      <c r="G249" s="11">
        <f t="shared" si="4"/>
        <v>955200</v>
      </c>
      <c r="H249" s="10">
        <f>H250</f>
        <v>955200</v>
      </c>
      <c r="I249" s="10">
        <f>I250</f>
        <v>0</v>
      </c>
    </row>
    <row r="250" spans="1:9" ht="39.75" customHeight="1">
      <c r="A250" s="1" t="s">
        <v>117</v>
      </c>
      <c r="B250" s="7">
        <v>992</v>
      </c>
      <c r="C250" s="6" t="s">
        <v>56</v>
      </c>
      <c r="D250" s="6" t="s">
        <v>16</v>
      </c>
      <c r="E250" s="9" t="s">
        <v>118</v>
      </c>
      <c r="F250" s="9"/>
      <c r="G250" s="11">
        <f t="shared" si="4"/>
        <v>955200</v>
      </c>
      <c r="H250" s="10">
        <f>H251</f>
        <v>955200</v>
      </c>
      <c r="I250" s="10">
        <f>I251</f>
        <v>0</v>
      </c>
    </row>
    <row r="251" spans="1:9" ht="18.75" customHeight="1">
      <c r="A251" s="1" t="s">
        <v>12</v>
      </c>
      <c r="B251" s="7">
        <v>992</v>
      </c>
      <c r="C251" s="6" t="s">
        <v>56</v>
      </c>
      <c r="D251" s="6" t="s">
        <v>16</v>
      </c>
      <c r="E251" s="9" t="s">
        <v>118</v>
      </c>
      <c r="F251" s="9" t="s">
        <v>119</v>
      </c>
      <c r="G251" s="11">
        <f t="shared" si="4"/>
        <v>955200</v>
      </c>
      <c r="H251" s="10">
        <v>955200</v>
      </c>
      <c r="I251" s="10"/>
    </row>
    <row r="252" spans="1:9" ht="18.75" customHeight="1">
      <c r="A252" s="21" t="s">
        <v>189</v>
      </c>
      <c r="B252" s="7">
        <v>992</v>
      </c>
      <c r="C252" s="6" t="s">
        <v>56</v>
      </c>
      <c r="D252" s="6" t="s">
        <v>16</v>
      </c>
      <c r="E252" s="9" t="s">
        <v>190</v>
      </c>
      <c r="F252" s="31"/>
      <c r="G252" s="11">
        <f t="shared" si="4"/>
        <v>742400</v>
      </c>
      <c r="H252" s="10">
        <f>H253</f>
        <v>742400</v>
      </c>
      <c r="I252" s="10">
        <f>I253</f>
        <v>0</v>
      </c>
    </row>
    <row r="253" spans="1:9" ht="84" customHeight="1">
      <c r="A253" s="12" t="s">
        <v>161</v>
      </c>
      <c r="B253" s="7">
        <v>992</v>
      </c>
      <c r="C253" s="6" t="s">
        <v>56</v>
      </c>
      <c r="D253" s="6" t="s">
        <v>16</v>
      </c>
      <c r="E253" s="9" t="s">
        <v>162</v>
      </c>
      <c r="F253" s="9"/>
      <c r="G253" s="11">
        <f t="shared" si="4"/>
        <v>742400</v>
      </c>
      <c r="H253" s="10">
        <f>H254</f>
        <v>742400</v>
      </c>
      <c r="I253" s="10"/>
    </row>
    <row r="254" spans="1:9" ht="19.5" customHeight="1">
      <c r="A254" s="15" t="s">
        <v>12</v>
      </c>
      <c r="B254" s="7">
        <v>992</v>
      </c>
      <c r="C254" s="6" t="s">
        <v>56</v>
      </c>
      <c r="D254" s="6" t="s">
        <v>16</v>
      </c>
      <c r="E254" s="9" t="s">
        <v>162</v>
      </c>
      <c r="F254" s="9" t="s">
        <v>119</v>
      </c>
      <c r="G254" s="11">
        <f t="shared" si="4"/>
        <v>742400</v>
      </c>
      <c r="H254" s="10">
        <v>742400</v>
      </c>
      <c r="I254" s="10"/>
    </row>
    <row r="255" spans="1:9" ht="19.5" customHeight="1">
      <c r="A255" s="21" t="s">
        <v>183</v>
      </c>
      <c r="B255" s="7">
        <v>992</v>
      </c>
      <c r="C255" s="6" t="s">
        <v>56</v>
      </c>
      <c r="D255" s="6" t="s">
        <v>16</v>
      </c>
      <c r="E255" s="9" t="s">
        <v>185</v>
      </c>
      <c r="F255" s="9"/>
      <c r="G255" s="11">
        <f t="shared" si="4"/>
        <v>2391200</v>
      </c>
      <c r="H255" s="10">
        <f>H256</f>
        <v>2391200</v>
      </c>
      <c r="I255" s="10">
        <f>I256</f>
        <v>0</v>
      </c>
    </row>
    <row r="256" spans="1:9" ht="99.75" customHeight="1">
      <c r="A256" s="4" t="s">
        <v>121</v>
      </c>
      <c r="B256" s="7">
        <v>992</v>
      </c>
      <c r="C256" s="6" t="s">
        <v>56</v>
      </c>
      <c r="D256" s="6" t="s">
        <v>16</v>
      </c>
      <c r="E256" s="9" t="s">
        <v>120</v>
      </c>
      <c r="F256" s="9"/>
      <c r="G256" s="11">
        <f t="shared" si="4"/>
        <v>2391200</v>
      </c>
      <c r="H256" s="10">
        <f>H257+H259</f>
        <v>2391200</v>
      </c>
      <c r="I256" s="10">
        <f>I257+I259</f>
        <v>0</v>
      </c>
    </row>
    <row r="257" spans="1:9" ht="129" customHeight="1">
      <c r="A257" s="1" t="s">
        <v>163</v>
      </c>
      <c r="B257" s="7">
        <v>992</v>
      </c>
      <c r="C257" s="6" t="s">
        <v>56</v>
      </c>
      <c r="D257" s="6" t="s">
        <v>16</v>
      </c>
      <c r="E257" s="9" t="s">
        <v>160</v>
      </c>
      <c r="F257" s="9" t="s">
        <v>119</v>
      </c>
      <c r="G257" s="11">
        <f t="shared" si="4"/>
        <v>2389000</v>
      </c>
      <c r="H257" s="10">
        <f>H258</f>
        <v>2389000</v>
      </c>
      <c r="I257" s="10"/>
    </row>
    <row r="258" spans="1:9" ht="30" customHeight="1">
      <c r="A258" s="15" t="s">
        <v>12</v>
      </c>
      <c r="B258" s="7">
        <v>992</v>
      </c>
      <c r="C258" s="6" t="s">
        <v>56</v>
      </c>
      <c r="D258" s="6" t="s">
        <v>16</v>
      </c>
      <c r="E258" s="9" t="s">
        <v>160</v>
      </c>
      <c r="F258" s="9" t="s">
        <v>119</v>
      </c>
      <c r="G258" s="11">
        <f t="shared" si="4"/>
        <v>2389000</v>
      </c>
      <c r="H258" s="10">
        <v>2389000</v>
      </c>
      <c r="I258" s="10"/>
    </row>
    <row r="259" spans="1:9" ht="72.75" customHeight="1">
      <c r="A259" s="1" t="s">
        <v>212</v>
      </c>
      <c r="B259" s="7">
        <v>992</v>
      </c>
      <c r="C259" s="6" t="s">
        <v>56</v>
      </c>
      <c r="D259" s="6" t="s">
        <v>16</v>
      </c>
      <c r="E259" s="9" t="s">
        <v>191</v>
      </c>
      <c r="F259" s="9"/>
      <c r="G259" s="11">
        <f t="shared" si="4"/>
        <v>2200</v>
      </c>
      <c r="H259" s="10">
        <f>H260</f>
        <v>2200</v>
      </c>
      <c r="I259" s="10"/>
    </row>
    <row r="260" spans="1:9" ht="25.5" customHeight="1">
      <c r="A260" s="15" t="s">
        <v>12</v>
      </c>
      <c r="B260" s="7">
        <v>992</v>
      </c>
      <c r="C260" s="6" t="s">
        <v>56</v>
      </c>
      <c r="D260" s="6" t="s">
        <v>16</v>
      </c>
      <c r="E260" s="9" t="s">
        <v>191</v>
      </c>
      <c r="F260" s="9" t="s">
        <v>119</v>
      </c>
      <c r="G260" s="11">
        <f t="shared" si="4"/>
        <v>2200</v>
      </c>
      <c r="H260" s="10">
        <v>2200</v>
      </c>
      <c r="I260" s="10"/>
    </row>
    <row r="261" spans="1:9" ht="34.5" customHeight="1">
      <c r="A261" s="3" t="s">
        <v>171</v>
      </c>
      <c r="B261" s="7">
        <v>992</v>
      </c>
      <c r="C261" s="5" t="s">
        <v>56</v>
      </c>
      <c r="D261" s="5" t="s">
        <v>9</v>
      </c>
      <c r="E261" s="9"/>
      <c r="F261" s="9"/>
      <c r="G261" s="11">
        <f t="shared" si="4"/>
        <v>1229496</v>
      </c>
      <c r="H261" s="10">
        <f>H262</f>
        <v>1229496</v>
      </c>
      <c r="I261" s="10"/>
    </row>
    <row r="262" spans="1:9" ht="48.75" customHeight="1">
      <c r="A262" s="4" t="s">
        <v>239</v>
      </c>
      <c r="B262" s="7">
        <v>992</v>
      </c>
      <c r="C262" s="6" t="s">
        <v>56</v>
      </c>
      <c r="D262" s="6" t="s">
        <v>9</v>
      </c>
      <c r="E262" s="9" t="s">
        <v>238</v>
      </c>
      <c r="F262" s="9"/>
      <c r="G262" s="11">
        <f t="shared" si="4"/>
        <v>1229496</v>
      </c>
      <c r="H262" s="10">
        <f>H263</f>
        <v>1229496</v>
      </c>
      <c r="I262" s="10"/>
    </row>
    <row r="263" spans="1:9" ht="22.5" customHeight="1">
      <c r="A263" s="1" t="s">
        <v>171</v>
      </c>
      <c r="B263" s="7">
        <v>992</v>
      </c>
      <c r="C263" s="6" t="s">
        <v>56</v>
      </c>
      <c r="D263" s="6" t="s">
        <v>9</v>
      </c>
      <c r="E263" s="9" t="s">
        <v>238</v>
      </c>
      <c r="F263" s="9" t="s">
        <v>172</v>
      </c>
      <c r="G263" s="11">
        <f t="shared" si="4"/>
        <v>1229496</v>
      </c>
      <c r="H263" s="10">
        <v>1229496</v>
      </c>
      <c r="I263" s="10"/>
    </row>
    <row r="264" spans="1:9" ht="27" customHeight="1">
      <c r="A264" s="3" t="s">
        <v>62</v>
      </c>
      <c r="B264" s="8"/>
      <c r="C264" s="5"/>
      <c r="D264" s="5"/>
      <c r="E264" s="20"/>
      <c r="F264" s="20"/>
      <c r="G264" s="11">
        <f t="shared" si="4"/>
        <v>252176600</v>
      </c>
      <c r="H264" s="11">
        <f>H12+H105+H111+H159+H224</f>
        <v>237576100</v>
      </c>
      <c r="I264" s="11">
        <f>I12+I105+I111+I159+I224</f>
        <v>14600500</v>
      </c>
    </row>
    <row r="265" spans="5:6" ht="12">
      <c r="E265" s="40"/>
      <c r="F265" s="40"/>
    </row>
    <row r="266" spans="1:6" ht="20.25" customHeight="1">
      <c r="A266" s="24"/>
      <c r="E266" s="40"/>
      <c r="F266" s="40"/>
    </row>
    <row r="267" spans="3:8" ht="12">
      <c r="C267" s="41"/>
      <c r="D267" s="41"/>
      <c r="E267" s="42"/>
      <c r="F267" s="42"/>
      <c r="G267" s="43"/>
      <c r="H267" s="43"/>
    </row>
    <row r="268" spans="3:8" ht="12">
      <c r="C268" s="41"/>
      <c r="D268" s="41"/>
      <c r="E268" s="42"/>
      <c r="F268" s="42"/>
      <c r="G268" s="43"/>
      <c r="H268" s="43"/>
    </row>
    <row r="269" spans="3:8" ht="12">
      <c r="C269" s="41"/>
      <c r="D269" s="41"/>
      <c r="E269" s="42"/>
      <c r="F269" s="42"/>
      <c r="G269" s="43"/>
      <c r="H269" s="43"/>
    </row>
    <row r="270" spans="3:8" ht="12">
      <c r="C270" s="41"/>
      <c r="D270" s="41"/>
      <c r="E270" s="42"/>
      <c r="F270" s="42"/>
      <c r="G270" s="43"/>
      <c r="H270" s="43"/>
    </row>
    <row r="271" spans="3:8" ht="12">
      <c r="C271" s="41"/>
      <c r="D271" s="41"/>
      <c r="E271" s="42"/>
      <c r="F271" s="42"/>
      <c r="G271" s="43"/>
      <c r="H271" s="43"/>
    </row>
    <row r="272" spans="3:8" ht="12">
      <c r="C272" s="41"/>
      <c r="D272" s="41"/>
      <c r="E272" s="42"/>
      <c r="F272" s="42"/>
      <c r="G272" s="43"/>
      <c r="H272" s="43"/>
    </row>
    <row r="273" spans="3:8" ht="12">
      <c r="C273" s="41"/>
      <c r="D273" s="41"/>
      <c r="E273" s="42"/>
      <c r="F273" s="42"/>
      <c r="G273" s="43"/>
      <c r="H273" s="43"/>
    </row>
    <row r="274" spans="3:8" ht="12">
      <c r="C274" s="41"/>
      <c r="D274" s="41"/>
      <c r="E274" s="42"/>
      <c r="F274" s="42"/>
      <c r="G274" s="43"/>
      <c r="H274" s="43"/>
    </row>
    <row r="275" spans="3:8" ht="12">
      <c r="C275" s="41"/>
      <c r="D275" s="41"/>
      <c r="E275" s="42"/>
      <c r="F275" s="42"/>
      <c r="G275" s="43"/>
      <c r="H275" s="43"/>
    </row>
    <row r="276" spans="3:8" ht="12">
      <c r="C276" s="41"/>
      <c r="D276" s="41"/>
      <c r="E276" s="42"/>
      <c r="F276" s="42"/>
      <c r="G276" s="43"/>
      <c r="H276" s="43"/>
    </row>
    <row r="277" spans="3:8" ht="12">
      <c r="C277" s="41"/>
      <c r="D277" s="41"/>
      <c r="E277" s="42"/>
      <c r="F277" s="42"/>
      <c r="G277" s="43"/>
      <c r="H277" s="43"/>
    </row>
    <row r="278" ht="12">
      <c r="C278" s="41"/>
    </row>
  </sheetData>
  <mergeCells count="11">
    <mergeCell ref="E9:E10"/>
    <mergeCell ref="B9:B10"/>
    <mergeCell ref="G2:I2"/>
    <mergeCell ref="B4:F4"/>
    <mergeCell ref="H1:I1"/>
    <mergeCell ref="G9:I9"/>
    <mergeCell ref="F9:F10"/>
    <mergeCell ref="A5:H5"/>
    <mergeCell ref="A9:A10"/>
    <mergeCell ref="C9:C10"/>
    <mergeCell ref="D9:D10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85" r:id="rId1"/>
  <rowBreaks count="5" manualBreakCount="5">
    <brk id="88" max="8" man="1"/>
    <brk id="120" max="255" man="1"/>
    <brk id="149" max="255" man="1"/>
    <brk id="202" max="9" man="1"/>
    <brk id="2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</dc:creator>
  <cp:keywords/>
  <dc:description/>
  <cp:lastModifiedBy>FO</cp:lastModifiedBy>
  <cp:lastPrinted>2009-12-02T07:35:09Z</cp:lastPrinted>
  <dcterms:created xsi:type="dcterms:W3CDTF">2006-11-24T14:05:54Z</dcterms:created>
  <dcterms:modified xsi:type="dcterms:W3CDTF">2009-12-04T06:50:09Z</dcterms:modified>
  <cp:category/>
  <cp:version/>
  <cp:contentType/>
  <cp:contentStatus/>
</cp:coreProperties>
</file>