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<sst xmlns="http://schemas.openxmlformats.org/spreadsheetml/2006/main" count="568" uniqueCount="180">
  <si>
    <t>Наименование расходов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</si>
  <si>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</si>
  <si>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</si>
  <si>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</si>
  <si>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</si>
  <si>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</si>
  <si>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</si>
  <si>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</si>
  <si>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Выполнение функций органами местного самоуправления</t>
  </si>
  <si>
    <t>500</t>
  </si>
  <si>
    <t>ИЗМЕНЕНИЯ,</t>
  </si>
  <si>
    <t xml:space="preserve"> приносящей доход деятельности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</si>
  <si>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</si>
  <si>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</si>
  <si>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</si>
  <si>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</si>
  <si>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 xml:space="preserve"> ОБЩЕГОСУДАРСТВЕННЫЕ ВОПРОСЫ</t>
  </si>
  <si>
    <t>01</t>
  </si>
  <si>
    <t>04</t>
  </si>
  <si>
    <t>0020000</t>
  </si>
  <si>
    <t>Центральный аппарат</t>
  </si>
  <si>
    <t>0020400</t>
  </si>
  <si>
    <t>08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</si>
  <si>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</si>
  <si>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</si>
  <si>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</si>
  <si>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02</t>
  </si>
  <si>
    <t>5226801</t>
  </si>
  <si>
    <t>5220000</t>
  </si>
  <si>
    <t>Региональные целевые прогаммы</t>
  </si>
  <si>
    <t>Республиканская целевая программа "Социальное развитие села в Чувашской Республике до 2012 года"</t>
  </si>
  <si>
    <t>Целевые программы муниципальных образований</t>
  </si>
  <si>
    <t>7950000</t>
  </si>
  <si>
    <t>7950500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</si>
  <si>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</si>
  <si>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</si>
  <si>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Рз</t>
  </si>
  <si>
    <t>ПР</t>
  </si>
  <si>
    <t>бюджета района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</si>
  <si>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</si>
  <si>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Руководство и управление в сфере установленных функций органов местного самоупрвления</t>
  </si>
  <si>
    <t>ОБРАЗОВАНИЕ</t>
  </si>
  <si>
    <t>07</t>
  </si>
  <si>
    <t>Дошкольное образование</t>
  </si>
  <si>
    <t>Бюджетные инвестиции</t>
  </si>
  <si>
    <t>003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</si>
  <si>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</si>
  <si>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</si>
  <si>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</si>
  <si>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</si>
  <si>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</si>
  <si>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</si>
  <si>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</si>
  <si>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</si>
  <si>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</si>
  <si>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</si>
  <si>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</si>
  <si>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</si>
  <si>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Другие вопросы в области образования</t>
  </si>
  <si>
    <t>09</t>
  </si>
  <si>
    <t>4520000</t>
  </si>
  <si>
    <t>4529900</t>
  </si>
  <si>
    <t>Обеспечение деятельности подведомственных  учреждений</t>
  </si>
  <si>
    <t>7950402</t>
  </si>
  <si>
    <t>ЗДРАВООХРАНЕНИЕ И СПОРТ</t>
  </si>
  <si>
    <t>Спорт и физическая культура</t>
  </si>
  <si>
    <t xml:space="preserve">Физкультурно-оздоровительная работа и спортивные мероприятия </t>
  </si>
  <si>
    <t>5120000</t>
  </si>
  <si>
    <t>5129700</t>
  </si>
  <si>
    <t>Мероприятия в области здравоохранения, спорта и физической культуры</t>
  </si>
  <si>
    <t>МЕЖБЮДЖЕТНЫЕ ТРАНСФЕРТЫ</t>
  </si>
  <si>
    <t>11</t>
  </si>
  <si>
    <t>Субсидии бюджетам муниципальных образований</t>
  </si>
  <si>
    <t>021</t>
  </si>
  <si>
    <t>Субсидии на обеспечение жильем молодых семей и молодых специалистов, проживающих и работающих в сельской местности</t>
  </si>
  <si>
    <t>Учебно - методические кабинеты, централизованные  бухгалтерии, группы хозяйственного обслуживания, учебные фильмотеки</t>
  </si>
  <si>
    <t>Подпрограмма "Модернизация системы воспитания детей и молодежи в Комсомольском районе" программы развития образования в Комсомольском районе ЧР на 2006 - 2010 годы</t>
  </si>
  <si>
    <t>КУЛЬТУРА, КИНЕМАТОГРАФИЯ И СРЕДСТВА МАССОВОЙ ИНФОРМАЦИИ</t>
  </si>
  <si>
    <t xml:space="preserve">Культура </t>
  </si>
  <si>
    <t>05</t>
  </si>
  <si>
    <t>5221103</t>
  </si>
  <si>
    <t>010</t>
  </si>
  <si>
    <t>5210000</t>
  </si>
  <si>
    <t>Межбюджетные трансферты</t>
  </si>
  <si>
    <t>Фонд софинансирования</t>
  </si>
  <si>
    <t>Субсидии на обеспечение жильем молодых семей в рамках реализации федеральной целевой программы "Жилище" на 2002 - 2010 годы</t>
  </si>
  <si>
    <t>4219902</t>
  </si>
  <si>
    <t>4409902</t>
  </si>
  <si>
    <t>Софинансирование расходов по осуществлению капитального ремонта объектов образования</t>
  </si>
  <si>
    <t>Софинансирование расходов по осуществлению капитального ремонта объектов культуры</t>
  </si>
  <si>
    <t>Дворцы и дома культуры, другие учреждения культуры и средств массовой информации</t>
  </si>
  <si>
    <t>4400000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</si>
  <si>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</si>
  <si>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</si>
  <si>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</si>
  <si>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</si>
  <si>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4709902</t>
  </si>
  <si>
    <t>Софинансирование расходов по осуществлению капитального ремонта объектов здравоохранения</t>
  </si>
  <si>
    <t>Амбулаторная помощь</t>
  </si>
  <si>
    <t>Фельдшерско-акушерские пункты</t>
  </si>
  <si>
    <t>4780000</t>
  </si>
  <si>
    <t>4789900</t>
  </si>
  <si>
    <t>4789902</t>
  </si>
  <si>
    <t>Скорая медицинская помощь</t>
  </si>
  <si>
    <t>Другие вопросы в области культуры, кинематографии и средств массовой информации</t>
  </si>
  <si>
    <t>06</t>
  </si>
  <si>
    <t>Районная целевая программа "Культура Комсомольского района : 2006-2010 годы"</t>
  </si>
  <si>
    <t>7950600</t>
  </si>
  <si>
    <t>Мероприятия по поддержке и развитию культуры, искусства</t>
  </si>
  <si>
    <t>023</t>
  </si>
  <si>
    <t>4409900</t>
  </si>
  <si>
    <t>Музеи и постоянные выставки</t>
  </si>
  <si>
    <t>4410000</t>
  </si>
  <si>
    <t>4419900</t>
  </si>
  <si>
    <t>Другие общегосударственные расходы</t>
  </si>
  <si>
    <t>14</t>
  </si>
  <si>
    <t>Выполнение других обязательств государства</t>
  </si>
  <si>
    <t>0920300</t>
  </si>
  <si>
    <t>Детские дошкольные учреждения</t>
  </si>
  <si>
    <t>4200000</t>
  </si>
  <si>
    <t>4209900</t>
  </si>
  <si>
    <t>ЖИЛИЩНО - 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</si>
  <si>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</si>
  <si>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</si>
  <si>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 бюджетов</t>
  </si>
  <si>
    <t>0980000</t>
  </si>
  <si>
    <t>0980202</t>
  </si>
  <si>
    <t>Коммунальное хозяйство</t>
  </si>
  <si>
    <t>Районная целевая программа "Развитие энергетики Комсомольского района на 2006 - 2010годы"</t>
  </si>
  <si>
    <t>Электрификация новых улиц</t>
  </si>
  <si>
    <t>7950508</t>
  </si>
  <si>
    <t>Обеспечение мероприятий по  переселению граждан из аварийного жилищного фонда за счет средств , поступивших от государственой корпорации Фонд содействия реформированию жилищно-коммунального хозяйства</t>
  </si>
  <si>
    <t>0980102</t>
  </si>
  <si>
    <t>Субсидии на обеспечение жильем молодых семей в рамках реализации Указа Президента ЧР от 06.03.2002 г. № 51 "О мерах по усилению государственной поддержки молодых граждан в Чувашской Республике"</t>
  </si>
  <si>
    <t>5221102</t>
  </si>
  <si>
    <t>Субсидии на поощрение победителей экономического соревноания между сельскими, городскими поселениями</t>
  </si>
  <si>
    <t>5210106</t>
  </si>
  <si>
    <t>Руководство и управление в сфере установленных функций органов местного самоуправления</t>
  </si>
  <si>
    <t>0029900</t>
  </si>
  <si>
    <t>Межбюджетные трансферты бюджетам государственных внебюджетных фондов</t>
  </si>
  <si>
    <t>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</si>
  <si>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5051702</t>
  </si>
  <si>
    <t>Трансферты бюджету  фонда обязательного медицинского страхования</t>
  </si>
  <si>
    <t>016</t>
  </si>
  <si>
    <t>Библиотеки</t>
  </si>
  <si>
    <t>4420000</t>
  </si>
  <si>
    <t>4429900</t>
  </si>
  <si>
    <t>3510500</t>
  </si>
  <si>
    <t>Мероприятия в области коммунального хозяйства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</si>
  <si>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</si>
  <si>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</t>
  </si>
  <si>
    <t>Реализация других функций, связанных с обеспечением национальной безопасности иправоохранительной деятельности</t>
  </si>
  <si>
    <t>2470000</t>
  </si>
  <si>
    <t>2479900</t>
  </si>
  <si>
    <t>НАЦИОНАЛЬНАЯ БЕЗОПАСНОСТЬ И ПРАВООХРАНИТЕЛЬНАЯ ДЕЯТЕЛЬНОСТЬ</t>
  </si>
  <si>
    <t>Резервные фонды</t>
  </si>
  <si>
    <t>12</t>
  </si>
  <si>
    <t>Резервные фонды местных администраций</t>
  </si>
  <si>
    <t>0700500</t>
  </si>
  <si>
    <t>Прочие расходы</t>
  </si>
  <si>
    <t>013</t>
  </si>
  <si>
    <t>Обеспечение проведения выборов и референдумов</t>
  </si>
  <si>
    <t>Проведение выборов и рефередумов</t>
  </si>
  <si>
    <t>0200000</t>
  </si>
  <si>
    <t>Проведение выборов в представительные органы муниципального образования</t>
  </si>
  <si>
    <t>0200002</t>
  </si>
  <si>
    <t>Обеспечение деятельности финансовых, налоговых и таможенных органов и органов надзора</t>
  </si>
  <si>
    <t>Уплата налога на имущество организаций и земельного налога</t>
  </si>
  <si>
    <t>4709500</t>
  </si>
  <si>
    <t>вносимые в приложение №4  "Распределение бюджетных ассигнований по разделам, подразделам, целевым статьям и видам расходов  классификации расходов бюджета Комсомольского района Чувашской Республики на 2010 год"</t>
  </si>
  <si>
    <t>Приложение № 1</t>
  </si>
  <si>
    <t>НАЦИОНАЛЬНАЯ ЭКОНОМИКА</t>
  </si>
  <si>
    <t>Сельское хозяйство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</si>
  <si>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</si>
  <si>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7950300</t>
  </si>
  <si>
    <t>Иные межбюджетные трансферты</t>
  </si>
  <si>
    <t>Иные межбюджетные трансферты бюджетам бюджетной системы</t>
  </si>
  <si>
    <t>5210300</t>
  </si>
  <si>
    <t>017</t>
  </si>
  <si>
    <t>к решению Собрания депутатов Комсомольского района Чувашской Республики  от 20.09.2010 г. № 1/314    "О внесении изменений в решение Собрания депутатов Комсомольского района Чувашской Республики                     "О бюджете Комсомольского района Чувашской Республики на 2010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</si>
</sst>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sz val="10"/>
      <color indexed="53"/>
      <name val="Arial Cyr"/>
      <family val="0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H182"/>
  <sheetViews>
    <sheetView tabSelected="1" workbookViewId="0" topLeftCell="A147">
      <selection activeCell="A142" sqref="A142:E143"/>
    </sheetView>
  </sheetViews>
  <sheetFormatPr defaultColWidth="9.00390625" defaultRowHeight="12.75"/>
  <cols>
    <col min="1" max="1" width="41.875" style="50" customWidth="1"/>
    <col min="2" max="2" width="4.625" style="50" customWidth="1"/>
    <col min="3" max="3" width="4.125" style="50" customWidth="1"/>
    <col min="4" max="4" width="8.625" style="50" customWidth="1"/>
    <col min="5" max="5" width="5.125" style="50" customWidth="1"/>
    <col min="6" max="6" width="10.625" style="51" customWidth="1"/>
    <col min="7" max="7" width="14.00390625" style="50" customWidth="1"/>
    <col min="8" max="8" width="15.125" style="51" customWidth="1"/>
    <col min="9" max="16384" width="9.125" style="50" customWidth="1"/>
  </cols>
  <sheetData>
    <row r="2" spans="7:8" ht="12.75">
      <c r="G2" s="101" t="s">
        <v>170</v>
      </c>
      <c r="H2" s="101"/>
    </row>
    <row r="3" spans="1:8" ht="81" customHeight="1">
      <c r="A3" s="11"/>
      <c r="B3" s="11"/>
      <c r="C3" s="11"/>
      <c r="D3" s="102" t="s">
        <v>179</v>
      </c>
      <c r="E3" s="102"/>
      <c r="F3" s="102"/>
      <c r="G3" s="102"/>
      <c r="H3" s="102"/>
    </row>
    <row r="4" spans="1:8" ht="1.5" customHeight="1">
      <c r="A4" s="11"/>
      <c r="B4" s="11"/>
      <c r="C4" s="11"/>
      <c r="D4" s="11"/>
      <c r="E4" s="11"/>
      <c r="F4" s="12"/>
      <c r="G4" s="12"/>
      <c r="H4" s="12"/>
    </row>
    <row r="5" spans="1:8" ht="14.25" customHeight="1">
      <c r="A5" s="111" t="s">
        <v>10</v>
      </c>
      <c r="B5" s="111"/>
      <c r="C5" s="111"/>
      <c r="D5" s="111"/>
      <c r="E5" s="111"/>
      <c r="F5" s="111"/>
      <c r="G5" s="111"/>
      <c r="H5" s="111"/>
    </row>
    <row r="6" spans="1:8" ht="27.75" customHeight="1">
      <c r="A6" s="103" t="s">
        <v>169</v>
      </c>
      <c r="B6" s="103"/>
      <c r="C6" s="103"/>
      <c r="D6" s="103"/>
      <c r="E6" s="103"/>
      <c r="F6" s="103"/>
      <c r="G6" s="103"/>
      <c r="H6" s="103"/>
    </row>
    <row r="7" spans="1:8" ht="12.75" customHeight="1" hidden="1">
      <c r="A7" s="22"/>
      <c r="B7" s="22"/>
      <c r="C7" s="22"/>
      <c r="D7" s="22"/>
      <c r="E7" s="22"/>
      <c r="F7" s="22"/>
      <c r="G7" s="22"/>
      <c r="H7" s="22"/>
    </row>
    <row r="8" spans="1:8" ht="12.75">
      <c r="A8" s="23"/>
      <c r="B8" s="104" t="s">
        <v>7</v>
      </c>
      <c r="C8" s="105"/>
      <c r="D8" s="105"/>
      <c r="E8" s="105"/>
      <c r="F8" s="23"/>
      <c r="G8" s="23"/>
      <c r="H8" s="23"/>
    </row>
    <row r="9" spans="1:8" ht="12.75" customHeight="1">
      <c r="A9" s="24"/>
      <c r="B9" s="24"/>
      <c r="C9" s="24"/>
      <c r="D9" s="25"/>
      <c r="E9" s="25"/>
      <c r="F9" s="25"/>
      <c r="G9" s="26"/>
      <c r="H9" s="10" t="s">
        <v>6</v>
      </c>
    </row>
    <row r="10" spans="1:8" ht="12.75" customHeight="1">
      <c r="A10" s="107" t="s">
        <v>0</v>
      </c>
      <c r="B10" s="112" t="s">
        <v>36</v>
      </c>
      <c r="C10" s="112" t="s">
        <v>37</v>
      </c>
      <c r="D10" s="106" t="s">
        <v>3</v>
      </c>
      <c r="E10" s="106" t="s">
        <v>4</v>
      </c>
      <c r="F10" s="107" t="s">
        <v>1</v>
      </c>
      <c r="G10" s="109" t="s">
        <v>5</v>
      </c>
      <c r="H10" s="110"/>
    </row>
    <row r="11" spans="1:8" ht="44.25" customHeight="1">
      <c r="A11" s="108"/>
      <c r="B11" s="112"/>
      <c r="C11" s="112"/>
      <c r="D11" s="106"/>
      <c r="E11" s="106"/>
      <c r="F11" s="108"/>
      <c r="G11" s="27" t="s">
        <v>38</v>
      </c>
      <c r="H11" s="27" t="s">
        <v>11</v>
      </c>
    </row>
    <row r="12" spans="1:8" ht="15" customHeight="1">
      <c r="A12" s="19">
        <v>1</v>
      </c>
      <c r="B12" s="18">
        <v>3</v>
      </c>
      <c r="C12" s="18">
        <v>4</v>
      </c>
      <c r="D12" s="17">
        <v>5</v>
      </c>
      <c r="E12" s="17">
        <v>6</v>
      </c>
      <c r="F12" s="15">
        <v>7</v>
      </c>
      <c r="G12" s="15">
        <v>8</v>
      </c>
      <c r="H12" s="16">
        <v>9</v>
      </c>
    </row>
    <row r="13" spans="1:8" ht="21" customHeight="1">
      <c r="A13" s="39" t="s">
        <v>16</v>
      </c>
      <c r="B13" s="29" t="s">
        <v>17</v>
      </c>
      <c r="C13" s="29"/>
      <c r="D13" s="29"/>
      <c r="E13" s="29"/>
      <c r="F13" s="29">
        <f aca="true" t="shared" si="0" ref="F13:F61">G13+H13</f>
        <v>161950</v>
      </c>
      <c r="G13" s="29">
        <f>G14+G18++G22+G26+G29</f>
        <v>53650</v>
      </c>
      <c r="H13" s="29">
        <f>H14+H21+H26+H29</f>
        <v>108300</v>
      </c>
    </row>
    <row r="14" spans="1:8" ht="51.75" customHeight="1">
      <c r="A14" s="40" t="s">
        <v>39</v>
      </c>
      <c r="B14" s="21" t="s">
        <v>17</v>
      </c>
      <c r="C14" s="21" t="s">
        <v>18</v>
      </c>
      <c r="D14" s="21"/>
      <c r="E14" s="21"/>
      <c r="F14" s="29">
        <f t="shared" si="0"/>
        <v>516450</v>
      </c>
      <c r="G14" s="29">
        <f aca="true" t="shared" si="1" ref="G14:H16">G15</f>
        <v>423650</v>
      </c>
      <c r="H14" s="29">
        <f t="shared" si="1"/>
        <v>92800</v>
      </c>
    </row>
    <row r="15" spans="1:8" ht="33.75" customHeight="1">
      <c r="A15" s="41" t="s">
        <v>40</v>
      </c>
      <c r="B15" s="15" t="s">
        <v>17</v>
      </c>
      <c r="C15" s="15" t="s">
        <v>18</v>
      </c>
      <c r="D15" s="15" t="s">
        <v>19</v>
      </c>
      <c r="E15" s="15"/>
      <c r="F15" s="30">
        <f t="shared" si="0"/>
        <v>516450</v>
      </c>
      <c r="G15" s="30">
        <f t="shared" si="1"/>
        <v>423650</v>
      </c>
      <c r="H15" s="30">
        <f t="shared" si="1"/>
        <v>92800</v>
      </c>
    </row>
    <row r="16" spans="1:8" ht="20.25" customHeight="1">
      <c r="A16" s="31" t="s">
        <v>20</v>
      </c>
      <c r="B16" s="30" t="s">
        <v>17</v>
      </c>
      <c r="C16" s="30" t="s">
        <v>18</v>
      </c>
      <c r="D16" s="30" t="s">
        <v>21</v>
      </c>
      <c r="E16" s="30"/>
      <c r="F16" s="30">
        <f t="shared" si="0"/>
        <v>516450</v>
      </c>
      <c r="G16" s="30">
        <f t="shared" si="1"/>
        <v>423650</v>
      </c>
      <c r="H16" s="30">
        <f t="shared" si="1"/>
        <v>92800</v>
      </c>
    </row>
    <row r="17" spans="1:8" ht="24" customHeight="1">
      <c r="A17" s="31" t="s">
        <v>8</v>
      </c>
      <c r="B17" s="30" t="s">
        <v>17</v>
      </c>
      <c r="C17" s="30" t="s">
        <v>18</v>
      </c>
      <c r="D17" s="30" t="s">
        <v>21</v>
      </c>
      <c r="E17" s="30" t="s">
        <v>9</v>
      </c>
      <c r="F17" s="30">
        <f t="shared" si="0"/>
        <v>516450</v>
      </c>
      <c r="G17" s="30">
        <v>423650</v>
      </c>
      <c r="H17" s="30">
        <v>92800</v>
      </c>
    </row>
    <row r="18" spans="1:8" ht="24" customHeight="1">
      <c r="A18" s="57" t="s">
        <v>166</v>
      </c>
      <c r="B18" s="58" t="s">
        <v>17</v>
      </c>
      <c r="C18" s="58" t="s">
        <v>105</v>
      </c>
      <c r="D18" s="59"/>
      <c r="E18" s="59"/>
      <c r="F18" s="30">
        <f t="shared" si="0"/>
        <v>-300000</v>
      </c>
      <c r="G18" s="21">
        <f>G19</f>
        <v>-300000</v>
      </c>
      <c r="H18" s="30"/>
    </row>
    <row r="19" spans="1:8" ht="24" customHeight="1">
      <c r="A19" s="64" t="s">
        <v>40</v>
      </c>
      <c r="B19" s="18" t="s">
        <v>17</v>
      </c>
      <c r="C19" s="18" t="s">
        <v>105</v>
      </c>
      <c r="D19" s="61" t="s">
        <v>19</v>
      </c>
      <c r="E19" s="61"/>
      <c r="F19" s="30">
        <f t="shared" si="0"/>
        <v>-300000</v>
      </c>
      <c r="G19" s="15">
        <f>G20</f>
        <v>-300000</v>
      </c>
      <c r="H19" s="30"/>
    </row>
    <row r="20" spans="1:8" ht="24" customHeight="1">
      <c r="A20" s="64" t="s">
        <v>20</v>
      </c>
      <c r="B20" s="18" t="s">
        <v>17</v>
      </c>
      <c r="C20" s="18" t="s">
        <v>105</v>
      </c>
      <c r="D20" s="61" t="s">
        <v>21</v>
      </c>
      <c r="E20" s="61"/>
      <c r="F20" s="30">
        <f t="shared" si="0"/>
        <v>-300000</v>
      </c>
      <c r="G20" s="15">
        <f>G21</f>
        <v>-300000</v>
      </c>
      <c r="H20" s="30"/>
    </row>
    <row r="21" spans="1:8" ht="24" customHeight="1">
      <c r="A21" s="60" t="s">
        <v>8</v>
      </c>
      <c r="B21" s="18" t="s">
        <v>17</v>
      </c>
      <c r="C21" s="18" t="s">
        <v>105</v>
      </c>
      <c r="D21" s="61" t="s">
        <v>21</v>
      </c>
      <c r="E21" s="61" t="s">
        <v>9</v>
      </c>
      <c r="F21" s="30">
        <f t="shared" si="0"/>
        <v>-300000</v>
      </c>
      <c r="G21" s="15">
        <v>-300000</v>
      </c>
      <c r="H21" s="30"/>
    </row>
    <row r="22" spans="1:8" ht="24" customHeight="1">
      <c r="A22" s="67" t="s">
        <v>161</v>
      </c>
      <c r="B22" s="59" t="s">
        <v>17</v>
      </c>
      <c r="C22" s="59" t="s">
        <v>42</v>
      </c>
      <c r="D22" s="61"/>
      <c r="E22" s="61"/>
      <c r="F22" s="30">
        <f t="shared" si="0"/>
        <v>90000</v>
      </c>
      <c r="G22" s="15">
        <f>G23</f>
        <v>90000</v>
      </c>
      <c r="H22" s="30"/>
    </row>
    <row r="23" spans="1:8" ht="24" customHeight="1">
      <c r="A23" s="60" t="s">
        <v>162</v>
      </c>
      <c r="B23" s="61" t="s">
        <v>17</v>
      </c>
      <c r="C23" s="61" t="s">
        <v>42</v>
      </c>
      <c r="D23" s="61" t="s">
        <v>163</v>
      </c>
      <c r="E23" s="61"/>
      <c r="F23" s="30">
        <f t="shared" si="0"/>
        <v>90000</v>
      </c>
      <c r="G23" s="30">
        <f>G24</f>
        <v>90000</v>
      </c>
      <c r="H23" s="30"/>
    </row>
    <row r="24" spans="1:8" ht="27" customHeight="1">
      <c r="A24" s="60" t="s">
        <v>164</v>
      </c>
      <c r="B24" s="61" t="s">
        <v>17</v>
      </c>
      <c r="C24" s="61" t="s">
        <v>42</v>
      </c>
      <c r="D24" s="61" t="s">
        <v>165</v>
      </c>
      <c r="E24" s="61"/>
      <c r="F24" s="30">
        <f t="shared" si="0"/>
        <v>90000</v>
      </c>
      <c r="G24" s="30">
        <f>G25</f>
        <v>90000</v>
      </c>
      <c r="H24" s="30"/>
    </row>
    <row r="25" spans="1:8" ht="30.75" customHeight="1">
      <c r="A25" s="60" t="s">
        <v>8</v>
      </c>
      <c r="B25" s="61" t="s">
        <v>17</v>
      </c>
      <c r="C25" s="61" t="s">
        <v>42</v>
      </c>
      <c r="D25" s="61" t="s">
        <v>165</v>
      </c>
      <c r="E25" s="61" t="s">
        <v>9</v>
      </c>
      <c r="F25" s="30">
        <f t="shared" si="0"/>
        <v>90000</v>
      </c>
      <c r="G25" s="30">
        <v>90000</v>
      </c>
      <c r="H25" s="30"/>
    </row>
    <row r="26" spans="1:8" ht="24" customHeight="1">
      <c r="A26" s="67" t="s">
        <v>155</v>
      </c>
      <c r="B26" s="58" t="s">
        <v>17</v>
      </c>
      <c r="C26" s="58" t="s">
        <v>156</v>
      </c>
      <c r="D26" s="59"/>
      <c r="E26" s="59"/>
      <c r="F26" s="21">
        <f t="shared" si="0"/>
        <v>-200000</v>
      </c>
      <c r="G26" s="21">
        <f>G27</f>
        <v>-200000</v>
      </c>
      <c r="H26" s="30"/>
    </row>
    <row r="27" spans="1:8" ht="24" customHeight="1">
      <c r="A27" s="66" t="s">
        <v>157</v>
      </c>
      <c r="B27" s="18" t="s">
        <v>17</v>
      </c>
      <c r="C27" s="18" t="s">
        <v>156</v>
      </c>
      <c r="D27" s="61" t="s">
        <v>158</v>
      </c>
      <c r="E27" s="61"/>
      <c r="F27" s="21">
        <f t="shared" si="0"/>
        <v>-200000</v>
      </c>
      <c r="G27" s="15">
        <f>G28</f>
        <v>-200000</v>
      </c>
      <c r="H27" s="30"/>
    </row>
    <row r="28" spans="1:8" ht="24" customHeight="1">
      <c r="A28" s="60" t="s">
        <v>159</v>
      </c>
      <c r="B28" s="18" t="s">
        <v>17</v>
      </c>
      <c r="C28" s="18" t="s">
        <v>156</v>
      </c>
      <c r="D28" s="61" t="s">
        <v>158</v>
      </c>
      <c r="E28" s="61" t="s">
        <v>160</v>
      </c>
      <c r="F28" s="21">
        <f t="shared" si="0"/>
        <v>-200000</v>
      </c>
      <c r="G28" s="15">
        <v>-200000</v>
      </c>
      <c r="H28" s="30"/>
    </row>
    <row r="29" spans="1:8" ht="24" customHeight="1">
      <c r="A29" s="69" t="s">
        <v>114</v>
      </c>
      <c r="B29" s="58" t="s">
        <v>17</v>
      </c>
      <c r="C29" s="58" t="s">
        <v>115</v>
      </c>
      <c r="D29" s="59"/>
      <c r="E29" s="62"/>
      <c r="F29" s="29">
        <f t="shared" si="0"/>
        <v>55500</v>
      </c>
      <c r="G29" s="46">
        <f>G30+G33</f>
        <v>40000</v>
      </c>
      <c r="H29" s="46">
        <f>H30+H33</f>
        <v>15500</v>
      </c>
    </row>
    <row r="30" spans="1:8" ht="42.75" customHeight="1">
      <c r="A30" s="74" t="s">
        <v>137</v>
      </c>
      <c r="B30" s="61" t="s">
        <v>17</v>
      </c>
      <c r="C30" s="61" t="s">
        <v>115</v>
      </c>
      <c r="D30" s="61" t="s">
        <v>19</v>
      </c>
      <c r="E30" s="61"/>
      <c r="F30" s="29">
        <f t="shared" si="0"/>
        <v>18000</v>
      </c>
      <c r="G30" s="15">
        <f>G31</f>
        <v>18000</v>
      </c>
      <c r="H30" s="29"/>
    </row>
    <row r="31" spans="1:8" ht="33" customHeight="1">
      <c r="A31" s="78" t="s">
        <v>23</v>
      </c>
      <c r="B31" s="61" t="s">
        <v>17</v>
      </c>
      <c r="C31" s="61" t="s">
        <v>115</v>
      </c>
      <c r="D31" s="61" t="s">
        <v>138</v>
      </c>
      <c r="E31" s="61"/>
      <c r="F31" s="29">
        <f t="shared" si="0"/>
        <v>18000</v>
      </c>
      <c r="G31" s="15">
        <f>G32</f>
        <v>18000</v>
      </c>
      <c r="H31" s="29"/>
    </row>
    <row r="32" spans="1:8" ht="24" customHeight="1">
      <c r="A32" s="78" t="s">
        <v>24</v>
      </c>
      <c r="B32" s="61" t="s">
        <v>17</v>
      </c>
      <c r="C32" s="61" t="s">
        <v>115</v>
      </c>
      <c r="D32" s="61" t="s">
        <v>138</v>
      </c>
      <c r="E32" s="61" t="s">
        <v>25</v>
      </c>
      <c r="F32" s="29">
        <f t="shared" si="0"/>
        <v>18000</v>
      </c>
      <c r="G32" s="15">
        <v>18000</v>
      </c>
      <c r="H32" s="29"/>
    </row>
    <row r="33" spans="1:8" ht="24" customHeight="1">
      <c r="A33" s="74" t="s">
        <v>116</v>
      </c>
      <c r="B33" s="18" t="s">
        <v>17</v>
      </c>
      <c r="C33" s="18" t="s">
        <v>115</v>
      </c>
      <c r="D33" s="61" t="s">
        <v>117</v>
      </c>
      <c r="E33" s="61"/>
      <c r="F33" s="30">
        <f t="shared" si="0"/>
        <v>37500</v>
      </c>
      <c r="G33" s="47">
        <f>G34</f>
        <v>22000</v>
      </c>
      <c r="H33" s="47">
        <f>H34</f>
        <v>15500</v>
      </c>
    </row>
    <row r="34" spans="1:8" ht="32.25" customHeight="1">
      <c r="A34" s="72" t="s">
        <v>8</v>
      </c>
      <c r="B34" s="18" t="s">
        <v>17</v>
      </c>
      <c r="C34" s="18" t="s">
        <v>115</v>
      </c>
      <c r="D34" s="61" t="s">
        <v>117</v>
      </c>
      <c r="E34" s="61" t="s">
        <v>9</v>
      </c>
      <c r="F34" s="30">
        <f t="shared" si="0"/>
        <v>37500</v>
      </c>
      <c r="G34" s="47">
        <v>22000</v>
      </c>
      <c r="H34" s="30">
        <v>15500</v>
      </c>
    </row>
    <row r="35" spans="1:8" ht="24.75" customHeight="1">
      <c r="A35" s="57" t="s">
        <v>154</v>
      </c>
      <c r="B35" s="58" t="s">
        <v>150</v>
      </c>
      <c r="C35" s="58"/>
      <c r="D35" s="59"/>
      <c r="E35" s="59"/>
      <c r="F35" s="29">
        <f t="shared" si="0"/>
        <v>38320</v>
      </c>
      <c r="G35" s="29">
        <f>G36</f>
        <v>38320</v>
      </c>
      <c r="H35" s="29"/>
    </row>
    <row r="36" spans="1:8" ht="51" customHeight="1">
      <c r="A36" s="57" t="s">
        <v>149</v>
      </c>
      <c r="B36" s="58" t="s">
        <v>150</v>
      </c>
      <c r="C36" s="58" t="s">
        <v>59</v>
      </c>
      <c r="D36" s="59"/>
      <c r="E36" s="59"/>
      <c r="F36" s="21">
        <f t="shared" si="0"/>
        <v>38320</v>
      </c>
      <c r="G36" s="21">
        <f>G37</f>
        <v>38320</v>
      </c>
      <c r="H36" s="29"/>
    </row>
    <row r="37" spans="1:8" ht="40.5" customHeight="1">
      <c r="A37" s="64" t="s">
        <v>151</v>
      </c>
      <c r="B37" s="18" t="s">
        <v>150</v>
      </c>
      <c r="C37" s="18" t="s">
        <v>59</v>
      </c>
      <c r="D37" s="61" t="s">
        <v>152</v>
      </c>
      <c r="E37" s="61"/>
      <c r="F37" s="21">
        <f t="shared" si="0"/>
        <v>38320</v>
      </c>
      <c r="G37" s="15">
        <f>G38</f>
        <v>38320</v>
      </c>
      <c r="H37" s="30"/>
    </row>
    <row r="38" spans="1:8" ht="31.5" customHeight="1">
      <c r="A38" s="20" t="s">
        <v>23</v>
      </c>
      <c r="B38" s="18" t="s">
        <v>150</v>
      </c>
      <c r="C38" s="18" t="s">
        <v>59</v>
      </c>
      <c r="D38" s="61" t="s">
        <v>153</v>
      </c>
      <c r="E38" s="61"/>
      <c r="F38" s="21">
        <f t="shared" si="0"/>
        <v>38320</v>
      </c>
      <c r="G38" s="15">
        <f>G39</f>
        <v>38320</v>
      </c>
      <c r="H38" s="30"/>
    </row>
    <row r="39" spans="1:8" ht="33" customHeight="1">
      <c r="A39" s="60" t="s">
        <v>24</v>
      </c>
      <c r="B39" s="18" t="s">
        <v>150</v>
      </c>
      <c r="C39" s="18" t="s">
        <v>59</v>
      </c>
      <c r="D39" s="61" t="s">
        <v>153</v>
      </c>
      <c r="E39" s="61" t="s">
        <v>25</v>
      </c>
      <c r="F39" s="21">
        <f t="shared" si="0"/>
        <v>38320</v>
      </c>
      <c r="G39" s="15">
        <v>38320</v>
      </c>
      <c r="H39" s="30"/>
    </row>
    <row r="40" spans="1:8" ht="16.5" customHeight="1">
      <c r="A40" s="57" t="s">
        <v>171</v>
      </c>
      <c r="B40" s="58" t="s">
        <v>18</v>
      </c>
      <c r="C40" s="58"/>
      <c r="D40" s="59"/>
      <c r="E40" s="59"/>
      <c r="F40" s="21">
        <f t="shared" si="0"/>
        <v>57500</v>
      </c>
      <c r="G40" s="21"/>
      <c r="H40" s="21">
        <f>H41</f>
        <v>57500</v>
      </c>
    </row>
    <row r="41" spans="1:8" ht="21" customHeight="1">
      <c r="A41" s="57" t="s">
        <v>172</v>
      </c>
      <c r="B41" s="58" t="s">
        <v>18</v>
      </c>
      <c r="C41" s="58" t="s">
        <v>79</v>
      </c>
      <c r="D41" s="59"/>
      <c r="E41" s="59"/>
      <c r="F41" s="21">
        <f t="shared" si="0"/>
        <v>57500</v>
      </c>
      <c r="G41" s="21"/>
      <c r="H41" s="21">
        <f>H43</f>
        <v>57500</v>
      </c>
    </row>
    <row r="42" spans="1:8" ht="26.25" customHeight="1">
      <c r="A42" s="20" t="s">
        <v>31</v>
      </c>
      <c r="B42" s="18" t="s">
        <v>18</v>
      </c>
      <c r="C42" s="18" t="s">
        <v>79</v>
      </c>
      <c r="D42" s="61" t="s">
        <v>32</v>
      </c>
      <c r="E42" s="59"/>
      <c r="F42" s="21">
        <f t="shared" si="0"/>
        <v>57500</v>
      </c>
      <c r="G42" s="15"/>
      <c r="H42" s="15">
        <f>H43</f>
        <v>57500</v>
      </c>
    </row>
    <row r="43" spans="1:8" ht="53.25" customHeight="1">
      <c r="A43" s="70" t="s">
        <v>173</v>
      </c>
      <c r="B43" s="18" t="s">
        <v>18</v>
      </c>
      <c r="C43" s="18" t="s">
        <v>79</v>
      </c>
      <c r="D43" s="61" t="s">
        <v>174</v>
      </c>
      <c r="E43" s="61"/>
      <c r="F43" s="21">
        <f t="shared" si="0"/>
        <v>57500</v>
      </c>
      <c r="G43" s="15"/>
      <c r="H43" s="15">
        <f>H44</f>
        <v>57500</v>
      </c>
    </row>
    <row r="44" spans="1:8" ht="24.75" customHeight="1">
      <c r="A44" s="60" t="s">
        <v>8</v>
      </c>
      <c r="B44" s="18" t="s">
        <v>18</v>
      </c>
      <c r="C44" s="18" t="s">
        <v>79</v>
      </c>
      <c r="D44" s="61" t="s">
        <v>174</v>
      </c>
      <c r="E44" s="61" t="s">
        <v>9</v>
      </c>
      <c r="F44" s="21">
        <f t="shared" si="0"/>
        <v>57500</v>
      </c>
      <c r="G44" s="15"/>
      <c r="H44" s="15">
        <v>57500</v>
      </c>
    </row>
    <row r="45" spans="1:8" ht="21" customHeight="1">
      <c r="A45" s="71" t="s">
        <v>121</v>
      </c>
      <c r="B45" s="59" t="s">
        <v>79</v>
      </c>
      <c r="C45" s="59"/>
      <c r="D45" s="59"/>
      <c r="E45" s="59"/>
      <c r="F45" s="21">
        <f t="shared" si="0"/>
        <v>6290490</v>
      </c>
      <c r="G45" s="21">
        <f>G46+G52</f>
        <v>6290490</v>
      </c>
      <c r="H45" s="21"/>
    </row>
    <row r="46" spans="1:8" ht="19.5" customHeight="1">
      <c r="A46" s="71" t="s">
        <v>122</v>
      </c>
      <c r="B46" s="77" t="s">
        <v>79</v>
      </c>
      <c r="C46" s="77" t="s">
        <v>17</v>
      </c>
      <c r="D46" s="77"/>
      <c r="E46" s="77"/>
      <c r="F46" s="21">
        <f t="shared" si="0"/>
        <v>7423990</v>
      </c>
      <c r="G46" s="21">
        <f>G47</f>
        <v>7423990</v>
      </c>
      <c r="H46" s="30"/>
    </row>
    <row r="47" spans="1:8" ht="43.5" customHeight="1">
      <c r="A47" s="70" t="s">
        <v>123</v>
      </c>
      <c r="B47" s="63" t="s">
        <v>79</v>
      </c>
      <c r="C47" s="63" t="s">
        <v>17</v>
      </c>
      <c r="D47" s="63" t="s">
        <v>125</v>
      </c>
      <c r="E47" s="77"/>
      <c r="F47" s="15">
        <f t="shared" si="0"/>
        <v>7423990</v>
      </c>
      <c r="G47" s="15">
        <f>G48+G50</f>
        <v>7423990</v>
      </c>
      <c r="H47" s="30"/>
    </row>
    <row r="48" spans="1:8" ht="67.5" customHeight="1">
      <c r="A48" s="70" t="s">
        <v>131</v>
      </c>
      <c r="B48" s="63" t="s">
        <v>79</v>
      </c>
      <c r="C48" s="63" t="s">
        <v>17</v>
      </c>
      <c r="D48" s="63" t="s">
        <v>132</v>
      </c>
      <c r="E48" s="77"/>
      <c r="F48" s="15">
        <f t="shared" si="0"/>
        <v>6993548</v>
      </c>
      <c r="G48" s="15">
        <v>6993548</v>
      </c>
      <c r="H48" s="30"/>
    </row>
    <row r="49" spans="1:8" ht="24.75" customHeight="1">
      <c r="A49" s="70" t="s">
        <v>44</v>
      </c>
      <c r="B49" s="63" t="s">
        <v>79</v>
      </c>
      <c r="C49" s="63" t="s">
        <v>17</v>
      </c>
      <c r="D49" s="63" t="s">
        <v>132</v>
      </c>
      <c r="E49" s="63" t="s">
        <v>45</v>
      </c>
      <c r="F49" s="15">
        <f t="shared" si="0"/>
        <v>6993548</v>
      </c>
      <c r="G49" s="15">
        <v>6993548</v>
      </c>
      <c r="H49" s="30"/>
    </row>
    <row r="50" spans="1:8" ht="36" customHeight="1">
      <c r="A50" s="76" t="s">
        <v>124</v>
      </c>
      <c r="B50" s="63" t="s">
        <v>79</v>
      </c>
      <c r="C50" s="63" t="s">
        <v>17</v>
      </c>
      <c r="D50" s="63" t="s">
        <v>126</v>
      </c>
      <c r="E50" s="63"/>
      <c r="F50" s="15">
        <f t="shared" si="0"/>
        <v>430442</v>
      </c>
      <c r="G50" s="15">
        <f>G51</f>
        <v>430442</v>
      </c>
      <c r="H50" s="30"/>
    </row>
    <row r="51" spans="1:8" ht="18.75" customHeight="1">
      <c r="A51" s="70" t="s">
        <v>44</v>
      </c>
      <c r="B51" s="63" t="s">
        <v>79</v>
      </c>
      <c r="C51" s="63" t="s">
        <v>17</v>
      </c>
      <c r="D51" s="63" t="s">
        <v>126</v>
      </c>
      <c r="E51" s="63" t="s">
        <v>45</v>
      </c>
      <c r="F51" s="15">
        <f t="shared" si="0"/>
        <v>430442</v>
      </c>
      <c r="G51" s="15">
        <v>430442</v>
      </c>
      <c r="H51" s="30"/>
    </row>
    <row r="52" spans="1:8" ht="21.75" customHeight="1">
      <c r="A52" s="71" t="s">
        <v>127</v>
      </c>
      <c r="B52" s="65" t="s">
        <v>79</v>
      </c>
      <c r="C52" s="77" t="s">
        <v>26</v>
      </c>
      <c r="D52" s="77"/>
      <c r="E52" s="77"/>
      <c r="F52" s="15">
        <f>G52</f>
        <v>-1133500</v>
      </c>
      <c r="G52" s="15">
        <f>G53+G56</f>
        <v>-1133500</v>
      </c>
      <c r="H52" s="30"/>
    </row>
    <row r="53" spans="1:8" ht="40.5" customHeight="1">
      <c r="A53" s="60" t="s">
        <v>128</v>
      </c>
      <c r="B53" s="63" t="s">
        <v>79</v>
      </c>
      <c r="C53" s="63" t="s">
        <v>26</v>
      </c>
      <c r="D53" s="63" t="s">
        <v>33</v>
      </c>
      <c r="E53" s="63"/>
      <c r="F53" s="21">
        <f>G53+H53</f>
        <v>-1250000</v>
      </c>
      <c r="G53" s="15">
        <f>G55</f>
        <v>-1250000</v>
      </c>
      <c r="H53" s="30"/>
    </row>
    <row r="54" spans="1:8" ht="21.75" customHeight="1">
      <c r="A54" s="60" t="s">
        <v>129</v>
      </c>
      <c r="B54" s="63" t="s">
        <v>79</v>
      </c>
      <c r="C54" s="63" t="s">
        <v>26</v>
      </c>
      <c r="D54" s="63" t="s">
        <v>130</v>
      </c>
      <c r="E54" s="63"/>
      <c r="F54" s="21">
        <f>G54+H54</f>
        <v>-1250000</v>
      </c>
      <c r="G54" s="15">
        <f>G55</f>
        <v>-1250000</v>
      </c>
      <c r="H54" s="30"/>
    </row>
    <row r="55" spans="1:8" ht="20.25" customHeight="1">
      <c r="A55" s="20" t="s">
        <v>44</v>
      </c>
      <c r="B55" s="63" t="s">
        <v>79</v>
      </c>
      <c r="C55" s="63" t="s">
        <v>26</v>
      </c>
      <c r="D55" s="63" t="s">
        <v>130</v>
      </c>
      <c r="E55" s="63" t="s">
        <v>45</v>
      </c>
      <c r="F55" s="21">
        <f>G55+H55</f>
        <v>-1250000</v>
      </c>
      <c r="G55" s="15">
        <v>-1250000</v>
      </c>
      <c r="H55" s="30"/>
    </row>
    <row r="56" spans="1:8" ht="27" customHeight="1">
      <c r="A56" s="20" t="s">
        <v>148</v>
      </c>
      <c r="B56" s="63" t="s">
        <v>79</v>
      </c>
      <c r="C56" s="63" t="s">
        <v>26</v>
      </c>
      <c r="D56" s="63" t="s">
        <v>147</v>
      </c>
      <c r="E56" s="63"/>
      <c r="F56" s="21">
        <f>G56+H56</f>
        <v>116500</v>
      </c>
      <c r="G56" s="15">
        <f>G57</f>
        <v>116500</v>
      </c>
      <c r="H56" s="30"/>
    </row>
    <row r="57" spans="1:8" ht="27.75" customHeight="1">
      <c r="A57" s="72" t="s">
        <v>8</v>
      </c>
      <c r="B57" s="63" t="s">
        <v>79</v>
      </c>
      <c r="C57" s="63" t="s">
        <v>26</v>
      </c>
      <c r="D57" s="63" t="s">
        <v>147</v>
      </c>
      <c r="E57" s="63" t="s">
        <v>9</v>
      </c>
      <c r="F57" s="21">
        <f>G57+H57</f>
        <v>116500</v>
      </c>
      <c r="G57" s="15">
        <v>116500</v>
      </c>
      <c r="H57" s="30"/>
    </row>
    <row r="58" spans="1:8" ht="0.75" customHeight="1">
      <c r="A58" s="67" t="s">
        <v>104</v>
      </c>
      <c r="B58" s="58" t="s">
        <v>22</v>
      </c>
      <c r="C58" s="58" t="s">
        <v>105</v>
      </c>
      <c r="D58" s="61"/>
      <c r="E58" s="61"/>
      <c r="F58" s="21">
        <f t="shared" si="0"/>
        <v>0</v>
      </c>
      <c r="G58" s="21">
        <f aca="true" t="shared" si="2" ref="G58:H60">G59</f>
        <v>0</v>
      </c>
      <c r="H58" s="21">
        <f t="shared" si="2"/>
        <v>0</v>
      </c>
    </row>
    <row r="59" spans="1:8" ht="24.75" customHeight="1" hidden="1">
      <c r="A59" s="60" t="s">
        <v>31</v>
      </c>
      <c r="B59" s="18" t="s">
        <v>22</v>
      </c>
      <c r="C59" s="18" t="s">
        <v>105</v>
      </c>
      <c r="D59" s="61" t="s">
        <v>32</v>
      </c>
      <c r="E59" s="61"/>
      <c r="F59" s="15">
        <f t="shared" si="0"/>
        <v>0</v>
      </c>
      <c r="G59" s="15">
        <f t="shared" si="2"/>
        <v>0</v>
      </c>
      <c r="H59" s="15">
        <f t="shared" si="2"/>
        <v>0</v>
      </c>
    </row>
    <row r="60" spans="1:8" ht="29.25" customHeight="1" hidden="1">
      <c r="A60" s="66" t="s">
        <v>106</v>
      </c>
      <c r="B60" s="18" t="s">
        <v>22</v>
      </c>
      <c r="C60" s="18" t="s">
        <v>105</v>
      </c>
      <c r="D60" s="61" t="s">
        <v>107</v>
      </c>
      <c r="E60" s="61"/>
      <c r="F60" s="15">
        <f t="shared" si="0"/>
        <v>0</v>
      </c>
      <c r="G60" s="15">
        <f t="shared" si="2"/>
        <v>0</v>
      </c>
      <c r="H60" s="15">
        <f t="shared" si="2"/>
        <v>0</v>
      </c>
    </row>
    <row r="61" spans="1:8" ht="24.75" customHeight="1" hidden="1">
      <c r="A61" s="60" t="s">
        <v>108</v>
      </c>
      <c r="B61" s="18" t="s">
        <v>22</v>
      </c>
      <c r="C61" s="18" t="s">
        <v>105</v>
      </c>
      <c r="D61" s="61" t="s">
        <v>107</v>
      </c>
      <c r="E61" s="61" t="s">
        <v>109</v>
      </c>
      <c r="F61" s="15">
        <f t="shared" si="0"/>
        <v>0</v>
      </c>
      <c r="G61" s="15"/>
      <c r="H61" s="30"/>
    </row>
    <row r="62" spans="1:8" ht="18.75" customHeight="1">
      <c r="A62" s="40" t="s">
        <v>41</v>
      </c>
      <c r="B62" s="21" t="s">
        <v>42</v>
      </c>
      <c r="C62" s="15"/>
      <c r="D62" s="15"/>
      <c r="E62" s="49"/>
      <c r="F62" s="46">
        <f aca="true" t="shared" si="3" ref="F62:F153">G62+H62</f>
        <v>2554430</v>
      </c>
      <c r="G62" s="46">
        <f>G63+G67+G78+G83</f>
        <v>2191530</v>
      </c>
      <c r="H62" s="49">
        <f>H63+H67+H78+H83</f>
        <v>362900</v>
      </c>
    </row>
    <row r="63" spans="1:8" ht="15.75" customHeight="1">
      <c r="A63" s="75" t="s">
        <v>43</v>
      </c>
      <c r="B63" s="58" t="s">
        <v>42</v>
      </c>
      <c r="C63" s="58" t="s">
        <v>17</v>
      </c>
      <c r="D63" s="15"/>
      <c r="E63" s="49"/>
      <c r="F63" s="46">
        <f t="shared" si="3"/>
        <v>504100</v>
      </c>
      <c r="G63" s="46">
        <f aca="true" t="shared" si="4" ref="G63:H65">G64</f>
        <v>141200</v>
      </c>
      <c r="H63" s="46">
        <f t="shared" si="4"/>
        <v>362900</v>
      </c>
    </row>
    <row r="64" spans="1:8" ht="18.75" customHeight="1">
      <c r="A64" s="68" t="s">
        <v>118</v>
      </c>
      <c r="B64" s="18" t="s">
        <v>42</v>
      </c>
      <c r="C64" s="18" t="s">
        <v>17</v>
      </c>
      <c r="D64" s="61" t="s">
        <v>119</v>
      </c>
      <c r="E64" s="59"/>
      <c r="F64" s="47">
        <f t="shared" si="3"/>
        <v>504100</v>
      </c>
      <c r="G64" s="47">
        <f t="shared" si="4"/>
        <v>141200</v>
      </c>
      <c r="H64" s="47">
        <f t="shared" si="4"/>
        <v>362900</v>
      </c>
    </row>
    <row r="65" spans="1:8" ht="29.25" customHeight="1">
      <c r="A65" s="70" t="s">
        <v>23</v>
      </c>
      <c r="B65" s="18" t="s">
        <v>42</v>
      </c>
      <c r="C65" s="18" t="s">
        <v>17</v>
      </c>
      <c r="D65" s="61" t="s">
        <v>120</v>
      </c>
      <c r="E65" s="61"/>
      <c r="F65" s="47">
        <f t="shared" si="3"/>
        <v>504100</v>
      </c>
      <c r="G65" s="47">
        <f t="shared" si="4"/>
        <v>141200</v>
      </c>
      <c r="H65" s="47">
        <f t="shared" si="4"/>
        <v>362900</v>
      </c>
    </row>
    <row r="66" spans="1:8" ht="27" customHeight="1">
      <c r="A66" s="72" t="s">
        <v>24</v>
      </c>
      <c r="B66" s="18" t="s">
        <v>42</v>
      </c>
      <c r="C66" s="18" t="s">
        <v>17</v>
      </c>
      <c r="D66" s="61" t="s">
        <v>120</v>
      </c>
      <c r="E66" s="61" t="s">
        <v>25</v>
      </c>
      <c r="F66" s="47">
        <f t="shared" si="3"/>
        <v>504100</v>
      </c>
      <c r="G66" s="47">
        <v>141200</v>
      </c>
      <c r="H66" s="47">
        <v>362900</v>
      </c>
    </row>
    <row r="67" spans="1:8" ht="20.25" customHeight="1">
      <c r="A67" s="40" t="s">
        <v>46</v>
      </c>
      <c r="B67" s="21" t="s">
        <v>42</v>
      </c>
      <c r="C67" s="21" t="s">
        <v>26</v>
      </c>
      <c r="D67" s="21"/>
      <c r="E67" s="21"/>
      <c r="F67" s="29">
        <f t="shared" si="3"/>
        <v>2051770</v>
      </c>
      <c r="G67" s="29">
        <f>G68+G75</f>
        <v>2051770</v>
      </c>
      <c r="H67" s="29"/>
    </row>
    <row r="68" spans="1:8" ht="27" customHeight="1">
      <c r="A68" s="42" t="s">
        <v>47</v>
      </c>
      <c r="B68" s="15" t="s">
        <v>42</v>
      </c>
      <c r="C68" s="15" t="s">
        <v>26</v>
      </c>
      <c r="D68" s="15" t="s">
        <v>48</v>
      </c>
      <c r="E68" s="15"/>
      <c r="F68" s="30">
        <f t="shared" si="3"/>
        <v>1999330</v>
      </c>
      <c r="G68" s="16">
        <f>G71+G69+G73</f>
        <v>1999330</v>
      </c>
      <c r="H68" s="30"/>
    </row>
    <row r="69" spans="1:8" ht="27" customHeight="1">
      <c r="A69" s="60" t="s">
        <v>167</v>
      </c>
      <c r="B69" s="15" t="s">
        <v>42</v>
      </c>
      <c r="C69" s="15" t="s">
        <v>26</v>
      </c>
      <c r="D69" s="61">
        <v>4219500</v>
      </c>
      <c r="E69" s="15"/>
      <c r="F69" s="30">
        <f t="shared" si="3"/>
        <v>200</v>
      </c>
      <c r="G69" s="16">
        <f>G70</f>
        <v>200</v>
      </c>
      <c r="H69" s="30"/>
    </row>
    <row r="70" spans="1:8" ht="27" customHeight="1">
      <c r="A70" s="60" t="s">
        <v>24</v>
      </c>
      <c r="B70" s="15" t="s">
        <v>42</v>
      </c>
      <c r="C70" s="15" t="s">
        <v>26</v>
      </c>
      <c r="D70" s="61">
        <v>4219500</v>
      </c>
      <c r="E70" s="15" t="s">
        <v>25</v>
      </c>
      <c r="F70" s="30">
        <f t="shared" si="3"/>
        <v>200</v>
      </c>
      <c r="G70" s="16">
        <v>200</v>
      </c>
      <c r="H70" s="30"/>
    </row>
    <row r="71" spans="1:8" ht="27.75" customHeight="1">
      <c r="A71" s="41" t="s">
        <v>23</v>
      </c>
      <c r="B71" s="15" t="s">
        <v>42</v>
      </c>
      <c r="C71" s="15" t="s">
        <v>26</v>
      </c>
      <c r="D71" s="15" t="s">
        <v>49</v>
      </c>
      <c r="E71" s="15"/>
      <c r="F71" s="30">
        <f t="shared" si="3"/>
        <v>1999130</v>
      </c>
      <c r="G71" s="16">
        <f>G72</f>
        <v>1999130</v>
      </c>
      <c r="H71" s="30"/>
    </row>
    <row r="72" spans="1:8" ht="27.75" customHeight="1">
      <c r="A72" s="41" t="s">
        <v>24</v>
      </c>
      <c r="B72" s="15" t="s">
        <v>42</v>
      </c>
      <c r="C72" s="15" t="s">
        <v>26</v>
      </c>
      <c r="D72" s="15" t="s">
        <v>49</v>
      </c>
      <c r="E72" s="15" t="s">
        <v>25</v>
      </c>
      <c r="F72" s="30">
        <f t="shared" si="3"/>
        <v>1999130</v>
      </c>
      <c r="G72" s="16">
        <v>1999130</v>
      </c>
      <c r="H72" s="30"/>
    </row>
    <row r="73" spans="1:8" ht="0.75" customHeight="1">
      <c r="A73" s="60" t="s">
        <v>88</v>
      </c>
      <c r="B73" s="18" t="s">
        <v>42</v>
      </c>
      <c r="C73" s="18" t="s">
        <v>26</v>
      </c>
      <c r="D73" s="61" t="s">
        <v>86</v>
      </c>
      <c r="E73" s="61"/>
      <c r="F73" s="30">
        <f t="shared" si="3"/>
        <v>0</v>
      </c>
      <c r="G73" s="30">
        <f>G74</f>
        <v>0</v>
      </c>
      <c r="H73" s="30"/>
    </row>
    <row r="74" spans="1:8" ht="25.5" customHeight="1" hidden="1">
      <c r="A74" s="60" t="s">
        <v>24</v>
      </c>
      <c r="B74" s="18" t="s">
        <v>42</v>
      </c>
      <c r="C74" s="18" t="s">
        <v>26</v>
      </c>
      <c r="D74" s="61" t="s">
        <v>86</v>
      </c>
      <c r="E74" s="61" t="s">
        <v>25</v>
      </c>
      <c r="F74" s="30">
        <f t="shared" si="3"/>
        <v>0</v>
      </c>
      <c r="G74" s="30"/>
      <c r="H74" s="30"/>
    </row>
    <row r="75" spans="1:8" ht="26.25" customHeight="1">
      <c r="A75" s="42" t="s">
        <v>50</v>
      </c>
      <c r="B75" s="15" t="s">
        <v>42</v>
      </c>
      <c r="C75" s="15" t="s">
        <v>26</v>
      </c>
      <c r="D75" s="15" t="s">
        <v>51</v>
      </c>
      <c r="E75" s="15"/>
      <c r="F75" s="30">
        <f t="shared" si="3"/>
        <v>52440</v>
      </c>
      <c r="G75" s="30">
        <f>G76</f>
        <v>52440</v>
      </c>
      <c r="H75" s="29"/>
    </row>
    <row r="76" spans="1:8" ht="23.25" customHeight="1">
      <c r="A76" s="41" t="s">
        <v>23</v>
      </c>
      <c r="B76" s="15" t="s">
        <v>42</v>
      </c>
      <c r="C76" s="15" t="s">
        <v>26</v>
      </c>
      <c r="D76" s="15" t="s">
        <v>52</v>
      </c>
      <c r="E76" s="15"/>
      <c r="F76" s="30">
        <f t="shared" si="3"/>
        <v>52440</v>
      </c>
      <c r="G76" s="30">
        <f>G77</f>
        <v>52440</v>
      </c>
      <c r="H76" s="29"/>
    </row>
    <row r="77" spans="1:8" ht="24.75" customHeight="1">
      <c r="A77" s="41" t="s">
        <v>24</v>
      </c>
      <c r="B77" s="15" t="s">
        <v>42</v>
      </c>
      <c r="C77" s="15" t="s">
        <v>26</v>
      </c>
      <c r="D77" s="15" t="s">
        <v>52</v>
      </c>
      <c r="E77" s="15" t="s">
        <v>25</v>
      </c>
      <c r="F77" s="30">
        <f t="shared" si="3"/>
        <v>52440</v>
      </c>
      <c r="G77" s="30">
        <v>52440</v>
      </c>
      <c r="H77" s="29"/>
    </row>
    <row r="78" spans="1:8" ht="18" customHeight="1" hidden="1">
      <c r="A78" s="40" t="s">
        <v>53</v>
      </c>
      <c r="B78" s="21" t="s">
        <v>42</v>
      </c>
      <c r="C78" s="21" t="s">
        <v>42</v>
      </c>
      <c r="D78" s="15"/>
      <c r="E78" s="15"/>
      <c r="F78" s="29">
        <f t="shared" si="3"/>
        <v>0</v>
      </c>
      <c r="G78" s="29">
        <f>G79</f>
        <v>0</v>
      </c>
      <c r="H78" s="29">
        <f>H79</f>
        <v>0</v>
      </c>
    </row>
    <row r="79" spans="1:8" ht="30.75" customHeight="1" hidden="1">
      <c r="A79" s="41" t="s">
        <v>54</v>
      </c>
      <c r="B79" s="15" t="s">
        <v>42</v>
      </c>
      <c r="C79" s="15" t="s">
        <v>42</v>
      </c>
      <c r="D79" s="15" t="s">
        <v>55</v>
      </c>
      <c r="E79" s="15"/>
      <c r="F79" s="30">
        <f t="shared" si="3"/>
        <v>0</v>
      </c>
      <c r="G79" s="30">
        <f>G80</f>
        <v>0</v>
      </c>
      <c r="H79" s="30">
        <f>H80</f>
        <v>0</v>
      </c>
    </row>
    <row r="80" spans="1:8" ht="17.25" customHeight="1" hidden="1">
      <c r="A80" s="41" t="s">
        <v>56</v>
      </c>
      <c r="B80" s="15" t="s">
        <v>42</v>
      </c>
      <c r="C80" s="15" t="s">
        <v>42</v>
      </c>
      <c r="D80" s="15" t="s">
        <v>57</v>
      </c>
      <c r="E80" s="15"/>
      <c r="F80" s="30">
        <f t="shared" si="3"/>
        <v>0</v>
      </c>
      <c r="G80" s="30">
        <f>G81+G82</f>
        <v>0</v>
      </c>
      <c r="H80" s="30">
        <f>H81+H82</f>
        <v>0</v>
      </c>
    </row>
    <row r="81" spans="1:8" ht="27.75" customHeight="1" hidden="1">
      <c r="A81" s="41" t="s">
        <v>24</v>
      </c>
      <c r="B81" s="15" t="s">
        <v>42</v>
      </c>
      <c r="C81" s="15" t="s">
        <v>42</v>
      </c>
      <c r="D81" s="15" t="s">
        <v>57</v>
      </c>
      <c r="E81" s="15" t="s">
        <v>25</v>
      </c>
      <c r="F81" s="30">
        <f t="shared" si="3"/>
        <v>0</v>
      </c>
      <c r="G81" s="30"/>
      <c r="H81" s="30"/>
    </row>
    <row r="82" spans="1:8" ht="26.25" customHeight="1" hidden="1">
      <c r="A82" s="31" t="s">
        <v>8</v>
      </c>
      <c r="B82" s="15" t="s">
        <v>42</v>
      </c>
      <c r="C82" s="15" t="s">
        <v>42</v>
      </c>
      <c r="D82" s="15" t="s">
        <v>57</v>
      </c>
      <c r="E82" s="15">
        <v>500</v>
      </c>
      <c r="F82" s="30">
        <f t="shared" si="3"/>
        <v>0</v>
      </c>
      <c r="G82" s="30"/>
      <c r="H82" s="30"/>
    </row>
    <row r="83" spans="1:8" ht="21.75" customHeight="1">
      <c r="A83" s="40" t="s">
        <v>58</v>
      </c>
      <c r="B83" s="21" t="s">
        <v>42</v>
      </c>
      <c r="C83" s="21" t="s">
        <v>59</v>
      </c>
      <c r="D83" s="21"/>
      <c r="E83" s="30"/>
      <c r="F83" s="29">
        <f t="shared" si="3"/>
        <v>-1440</v>
      </c>
      <c r="G83" s="29">
        <f>G84+G87</f>
        <v>-1440</v>
      </c>
      <c r="H83" s="29"/>
    </row>
    <row r="84" spans="1:8" ht="49.5" customHeight="1">
      <c r="A84" s="20" t="s">
        <v>75</v>
      </c>
      <c r="B84" s="30" t="s">
        <v>42</v>
      </c>
      <c r="C84" s="30" t="s">
        <v>59</v>
      </c>
      <c r="D84" s="30" t="s">
        <v>60</v>
      </c>
      <c r="E84" s="30"/>
      <c r="F84" s="30">
        <f t="shared" si="3"/>
        <v>-1440</v>
      </c>
      <c r="G84" s="30">
        <f>G85</f>
        <v>-1440</v>
      </c>
      <c r="H84" s="30"/>
    </row>
    <row r="85" spans="1:8" ht="27" customHeight="1">
      <c r="A85" s="41" t="s">
        <v>62</v>
      </c>
      <c r="B85" s="30" t="s">
        <v>42</v>
      </c>
      <c r="C85" s="30" t="s">
        <v>59</v>
      </c>
      <c r="D85" s="30" t="s">
        <v>61</v>
      </c>
      <c r="E85" s="30"/>
      <c r="F85" s="30">
        <f t="shared" si="3"/>
        <v>-1440</v>
      </c>
      <c r="G85" s="30">
        <f>G86</f>
        <v>-1440</v>
      </c>
      <c r="H85" s="30"/>
    </row>
    <row r="86" spans="1:8" ht="26.25" customHeight="1">
      <c r="A86" s="41" t="s">
        <v>24</v>
      </c>
      <c r="B86" s="30" t="s">
        <v>42</v>
      </c>
      <c r="C86" s="30" t="s">
        <v>59</v>
      </c>
      <c r="D86" s="30" t="s">
        <v>61</v>
      </c>
      <c r="E86" s="30" t="s">
        <v>25</v>
      </c>
      <c r="F86" s="30">
        <f t="shared" si="3"/>
        <v>-1440</v>
      </c>
      <c r="G86" s="30">
        <v>-1440</v>
      </c>
      <c r="H86" s="30"/>
    </row>
    <row r="87" spans="1:8" ht="23.25" customHeight="1" hidden="1">
      <c r="A87" s="28" t="s">
        <v>31</v>
      </c>
      <c r="B87" s="30" t="s">
        <v>42</v>
      </c>
      <c r="C87" s="30" t="s">
        <v>59</v>
      </c>
      <c r="D87" s="30" t="s">
        <v>32</v>
      </c>
      <c r="E87" s="30"/>
      <c r="F87" s="30">
        <f t="shared" si="3"/>
        <v>0</v>
      </c>
      <c r="G87" s="30">
        <f>G88</f>
        <v>0</v>
      </c>
      <c r="H87" s="30"/>
    </row>
    <row r="88" spans="1:8" ht="62.25" customHeight="1" hidden="1">
      <c r="A88" s="32" t="s">
        <v>76</v>
      </c>
      <c r="B88" s="30" t="s">
        <v>42</v>
      </c>
      <c r="C88" s="30" t="s">
        <v>59</v>
      </c>
      <c r="D88" s="30" t="s">
        <v>63</v>
      </c>
      <c r="E88" s="29"/>
      <c r="F88" s="30">
        <f t="shared" si="3"/>
        <v>0</v>
      </c>
      <c r="G88" s="30">
        <f>G89</f>
        <v>0</v>
      </c>
      <c r="H88" s="30"/>
    </row>
    <row r="89" spans="1:8" ht="23.25" customHeight="1" hidden="1">
      <c r="A89" s="41" t="s">
        <v>8</v>
      </c>
      <c r="B89" s="30" t="s">
        <v>42</v>
      </c>
      <c r="C89" s="30" t="s">
        <v>59</v>
      </c>
      <c r="D89" s="30" t="s">
        <v>63</v>
      </c>
      <c r="E89" s="30" t="s">
        <v>9</v>
      </c>
      <c r="F89" s="30">
        <f t="shared" si="3"/>
        <v>0</v>
      </c>
      <c r="G89" s="30"/>
      <c r="H89" s="30"/>
    </row>
    <row r="90" spans="1:8" ht="19.5" customHeight="1" hidden="1">
      <c r="A90" s="40" t="s">
        <v>64</v>
      </c>
      <c r="B90" s="21" t="s">
        <v>59</v>
      </c>
      <c r="C90" s="21"/>
      <c r="D90" s="15"/>
      <c r="E90" s="21"/>
      <c r="F90" s="29">
        <f t="shared" si="3"/>
        <v>0</v>
      </c>
      <c r="G90" s="29">
        <f aca="true" t="shared" si="5" ref="G90:H93">G91</f>
        <v>0</v>
      </c>
      <c r="H90" s="29">
        <f t="shared" si="5"/>
        <v>0</v>
      </c>
    </row>
    <row r="91" spans="1:8" ht="18.75" customHeight="1" hidden="1">
      <c r="A91" s="40" t="s">
        <v>65</v>
      </c>
      <c r="B91" s="21" t="s">
        <v>59</v>
      </c>
      <c r="C91" s="21" t="s">
        <v>22</v>
      </c>
      <c r="D91" s="21"/>
      <c r="E91" s="21"/>
      <c r="F91" s="29">
        <f t="shared" si="3"/>
        <v>0</v>
      </c>
      <c r="G91" s="29">
        <f t="shared" si="5"/>
        <v>0</v>
      </c>
      <c r="H91" s="29">
        <f t="shared" si="5"/>
        <v>0</v>
      </c>
    </row>
    <row r="92" spans="1:8" ht="27.75" customHeight="1" hidden="1">
      <c r="A92" s="42" t="s">
        <v>66</v>
      </c>
      <c r="B92" s="15" t="s">
        <v>59</v>
      </c>
      <c r="C92" s="15" t="s">
        <v>22</v>
      </c>
      <c r="D92" s="15" t="s">
        <v>67</v>
      </c>
      <c r="E92" s="15"/>
      <c r="F92" s="30">
        <f t="shared" si="3"/>
        <v>0</v>
      </c>
      <c r="G92" s="30">
        <f t="shared" si="5"/>
        <v>0</v>
      </c>
      <c r="H92" s="30">
        <f t="shared" si="5"/>
        <v>0</v>
      </c>
    </row>
    <row r="93" spans="1:8" ht="27.75" customHeight="1" hidden="1">
      <c r="A93" s="41" t="s">
        <v>69</v>
      </c>
      <c r="B93" s="15" t="s">
        <v>59</v>
      </c>
      <c r="C93" s="15" t="s">
        <v>22</v>
      </c>
      <c r="D93" s="15" t="s">
        <v>68</v>
      </c>
      <c r="E93" s="15"/>
      <c r="F93" s="30">
        <f t="shared" si="3"/>
        <v>0</v>
      </c>
      <c r="G93" s="30">
        <f t="shared" si="5"/>
        <v>0</v>
      </c>
      <c r="H93" s="30">
        <f t="shared" si="5"/>
        <v>0</v>
      </c>
    </row>
    <row r="94" spans="1:8" ht="26.25" customHeight="1" hidden="1">
      <c r="A94" s="41" t="s">
        <v>8</v>
      </c>
      <c r="B94" s="15" t="s">
        <v>59</v>
      </c>
      <c r="C94" s="15" t="s">
        <v>22</v>
      </c>
      <c r="D94" s="15" t="s">
        <v>68</v>
      </c>
      <c r="E94" s="15" t="s">
        <v>9</v>
      </c>
      <c r="F94" s="30">
        <f t="shared" si="3"/>
        <v>0</v>
      </c>
      <c r="G94" s="30"/>
      <c r="H94" s="30"/>
    </row>
    <row r="95" spans="1:8" ht="26.25" customHeight="1">
      <c r="A95" s="57" t="s">
        <v>77</v>
      </c>
      <c r="B95" s="58" t="s">
        <v>22</v>
      </c>
      <c r="C95" s="58"/>
      <c r="D95" s="59"/>
      <c r="E95" s="59"/>
      <c r="F95" s="21">
        <f aca="true" t="shared" si="6" ref="F95:F109">G95+H95</f>
        <v>-137500</v>
      </c>
      <c r="G95" s="21"/>
      <c r="H95" s="21">
        <f>H96+H58</f>
        <v>-137500</v>
      </c>
    </row>
    <row r="96" spans="1:8" ht="26.25" customHeight="1">
      <c r="A96" s="71" t="s">
        <v>78</v>
      </c>
      <c r="B96" s="58" t="s">
        <v>22</v>
      </c>
      <c r="C96" s="58" t="s">
        <v>17</v>
      </c>
      <c r="D96" s="59"/>
      <c r="E96" s="59"/>
      <c r="F96" s="21">
        <f t="shared" si="6"/>
        <v>-137500</v>
      </c>
      <c r="G96" s="21"/>
      <c r="H96" s="21">
        <f>H97+H102+H105</f>
        <v>-137500</v>
      </c>
    </row>
    <row r="97" spans="1:8" ht="26.25" customHeight="1">
      <c r="A97" s="64" t="s">
        <v>90</v>
      </c>
      <c r="B97" s="18" t="s">
        <v>22</v>
      </c>
      <c r="C97" s="18" t="s">
        <v>17</v>
      </c>
      <c r="D97" s="61" t="s">
        <v>91</v>
      </c>
      <c r="E97" s="61"/>
      <c r="F97" s="15">
        <f t="shared" si="6"/>
        <v>-158700</v>
      </c>
      <c r="G97" s="15"/>
      <c r="H97" s="15">
        <f>H100+H98</f>
        <v>-158700</v>
      </c>
    </row>
    <row r="98" spans="1:8" ht="26.25" customHeight="1">
      <c r="A98" s="20" t="s">
        <v>23</v>
      </c>
      <c r="B98" s="18" t="s">
        <v>22</v>
      </c>
      <c r="C98" s="18" t="s">
        <v>17</v>
      </c>
      <c r="D98" s="61" t="s">
        <v>110</v>
      </c>
      <c r="E98" s="61"/>
      <c r="F98" s="15">
        <f t="shared" si="6"/>
        <v>-158700</v>
      </c>
      <c r="G98" s="15"/>
      <c r="H98" s="30">
        <f>H99</f>
        <v>-158700</v>
      </c>
    </row>
    <row r="99" spans="1:8" ht="26.25" customHeight="1">
      <c r="A99" s="60" t="s">
        <v>24</v>
      </c>
      <c r="B99" s="18" t="s">
        <v>22</v>
      </c>
      <c r="C99" s="18" t="s">
        <v>17</v>
      </c>
      <c r="D99" s="61" t="s">
        <v>110</v>
      </c>
      <c r="E99" s="61" t="s">
        <v>25</v>
      </c>
      <c r="F99" s="15">
        <f t="shared" si="6"/>
        <v>-158700</v>
      </c>
      <c r="G99" s="15"/>
      <c r="H99" s="30">
        <v>-158700</v>
      </c>
    </row>
    <row r="100" spans="1:8" ht="26.25" customHeight="1" hidden="1">
      <c r="A100" s="60" t="s">
        <v>89</v>
      </c>
      <c r="B100" s="61" t="s">
        <v>22</v>
      </c>
      <c r="C100" s="61" t="s">
        <v>17</v>
      </c>
      <c r="D100" s="61" t="s">
        <v>87</v>
      </c>
      <c r="E100" s="61"/>
      <c r="F100" s="15">
        <f t="shared" si="6"/>
        <v>0</v>
      </c>
      <c r="G100" s="15">
        <f>G101</f>
        <v>0</v>
      </c>
      <c r="H100" s="29"/>
    </row>
    <row r="101" spans="1:8" ht="26.25" customHeight="1" hidden="1">
      <c r="A101" s="60" t="s">
        <v>24</v>
      </c>
      <c r="B101" s="61" t="s">
        <v>22</v>
      </c>
      <c r="C101" s="61" t="s">
        <v>17</v>
      </c>
      <c r="D101" s="61" t="s">
        <v>87</v>
      </c>
      <c r="E101" s="61" t="s">
        <v>25</v>
      </c>
      <c r="F101" s="15">
        <f t="shared" si="6"/>
        <v>0</v>
      </c>
      <c r="G101" s="15"/>
      <c r="H101" s="29"/>
    </row>
    <row r="102" spans="1:8" ht="20.25" customHeight="1">
      <c r="A102" s="68" t="s">
        <v>111</v>
      </c>
      <c r="B102" s="18" t="s">
        <v>22</v>
      </c>
      <c r="C102" s="18" t="s">
        <v>17</v>
      </c>
      <c r="D102" s="61" t="s">
        <v>112</v>
      </c>
      <c r="E102" s="61"/>
      <c r="F102" s="15">
        <f t="shared" si="6"/>
        <v>-17000</v>
      </c>
      <c r="G102" s="15"/>
      <c r="H102" s="30">
        <f>H103</f>
        <v>-17000</v>
      </c>
    </row>
    <row r="103" spans="1:8" ht="26.25" customHeight="1">
      <c r="A103" s="70" t="s">
        <v>23</v>
      </c>
      <c r="B103" s="18" t="s">
        <v>22</v>
      </c>
      <c r="C103" s="18" t="s">
        <v>17</v>
      </c>
      <c r="D103" s="61" t="s">
        <v>113</v>
      </c>
      <c r="E103" s="61"/>
      <c r="F103" s="15">
        <f t="shared" si="6"/>
        <v>-17000</v>
      </c>
      <c r="G103" s="15"/>
      <c r="H103" s="30">
        <f>H104</f>
        <v>-17000</v>
      </c>
    </row>
    <row r="104" spans="1:8" ht="26.25" customHeight="1">
      <c r="A104" s="72" t="s">
        <v>24</v>
      </c>
      <c r="B104" s="18" t="s">
        <v>22</v>
      </c>
      <c r="C104" s="18" t="s">
        <v>17</v>
      </c>
      <c r="D104" s="61" t="s">
        <v>113</v>
      </c>
      <c r="E104" s="61" t="s">
        <v>25</v>
      </c>
      <c r="F104" s="15">
        <f t="shared" si="6"/>
        <v>-17000</v>
      </c>
      <c r="G104" s="15"/>
      <c r="H104" s="30">
        <v>-17000</v>
      </c>
    </row>
    <row r="105" spans="1:8" ht="20.25" customHeight="1">
      <c r="A105" s="64" t="s">
        <v>144</v>
      </c>
      <c r="B105" s="18" t="s">
        <v>22</v>
      </c>
      <c r="C105" s="18" t="s">
        <v>17</v>
      </c>
      <c r="D105" s="61" t="s">
        <v>145</v>
      </c>
      <c r="E105" s="61"/>
      <c r="F105" s="21">
        <f t="shared" si="6"/>
        <v>38200</v>
      </c>
      <c r="G105" s="15"/>
      <c r="H105" s="15">
        <f>H107</f>
        <v>38200</v>
      </c>
    </row>
    <row r="106" spans="1:8" ht="26.25" customHeight="1">
      <c r="A106" s="20" t="s">
        <v>23</v>
      </c>
      <c r="B106" s="18" t="s">
        <v>22</v>
      </c>
      <c r="C106" s="18" t="s">
        <v>17</v>
      </c>
      <c r="D106" s="61" t="s">
        <v>146</v>
      </c>
      <c r="E106" s="61"/>
      <c r="F106" s="21">
        <f t="shared" si="6"/>
        <v>38200</v>
      </c>
      <c r="G106" s="15"/>
      <c r="H106" s="15">
        <f>H107</f>
        <v>38200</v>
      </c>
    </row>
    <row r="107" spans="1:8" ht="26.25" customHeight="1">
      <c r="A107" s="60" t="s">
        <v>24</v>
      </c>
      <c r="B107" s="18" t="s">
        <v>22</v>
      </c>
      <c r="C107" s="18" t="s">
        <v>17</v>
      </c>
      <c r="D107" s="61" t="s">
        <v>146</v>
      </c>
      <c r="E107" s="61" t="s">
        <v>25</v>
      </c>
      <c r="F107" s="21">
        <f t="shared" si="6"/>
        <v>38200</v>
      </c>
      <c r="G107" s="15"/>
      <c r="H107" s="15">
        <v>38200</v>
      </c>
    </row>
    <row r="108" spans="1:8" ht="18.75" customHeight="1">
      <c r="A108" s="57" t="s">
        <v>64</v>
      </c>
      <c r="B108" s="58" t="s">
        <v>59</v>
      </c>
      <c r="C108" s="58"/>
      <c r="D108" s="59"/>
      <c r="E108" s="59"/>
      <c r="F108" s="21">
        <f t="shared" si="6"/>
        <v>2150000</v>
      </c>
      <c r="G108" s="21">
        <f>G109+G117+G126</f>
        <v>2150000</v>
      </c>
      <c r="H108" s="21"/>
    </row>
    <row r="109" spans="1:8" ht="17.25" customHeight="1">
      <c r="A109" s="57" t="s">
        <v>92</v>
      </c>
      <c r="B109" s="58" t="s">
        <v>59</v>
      </c>
      <c r="C109" s="58" t="s">
        <v>17</v>
      </c>
      <c r="D109" s="59"/>
      <c r="E109" s="59"/>
      <c r="F109" s="21">
        <f t="shared" si="6"/>
        <v>1626587</v>
      </c>
      <c r="G109" s="21">
        <f>G110</f>
        <v>1626587</v>
      </c>
      <c r="H109" s="21"/>
    </row>
    <row r="110" spans="1:8" ht="26.25" customHeight="1">
      <c r="A110" s="66" t="s">
        <v>93</v>
      </c>
      <c r="B110" s="18" t="s">
        <v>59</v>
      </c>
      <c r="C110" s="18" t="s">
        <v>17</v>
      </c>
      <c r="D110" s="61" t="s">
        <v>94</v>
      </c>
      <c r="E110" s="61"/>
      <c r="F110" s="15">
        <f aca="true" t="shared" si="7" ref="F110:F129">G110+H110</f>
        <v>1626587</v>
      </c>
      <c r="G110" s="15">
        <f>G113+G115+G111</f>
        <v>1626587</v>
      </c>
      <c r="H110" s="15"/>
    </row>
    <row r="111" spans="1:8" ht="26.25" customHeight="1">
      <c r="A111" s="60" t="s">
        <v>167</v>
      </c>
      <c r="B111" s="61" t="s">
        <v>59</v>
      </c>
      <c r="C111" s="61" t="s">
        <v>17</v>
      </c>
      <c r="D111" s="61" t="s">
        <v>168</v>
      </c>
      <c r="E111" s="61"/>
      <c r="F111" s="21">
        <f t="shared" si="7"/>
        <v>100000</v>
      </c>
      <c r="G111" s="15">
        <f>G112</f>
        <v>100000</v>
      </c>
      <c r="H111" s="15"/>
    </row>
    <row r="112" spans="1:8" ht="26.25" customHeight="1">
      <c r="A112" s="60" t="s">
        <v>24</v>
      </c>
      <c r="B112" s="61" t="s">
        <v>59</v>
      </c>
      <c r="C112" s="61" t="s">
        <v>17</v>
      </c>
      <c r="D112" s="61" t="s">
        <v>168</v>
      </c>
      <c r="E112" s="61" t="s">
        <v>25</v>
      </c>
      <c r="F112" s="21">
        <f t="shared" si="7"/>
        <v>100000</v>
      </c>
      <c r="G112" s="15">
        <v>100000</v>
      </c>
      <c r="H112" s="15"/>
    </row>
    <row r="113" spans="1:8" ht="26.25" customHeight="1">
      <c r="A113" s="20" t="s">
        <v>23</v>
      </c>
      <c r="B113" s="18" t="s">
        <v>59</v>
      </c>
      <c r="C113" s="18" t="s">
        <v>17</v>
      </c>
      <c r="D113" s="61" t="s">
        <v>95</v>
      </c>
      <c r="E113" s="61"/>
      <c r="F113" s="15">
        <f t="shared" si="7"/>
        <v>1203300</v>
      </c>
      <c r="G113" s="15">
        <f>G114</f>
        <v>1203300</v>
      </c>
      <c r="H113" s="15"/>
    </row>
    <row r="114" spans="1:8" ht="26.25" customHeight="1">
      <c r="A114" s="60" t="s">
        <v>24</v>
      </c>
      <c r="B114" s="18" t="s">
        <v>59</v>
      </c>
      <c r="C114" s="18" t="s">
        <v>17</v>
      </c>
      <c r="D114" s="61" t="s">
        <v>95</v>
      </c>
      <c r="E114" s="61" t="s">
        <v>25</v>
      </c>
      <c r="F114" s="15">
        <f t="shared" si="7"/>
        <v>1203300</v>
      </c>
      <c r="G114" s="15">
        <v>1203300</v>
      </c>
      <c r="H114" s="30"/>
    </row>
    <row r="115" spans="1:8" ht="33.75" customHeight="1">
      <c r="A115" s="60" t="s">
        <v>97</v>
      </c>
      <c r="B115" s="18" t="s">
        <v>59</v>
      </c>
      <c r="C115" s="18" t="s">
        <v>17</v>
      </c>
      <c r="D115" s="61" t="s">
        <v>96</v>
      </c>
      <c r="E115" s="61"/>
      <c r="F115" s="15">
        <f t="shared" si="7"/>
        <v>323287</v>
      </c>
      <c r="G115" s="15">
        <f>G116</f>
        <v>323287</v>
      </c>
      <c r="H115" s="29"/>
    </row>
    <row r="116" spans="1:8" ht="27" customHeight="1">
      <c r="A116" s="60" t="s">
        <v>24</v>
      </c>
      <c r="B116" s="18" t="s">
        <v>59</v>
      </c>
      <c r="C116" s="18" t="s">
        <v>17</v>
      </c>
      <c r="D116" s="61" t="s">
        <v>96</v>
      </c>
      <c r="E116" s="61" t="s">
        <v>25</v>
      </c>
      <c r="F116" s="15">
        <f t="shared" si="7"/>
        <v>323287</v>
      </c>
      <c r="G116" s="15">
        <v>323287</v>
      </c>
      <c r="H116" s="29"/>
    </row>
    <row r="117" spans="1:8" ht="19.5" customHeight="1">
      <c r="A117" s="69" t="s">
        <v>98</v>
      </c>
      <c r="B117" s="58" t="s">
        <v>59</v>
      </c>
      <c r="C117" s="58" t="s">
        <v>26</v>
      </c>
      <c r="D117" s="59"/>
      <c r="E117" s="59"/>
      <c r="F117" s="21">
        <f t="shared" si="7"/>
        <v>423413</v>
      </c>
      <c r="G117" s="21">
        <f>G118+G121</f>
        <v>423413</v>
      </c>
      <c r="H117" s="29"/>
    </row>
    <row r="118" spans="1:8" ht="26.25" customHeight="1">
      <c r="A118" s="66" t="s">
        <v>93</v>
      </c>
      <c r="B118" s="18" t="s">
        <v>59</v>
      </c>
      <c r="C118" s="18" t="s">
        <v>26</v>
      </c>
      <c r="D118" s="61" t="s">
        <v>94</v>
      </c>
      <c r="E118" s="61"/>
      <c r="F118" s="15">
        <f t="shared" si="7"/>
        <v>320550</v>
      </c>
      <c r="G118" s="15">
        <f>G119</f>
        <v>320550</v>
      </c>
      <c r="H118" s="29"/>
    </row>
    <row r="119" spans="1:8" ht="26.25" customHeight="1">
      <c r="A119" s="20" t="s">
        <v>23</v>
      </c>
      <c r="B119" s="18" t="s">
        <v>59</v>
      </c>
      <c r="C119" s="18" t="s">
        <v>26</v>
      </c>
      <c r="D119" s="61" t="s">
        <v>95</v>
      </c>
      <c r="E119" s="61"/>
      <c r="F119" s="15">
        <f t="shared" si="7"/>
        <v>320550</v>
      </c>
      <c r="G119" s="15">
        <f>G120</f>
        <v>320550</v>
      </c>
      <c r="H119" s="29"/>
    </row>
    <row r="120" spans="1:8" ht="26.25" customHeight="1">
      <c r="A120" s="60" t="s">
        <v>24</v>
      </c>
      <c r="B120" s="18" t="s">
        <v>59</v>
      </c>
      <c r="C120" s="18" t="s">
        <v>26</v>
      </c>
      <c r="D120" s="61" t="s">
        <v>95</v>
      </c>
      <c r="E120" s="61" t="s">
        <v>25</v>
      </c>
      <c r="F120" s="15">
        <f t="shared" si="7"/>
        <v>320550</v>
      </c>
      <c r="G120" s="15">
        <v>320550</v>
      </c>
      <c r="H120" s="29"/>
    </row>
    <row r="121" spans="1:8" ht="26.25" customHeight="1">
      <c r="A121" s="68" t="s">
        <v>99</v>
      </c>
      <c r="B121" s="18" t="s">
        <v>59</v>
      </c>
      <c r="C121" s="18" t="s">
        <v>26</v>
      </c>
      <c r="D121" s="61" t="s">
        <v>100</v>
      </c>
      <c r="E121" s="61"/>
      <c r="F121" s="15">
        <f t="shared" si="7"/>
        <v>102863</v>
      </c>
      <c r="G121" s="15">
        <f>G122+G124</f>
        <v>102863</v>
      </c>
      <c r="H121" s="29"/>
    </row>
    <row r="122" spans="1:8" ht="21.75" customHeight="1">
      <c r="A122" s="20" t="s">
        <v>23</v>
      </c>
      <c r="B122" s="18" t="s">
        <v>59</v>
      </c>
      <c r="C122" s="18" t="s">
        <v>26</v>
      </c>
      <c r="D122" s="61" t="s">
        <v>101</v>
      </c>
      <c r="E122" s="61"/>
      <c r="F122" s="15">
        <f t="shared" si="7"/>
        <v>134959</v>
      </c>
      <c r="G122" s="15">
        <f>G123</f>
        <v>134959</v>
      </c>
      <c r="H122" s="29"/>
    </row>
    <row r="123" spans="1:8" ht="26.25" customHeight="1">
      <c r="A123" s="60" t="s">
        <v>24</v>
      </c>
      <c r="B123" s="18" t="s">
        <v>59</v>
      </c>
      <c r="C123" s="18" t="s">
        <v>26</v>
      </c>
      <c r="D123" s="61" t="s">
        <v>101</v>
      </c>
      <c r="E123" s="61" t="s">
        <v>25</v>
      </c>
      <c r="F123" s="15">
        <f t="shared" si="7"/>
        <v>134959</v>
      </c>
      <c r="G123" s="15">
        <v>134959</v>
      </c>
      <c r="H123" s="29"/>
    </row>
    <row r="124" spans="1:8" ht="35.25" customHeight="1">
      <c r="A124" s="60" t="s">
        <v>97</v>
      </c>
      <c r="B124" s="18" t="s">
        <v>59</v>
      </c>
      <c r="C124" s="18" t="s">
        <v>26</v>
      </c>
      <c r="D124" s="61" t="s">
        <v>102</v>
      </c>
      <c r="E124" s="61"/>
      <c r="F124" s="15">
        <f t="shared" si="7"/>
        <v>-32096</v>
      </c>
      <c r="G124" s="15">
        <f>G125</f>
        <v>-32096</v>
      </c>
      <c r="H124" s="29"/>
    </row>
    <row r="125" spans="1:8" ht="25.5" customHeight="1">
      <c r="A125" s="60" t="s">
        <v>24</v>
      </c>
      <c r="B125" s="18" t="s">
        <v>59</v>
      </c>
      <c r="C125" s="18" t="s">
        <v>26</v>
      </c>
      <c r="D125" s="61" t="s">
        <v>102</v>
      </c>
      <c r="E125" s="61" t="s">
        <v>25</v>
      </c>
      <c r="F125" s="15">
        <f t="shared" si="7"/>
        <v>-32096</v>
      </c>
      <c r="G125" s="15">
        <v>-32096</v>
      </c>
      <c r="H125" s="29"/>
    </row>
    <row r="126" spans="1:8" ht="15.75" customHeight="1">
      <c r="A126" s="69" t="s">
        <v>103</v>
      </c>
      <c r="B126" s="58" t="s">
        <v>59</v>
      </c>
      <c r="C126" s="58" t="s">
        <v>18</v>
      </c>
      <c r="D126" s="59"/>
      <c r="E126" s="59"/>
      <c r="F126" s="21">
        <f t="shared" si="7"/>
        <v>100000</v>
      </c>
      <c r="G126" s="21">
        <f>G127</f>
        <v>100000</v>
      </c>
      <c r="H126" s="29"/>
    </row>
    <row r="127" spans="1:8" ht="26.25" customHeight="1">
      <c r="A127" s="66" t="s">
        <v>93</v>
      </c>
      <c r="B127" s="18" t="s">
        <v>59</v>
      </c>
      <c r="C127" s="18" t="s">
        <v>18</v>
      </c>
      <c r="D127" s="61" t="s">
        <v>94</v>
      </c>
      <c r="E127" s="61"/>
      <c r="F127" s="15">
        <f t="shared" si="7"/>
        <v>100000</v>
      </c>
      <c r="G127" s="15">
        <f>G128</f>
        <v>100000</v>
      </c>
      <c r="H127" s="29"/>
    </row>
    <row r="128" spans="1:8" ht="26.25" customHeight="1">
      <c r="A128" s="20" t="s">
        <v>23</v>
      </c>
      <c r="B128" s="18" t="s">
        <v>59</v>
      </c>
      <c r="C128" s="18" t="s">
        <v>18</v>
      </c>
      <c r="D128" s="61" t="s">
        <v>95</v>
      </c>
      <c r="E128" s="61"/>
      <c r="F128" s="15">
        <f t="shared" si="7"/>
        <v>100000</v>
      </c>
      <c r="G128" s="15">
        <f>G129</f>
        <v>100000</v>
      </c>
      <c r="H128" s="29"/>
    </row>
    <row r="129" spans="1:8" ht="26.25" customHeight="1">
      <c r="A129" s="60" t="s">
        <v>24</v>
      </c>
      <c r="B129" s="18" t="s">
        <v>59</v>
      </c>
      <c r="C129" s="18" t="s">
        <v>18</v>
      </c>
      <c r="D129" s="61" t="s">
        <v>95</v>
      </c>
      <c r="E129" s="61" t="s">
        <v>25</v>
      </c>
      <c r="F129" s="15">
        <f t="shared" si="7"/>
        <v>100000</v>
      </c>
      <c r="G129" s="15">
        <v>100000</v>
      </c>
      <c r="H129" s="29"/>
    </row>
    <row r="130" spans="1:8" ht="21.75" customHeight="1">
      <c r="A130" s="40" t="s">
        <v>70</v>
      </c>
      <c r="B130" s="21" t="s">
        <v>71</v>
      </c>
      <c r="C130" s="21"/>
      <c r="D130" s="21"/>
      <c r="E130" s="21"/>
      <c r="F130" s="46">
        <f t="shared" si="3"/>
        <v>-1795671</v>
      </c>
      <c r="G130" s="29">
        <f>G131+G150+G147</f>
        <v>-1795671</v>
      </c>
      <c r="H130" s="30"/>
    </row>
    <row r="131" spans="1:8" ht="24" customHeight="1">
      <c r="A131" s="40" t="s">
        <v>72</v>
      </c>
      <c r="B131" s="21" t="s">
        <v>71</v>
      </c>
      <c r="C131" s="21" t="s">
        <v>26</v>
      </c>
      <c r="D131" s="15"/>
      <c r="E131" s="15"/>
      <c r="F131" s="46">
        <f t="shared" si="3"/>
        <v>-295671</v>
      </c>
      <c r="G131" s="29">
        <f>G136+G139</f>
        <v>-295671</v>
      </c>
      <c r="H131" s="30"/>
    </row>
    <row r="132" spans="1:8" ht="20.25" customHeight="1" hidden="1">
      <c r="A132" s="33" t="s">
        <v>12</v>
      </c>
      <c r="B132" s="30" t="s">
        <v>71</v>
      </c>
      <c r="C132" s="30" t="s">
        <v>26</v>
      </c>
      <c r="D132" s="45" t="s">
        <v>13</v>
      </c>
      <c r="E132" s="30"/>
      <c r="F132" s="47">
        <f t="shared" si="3"/>
        <v>0</v>
      </c>
      <c r="G132" s="30">
        <f>G133</f>
        <v>0</v>
      </c>
      <c r="H132" s="30"/>
    </row>
    <row r="133" spans="1:8" ht="27" customHeight="1" hidden="1">
      <c r="A133" s="43" t="s">
        <v>14</v>
      </c>
      <c r="B133" s="30" t="s">
        <v>71</v>
      </c>
      <c r="C133" s="30" t="s">
        <v>26</v>
      </c>
      <c r="D133" s="45" t="s">
        <v>15</v>
      </c>
      <c r="E133" s="38"/>
      <c r="F133" s="47">
        <f t="shared" si="3"/>
        <v>0</v>
      </c>
      <c r="G133" s="30">
        <f>G134+G135</f>
        <v>0</v>
      </c>
      <c r="H133" s="29"/>
    </row>
    <row r="134" spans="1:8" ht="40.5" customHeight="1" hidden="1">
      <c r="A134" s="44" t="s">
        <v>74</v>
      </c>
      <c r="B134" s="30" t="s">
        <v>71</v>
      </c>
      <c r="C134" s="30" t="s">
        <v>26</v>
      </c>
      <c r="D134" s="45" t="s">
        <v>15</v>
      </c>
      <c r="E134" s="45" t="s">
        <v>73</v>
      </c>
      <c r="F134" s="47">
        <f t="shared" si="3"/>
        <v>0</v>
      </c>
      <c r="G134" s="30"/>
      <c r="H134" s="29"/>
    </row>
    <row r="135" spans="1:8" ht="52.5" customHeight="1" hidden="1">
      <c r="A135" s="44" t="s">
        <v>35</v>
      </c>
      <c r="B135" s="45" t="s">
        <v>71</v>
      </c>
      <c r="C135" s="45" t="s">
        <v>26</v>
      </c>
      <c r="D135" s="45" t="s">
        <v>15</v>
      </c>
      <c r="E135" s="45" t="s">
        <v>34</v>
      </c>
      <c r="F135" s="47">
        <f t="shared" si="3"/>
        <v>0</v>
      </c>
      <c r="G135" s="30"/>
      <c r="H135" s="30"/>
    </row>
    <row r="136" spans="1:8" ht="18.75" customHeight="1">
      <c r="A136" s="43" t="s">
        <v>83</v>
      </c>
      <c r="B136" s="34" t="s">
        <v>71</v>
      </c>
      <c r="C136" s="34" t="s">
        <v>26</v>
      </c>
      <c r="D136" s="34" t="s">
        <v>82</v>
      </c>
      <c r="E136" s="34"/>
      <c r="F136" s="47">
        <f t="shared" si="3"/>
        <v>533000</v>
      </c>
      <c r="G136" s="30">
        <f>G137</f>
        <v>533000</v>
      </c>
      <c r="H136" s="30"/>
    </row>
    <row r="137" spans="1:8" ht="40.5" customHeight="1">
      <c r="A137" s="44" t="s">
        <v>135</v>
      </c>
      <c r="B137" s="34" t="s">
        <v>71</v>
      </c>
      <c r="C137" s="34" t="s">
        <v>26</v>
      </c>
      <c r="D137" s="34" t="s">
        <v>136</v>
      </c>
      <c r="E137" s="34"/>
      <c r="F137" s="47">
        <f t="shared" si="3"/>
        <v>533000</v>
      </c>
      <c r="G137" s="30">
        <f>G138</f>
        <v>533000</v>
      </c>
      <c r="H137" s="30"/>
    </row>
    <row r="138" spans="1:8" ht="20.25" customHeight="1">
      <c r="A138" s="44" t="s">
        <v>84</v>
      </c>
      <c r="B138" s="34" t="s">
        <v>71</v>
      </c>
      <c r="C138" s="34" t="s">
        <v>26</v>
      </c>
      <c r="D138" s="34" t="s">
        <v>136</v>
      </c>
      <c r="E138" s="34" t="s">
        <v>81</v>
      </c>
      <c r="F138" s="47">
        <f t="shared" si="3"/>
        <v>533000</v>
      </c>
      <c r="G138" s="30">
        <v>533000</v>
      </c>
      <c r="H138" s="30"/>
    </row>
    <row r="139" spans="1:8" ht="21" customHeight="1">
      <c r="A139" s="35" t="s">
        <v>29</v>
      </c>
      <c r="B139" s="30" t="s">
        <v>71</v>
      </c>
      <c r="C139" s="30" t="s">
        <v>26</v>
      </c>
      <c r="D139" s="34" t="s">
        <v>28</v>
      </c>
      <c r="E139" s="34"/>
      <c r="F139" s="47">
        <f t="shared" si="3"/>
        <v>-828671</v>
      </c>
      <c r="G139" s="30">
        <f>G140+G142</f>
        <v>-828671</v>
      </c>
      <c r="H139" s="30"/>
    </row>
    <row r="140" spans="1:8" ht="49.5" customHeight="1">
      <c r="A140" s="44" t="s">
        <v>85</v>
      </c>
      <c r="B140" s="34">
        <v>11</v>
      </c>
      <c r="C140" s="34" t="s">
        <v>26</v>
      </c>
      <c r="D140" s="34" t="s">
        <v>80</v>
      </c>
      <c r="E140" s="34"/>
      <c r="F140" s="47">
        <f t="shared" si="3"/>
        <v>-2007200</v>
      </c>
      <c r="G140" s="30">
        <f>G141</f>
        <v>-2007200</v>
      </c>
      <c r="H140" s="30"/>
    </row>
    <row r="141" spans="1:8" ht="21" customHeight="1">
      <c r="A141" s="44" t="s">
        <v>84</v>
      </c>
      <c r="B141" s="34">
        <v>11</v>
      </c>
      <c r="C141" s="34" t="s">
        <v>26</v>
      </c>
      <c r="D141" s="34" t="s">
        <v>80</v>
      </c>
      <c r="E141" s="34" t="s">
        <v>81</v>
      </c>
      <c r="F141" s="47">
        <f t="shared" si="3"/>
        <v>-2007200</v>
      </c>
      <c r="G141" s="30">
        <v>-2007200</v>
      </c>
      <c r="H141" s="30"/>
    </row>
    <row r="142" spans="1:8" ht="60.75" customHeight="1">
      <c r="A142" s="44" t="s">
        <v>133</v>
      </c>
      <c r="B142" s="34" t="s">
        <v>71</v>
      </c>
      <c r="C142" s="34" t="s">
        <v>26</v>
      </c>
      <c r="D142" s="34" t="s">
        <v>134</v>
      </c>
      <c r="E142" s="34"/>
      <c r="F142" s="47">
        <f t="shared" si="3"/>
        <v>1178529</v>
      </c>
      <c r="G142" s="30">
        <f>G143</f>
        <v>1178529</v>
      </c>
      <c r="H142" s="30"/>
    </row>
    <row r="143" spans="1:8" ht="20.25" customHeight="1">
      <c r="A143" s="44" t="s">
        <v>84</v>
      </c>
      <c r="B143" s="34" t="s">
        <v>71</v>
      </c>
      <c r="C143" s="34" t="s">
        <v>26</v>
      </c>
      <c r="D143" s="34" t="s">
        <v>134</v>
      </c>
      <c r="E143" s="34" t="s">
        <v>81</v>
      </c>
      <c r="F143" s="47">
        <f t="shared" si="3"/>
        <v>1178529</v>
      </c>
      <c r="G143" s="30">
        <v>1178529</v>
      </c>
      <c r="H143" s="30"/>
    </row>
    <row r="144" spans="1:8" ht="38.25" customHeight="1" hidden="1">
      <c r="A144" s="36" t="s">
        <v>30</v>
      </c>
      <c r="B144" s="30" t="s">
        <v>71</v>
      </c>
      <c r="C144" s="30" t="s">
        <v>26</v>
      </c>
      <c r="D144" s="34" t="s">
        <v>27</v>
      </c>
      <c r="E144" s="34"/>
      <c r="F144" s="47">
        <f t="shared" si="3"/>
        <v>0</v>
      </c>
      <c r="G144" s="30">
        <f>G145+G146</f>
        <v>0</v>
      </c>
      <c r="H144" s="30"/>
    </row>
    <row r="145" spans="1:8" ht="39.75" customHeight="1" hidden="1">
      <c r="A145" s="36" t="s">
        <v>74</v>
      </c>
      <c r="B145" s="45" t="s">
        <v>71</v>
      </c>
      <c r="C145" s="45" t="s">
        <v>26</v>
      </c>
      <c r="D145" s="34" t="s">
        <v>27</v>
      </c>
      <c r="E145" s="34" t="s">
        <v>73</v>
      </c>
      <c r="F145" s="47">
        <f t="shared" si="3"/>
        <v>0</v>
      </c>
      <c r="G145" s="30"/>
      <c r="H145" s="30"/>
    </row>
    <row r="146" spans="1:8" ht="51.75" customHeight="1" hidden="1">
      <c r="A146" s="36" t="s">
        <v>35</v>
      </c>
      <c r="B146" s="45" t="s">
        <v>71</v>
      </c>
      <c r="C146" s="45" t="s">
        <v>26</v>
      </c>
      <c r="D146" s="34" t="s">
        <v>27</v>
      </c>
      <c r="E146" s="34" t="s">
        <v>34</v>
      </c>
      <c r="F146" s="47">
        <f t="shared" si="3"/>
        <v>0</v>
      </c>
      <c r="G146" s="30"/>
      <c r="H146" s="30"/>
    </row>
    <row r="147" spans="1:8" ht="27" customHeight="1">
      <c r="A147" s="98" t="s">
        <v>175</v>
      </c>
      <c r="B147" s="38">
        <v>11</v>
      </c>
      <c r="C147" s="99" t="s">
        <v>18</v>
      </c>
      <c r="D147" s="34"/>
      <c r="E147" s="100"/>
      <c r="F147" s="46">
        <f t="shared" si="3"/>
        <v>500000</v>
      </c>
      <c r="G147" s="29">
        <f>G148</f>
        <v>500000</v>
      </c>
      <c r="H147" s="81"/>
    </row>
    <row r="148" spans="1:8" ht="34.5" customHeight="1">
      <c r="A148" s="36" t="s">
        <v>176</v>
      </c>
      <c r="B148" s="45">
        <v>11</v>
      </c>
      <c r="C148" s="34" t="s">
        <v>18</v>
      </c>
      <c r="D148" s="34" t="s">
        <v>177</v>
      </c>
      <c r="E148" s="100"/>
      <c r="F148" s="47">
        <f t="shared" si="3"/>
        <v>500000</v>
      </c>
      <c r="G148" s="30">
        <f>G149</f>
        <v>500000</v>
      </c>
      <c r="H148" s="81"/>
    </row>
    <row r="149" spans="1:8" ht="30" customHeight="1">
      <c r="A149" s="36" t="s">
        <v>175</v>
      </c>
      <c r="B149" s="45">
        <v>11</v>
      </c>
      <c r="C149" s="34" t="s">
        <v>18</v>
      </c>
      <c r="D149" s="34" t="s">
        <v>177</v>
      </c>
      <c r="E149" s="100" t="s">
        <v>178</v>
      </c>
      <c r="F149" s="47">
        <f t="shared" si="3"/>
        <v>500000</v>
      </c>
      <c r="G149" s="30">
        <v>500000</v>
      </c>
      <c r="H149" s="81"/>
    </row>
    <row r="150" spans="1:8" ht="27" customHeight="1">
      <c r="A150" s="67" t="s">
        <v>139</v>
      </c>
      <c r="B150" s="58">
        <v>11</v>
      </c>
      <c r="C150" s="59" t="s">
        <v>79</v>
      </c>
      <c r="D150" s="61"/>
      <c r="E150" s="61"/>
      <c r="F150" s="46">
        <f t="shared" si="3"/>
        <v>-2000000</v>
      </c>
      <c r="G150" s="21">
        <f>G151</f>
        <v>-2000000</v>
      </c>
      <c r="H150" s="81"/>
    </row>
    <row r="151" spans="1:8" ht="49.5" customHeight="1">
      <c r="A151" s="60" t="s">
        <v>140</v>
      </c>
      <c r="B151" s="18">
        <v>11</v>
      </c>
      <c r="C151" s="61" t="s">
        <v>79</v>
      </c>
      <c r="D151" s="61" t="s">
        <v>141</v>
      </c>
      <c r="E151" s="61"/>
      <c r="F151" s="47">
        <f t="shared" si="3"/>
        <v>-2000000</v>
      </c>
      <c r="G151" s="15">
        <f>G152</f>
        <v>-2000000</v>
      </c>
      <c r="H151" s="81"/>
    </row>
    <row r="152" spans="1:8" ht="30" customHeight="1">
      <c r="A152" s="60" t="s">
        <v>142</v>
      </c>
      <c r="B152" s="18">
        <v>11</v>
      </c>
      <c r="C152" s="61" t="s">
        <v>79</v>
      </c>
      <c r="D152" s="61" t="s">
        <v>141</v>
      </c>
      <c r="E152" s="61" t="s">
        <v>143</v>
      </c>
      <c r="F152" s="47">
        <f t="shared" si="3"/>
        <v>-2000000</v>
      </c>
      <c r="G152" s="15">
        <v>-2000000</v>
      </c>
      <c r="H152" s="81"/>
    </row>
    <row r="153" spans="1:8" ht="21.75" customHeight="1">
      <c r="A153" s="37" t="s">
        <v>2</v>
      </c>
      <c r="B153" s="45"/>
      <c r="C153" s="45"/>
      <c r="D153" s="45"/>
      <c r="E153" s="48"/>
      <c r="F153" s="46">
        <f t="shared" si="3"/>
        <v>9319519</v>
      </c>
      <c r="G153" s="29">
        <f>G13+G35+G45+G62+G95+G108+G130+G40</f>
        <v>8928319</v>
      </c>
      <c r="H153" s="29">
        <f>H13+H35+H45+H62+H95+H108+H130+H40</f>
        <v>391200</v>
      </c>
    </row>
    <row r="154" spans="1:8" ht="21.75" customHeight="1">
      <c r="A154" s="79"/>
      <c r="B154" s="80"/>
      <c r="C154" s="80"/>
      <c r="D154" s="80"/>
      <c r="E154" s="80"/>
      <c r="F154" s="83"/>
      <c r="G154" s="83"/>
      <c r="H154" s="83"/>
    </row>
    <row r="155" spans="1:8" ht="21.75" customHeight="1">
      <c r="A155" s="79"/>
      <c r="B155" s="80"/>
      <c r="C155" s="80"/>
      <c r="D155" s="80"/>
      <c r="E155" s="80"/>
      <c r="F155" s="83"/>
      <c r="G155" s="73"/>
      <c r="H155" s="83"/>
    </row>
    <row r="156" spans="1:8" s="52" customFormat="1" ht="19.5" customHeight="1">
      <c r="A156" s="13"/>
      <c r="B156" s="14"/>
      <c r="C156" s="14"/>
      <c r="D156" s="14"/>
      <c r="E156" s="1"/>
      <c r="F156" s="84"/>
      <c r="G156" s="82"/>
      <c r="H156" s="85"/>
    </row>
    <row r="157" spans="1:8" s="52" customFormat="1" ht="18" customHeight="1">
      <c r="A157" s="2"/>
      <c r="B157" s="14"/>
      <c r="C157" s="14"/>
      <c r="D157" s="14"/>
      <c r="E157" s="1"/>
      <c r="F157" s="84"/>
      <c r="G157" s="73"/>
      <c r="H157" s="85"/>
    </row>
    <row r="158" spans="1:8" s="52" customFormat="1" ht="15" customHeight="1">
      <c r="A158" s="53"/>
      <c r="B158" s="14"/>
      <c r="C158" s="14"/>
      <c r="D158" s="14"/>
      <c r="E158" s="1"/>
      <c r="F158" s="86"/>
      <c r="G158" s="73"/>
      <c r="H158" s="84"/>
    </row>
    <row r="159" spans="1:8" s="52" customFormat="1" ht="13.5" customHeight="1">
      <c r="A159" s="3"/>
      <c r="B159" s="14"/>
      <c r="C159" s="14"/>
      <c r="D159" s="14"/>
      <c r="E159" s="1"/>
      <c r="F159" s="84"/>
      <c r="G159" s="73"/>
      <c r="H159" s="84"/>
    </row>
    <row r="160" spans="1:8" ht="18" customHeight="1">
      <c r="A160" s="2"/>
      <c r="B160" s="4"/>
      <c r="C160" s="54"/>
      <c r="D160" s="54"/>
      <c r="E160" s="1"/>
      <c r="F160" s="87"/>
      <c r="G160" s="82"/>
      <c r="H160" s="87"/>
    </row>
    <row r="161" spans="1:8" ht="18.75" customHeight="1">
      <c r="A161" s="6"/>
      <c r="B161" s="5"/>
      <c r="C161" s="5"/>
      <c r="D161" s="5"/>
      <c r="E161" s="1"/>
      <c r="F161" s="88"/>
      <c r="G161" s="89"/>
      <c r="H161" s="87"/>
    </row>
    <row r="162" spans="1:8" ht="18" customHeight="1">
      <c r="A162" s="6"/>
      <c r="B162" s="5"/>
      <c r="C162" s="5"/>
      <c r="D162" s="5"/>
      <c r="E162" s="1"/>
      <c r="F162" s="88"/>
      <c r="G162" s="89"/>
      <c r="H162" s="87"/>
    </row>
    <row r="163" spans="1:8" ht="19.5" customHeight="1">
      <c r="A163" s="7"/>
      <c r="B163" s="5"/>
      <c r="C163" s="5"/>
      <c r="D163" s="5"/>
      <c r="E163" s="1"/>
      <c r="F163" s="88"/>
      <c r="G163" s="90"/>
      <c r="H163" s="87"/>
    </row>
    <row r="164" spans="2:8" ht="23.25" customHeight="1">
      <c r="B164" s="8"/>
      <c r="C164" s="54"/>
      <c r="D164" s="54"/>
      <c r="E164" s="9"/>
      <c r="F164" s="89"/>
      <c r="G164" s="89"/>
      <c r="H164" s="91"/>
    </row>
    <row r="165" spans="5:8" ht="18" customHeight="1">
      <c r="E165" s="55"/>
      <c r="F165" s="92"/>
      <c r="G165" s="89"/>
      <c r="H165" s="92"/>
    </row>
    <row r="166" spans="5:8" ht="12.75">
      <c r="E166" s="55"/>
      <c r="F166" s="92"/>
      <c r="G166" s="89"/>
      <c r="H166" s="92"/>
    </row>
    <row r="167" spans="5:8" ht="12.75">
      <c r="E167" s="55"/>
      <c r="F167" s="93"/>
      <c r="G167" s="89"/>
      <c r="H167" s="92"/>
    </row>
    <row r="168" spans="5:8" ht="12.75">
      <c r="E168" s="56"/>
      <c r="F168" s="94"/>
      <c r="G168" s="95"/>
      <c r="H168" s="94"/>
    </row>
    <row r="169" spans="5:8" ht="12.75">
      <c r="E169" s="56"/>
      <c r="F169" s="94"/>
      <c r="G169" s="95"/>
      <c r="H169" s="94"/>
    </row>
    <row r="170" spans="5:8" ht="12.75">
      <c r="E170" s="56"/>
      <c r="F170" s="94"/>
      <c r="G170" s="95"/>
      <c r="H170" s="94"/>
    </row>
    <row r="171" spans="5:8" ht="12.75">
      <c r="E171" s="56"/>
      <c r="F171" s="94"/>
      <c r="G171" s="95"/>
      <c r="H171" s="94"/>
    </row>
    <row r="172" spans="6:8" ht="12.75">
      <c r="F172" s="96"/>
      <c r="G172" s="97"/>
      <c r="H172" s="96"/>
    </row>
    <row r="173" spans="6:8" ht="12.75">
      <c r="F173" s="96"/>
      <c r="G173" s="97"/>
      <c r="H173" s="96"/>
    </row>
    <row r="174" spans="6:8" ht="12.75">
      <c r="F174" s="96"/>
      <c r="G174" s="97"/>
      <c r="H174" s="96"/>
    </row>
    <row r="175" spans="6:8" ht="12.75">
      <c r="F175" s="96"/>
      <c r="G175" s="97"/>
      <c r="H175" s="96"/>
    </row>
    <row r="176" spans="6:8" ht="12.75">
      <c r="F176" s="96"/>
      <c r="G176" s="97"/>
      <c r="H176" s="96"/>
    </row>
    <row r="177" spans="6:8" ht="12.75">
      <c r="F177" s="96"/>
      <c r="G177" s="97"/>
      <c r="H177" s="96"/>
    </row>
    <row r="178" spans="6:8" ht="12.75">
      <c r="F178" s="96"/>
      <c r="G178" s="97"/>
      <c r="H178" s="96"/>
    </row>
    <row r="179" spans="6:8" ht="12.75">
      <c r="F179" s="96"/>
      <c r="G179" s="97"/>
      <c r="H179" s="96"/>
    </row>
    <row r="180" spans="6:8" ht="12.75">
      <c r="F180" s="96"/>
      <c r="G180" s="97"/>
      <c r="H180" s="96"/>
    </row>
    <row r="181" spans="6:8" ht="12.75">
      <c r="F181" s="96"/>
      <c r="G181" s="97"/>
      <c r="H181" s="96"/>
    </row>
    <row r="182" spans="6:8" ht="12.75">
      <c r="F182" s="96"/>
      <c r="G182" s="97"/>
      <c r="H182" s="96"/>
    </row>
  </sheetData>
  <sheetProtection/>
  <mergeCells count="12">
    <mergeCell ref="E10:E11"/>
    <mergeCell ref="F10:F11"/>
    <mergeCell ref="G10:H10"/>
    <mergeCell ref="A5:H5"/>
    <mergeCell ref="A10:A11"/>
    <mergeCell ref="B10:B11"/>
    <mergeCell ref="C10:C11"/>
    <mergeCell ref="D10:D11"/>
    <mergeCell ref="G2:H2"/>
    <mergeCell ref="D3:H3"/>
    <mergeCell ref="A6:H6"/>
    <mergeCell ref="B8:E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2010-12-16T08:51:25Z</cp:lastPrinted>
  <dcterms:created xsi:type="dcterms:W3CDTF">2002-12-15T11:50:04Z</dcterms:created>
  <dcterms:modified xsi:type="dcterms:W3CDTF">2010-12-21T10:41:47Z</dcterms:modified>
  <cp:category/>
  <cp:version/>
  <cp:contentType/>
  <cp:contentStatus/>
</cp:coreProperties>
</file>