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7452" windowHeight="64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<sst xmlns="http://schemas.openxmlformats.org/spreadsheetml/2006/main" count="494" uniqueCount="168">
  <si>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</si>
  <si>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</si>
  <si>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</si>
  <si>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</si>
  <si>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</si>
  <si>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</si>
  <si>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</si>
  <si>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</si>
  <si>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</si>
  <si>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</si>
  <si>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05</t>
  </si>
  <si>
    <t>(рублей)</t>
  </si>
  <si>
    <t>03</t>
  </si>
  <si>
    <t>02</t>
  </si>
  <si>
    <t>Целевые программы муниципальных образований</t>
  </si>
  <si>
    <t>7950000</t>
  </si>
  <si>
    <t>НАЦИОНАЛЬНАЯ ЭКОНОМИКА</t>
  </si>
  <si>
    <t>Дорожное хозяйство</t>
  </si>
  <si>
    <t>08</t>
  </si>
  <si>
    <t>ЖИЛИЩНО - КОММУНАЛЬНОЕ ХОЗЯЙСТВО</t>
  </si>
  <si>
    <t>Коммунальное хозяйство</t>
  </si>
  <si>
    <t>ОБРАЗОВАНИЕ</t>
  </si>
  <si>
    <t>Дошкольное 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</si>
  <si>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</si>
  <si>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</si>
  <si>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</si>
  <si>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09</t>
  </si>
  <si>
    <t>КУЛЬТУРА, КИНЕМАТОГРАФИЯ И СРЕДСТВА МАССОВОЙ ИНФОРМАЦИИ</t>
  </si>
  <si>
    <t xml:space="preserve">Культура </t>
  </si>
  <si>
    <t>4700000</t>
  </si>
  <si>
    <t>Больницы, клиники, госпитали, медико-санитарные части</t>
  </si>
  <si>
    <t>СОЦИАЛЬНАЯ ПОЛИТИКА</t>
  </si>
  <si>
    <t>10</t>
  </si>
  <si>
    <t>11</t>
  </si>
  <si>
    <t>ЗДРАВООХРАНЕНИЕ И СПОРТ</t>
  </si>
  <si>
    <t>МЕЖБЮДЖЕТНЫЕ ТРАНСФЕРТЫ</t>
  </si>
  <si>
    <t>ИТОГО РАСХОДОВ</t>
  </si>
  <si>
    <t>5220000</t>
  </si>
  <si>
    <t>Региональные целевые программы</t>
  </si>
  <si>
    <t>0020400</t>
  </si>
  <si>
    <t>0020000</t>
  </si>
  <si>
    <t>500</t>
  </si>
  <si>
    <t>Выполнение функций органами местного самоуправления</t>
  </si>
  <si>
    <t>Другие общегосударственные расходы</t>
  </si>
  <si>
    <t>14</t>
  </si>
  <si>
    <t>001</t>
  </si>
  <si>
    <t>Выполнение функций бюджетными учреждениями</t>
  </si>
  <si>
    <t>Сельское хозяйство</t>
  </si>
  <si>
    <t>003</t>
  </si>
  <si>
    <t>Бюджетные инвестиции</t>
  </si>
  <si>
    <t>Стационарная медицинская помощь</t>
  </si>
  <si>
    <t>005</t>
  </si>
  <si>
    <t>Социальные выплаты</t>
  </si>
  <si>
    <t>Охрана семьи и детства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</si>
  <si>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</si>
  <si>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</si>
  <si>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</si>
  <si>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</si>
  <si>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365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</si>
  <si>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</si>
  <si>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</si>
  <si>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</si>
  <si>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</si>
  <si>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Обеспечение деятельности подведомственных учреждений</t>
  </si>
  <si>
    <t>4210000</t>
  </si>
  <si>
    <t>Софинансирование расходов по осуществлению капитального ремонта объектов культуры</t>
  </si>
  <si>
    <t>Выполнение других обязательств государства</t>
  </si>
  <si>
    <t>0920300</t>
  </si>
  <si>
    <t>7951500</t>
  </si>
  <si>
    <t>342</t>
  </si>
  <si>
    <t>Мероприятия в области  сельскохозйственного производства</t>
  </si>
  <si>
    <t xml:space="preserve"> Иные межбюджетные трансферты бюджетам бюджетной системы</t>
  </si>
  <si>
    <t>5210300</t>
  </si>
  <si>
    <t>Иные межбюджетные трансферты</t>
  </si>
  <si>
    <t>017</t>
  </si>
  <si>
    <t>Жилищное хозяйство</t>
  </si>
  <si>
    <t xml:space="preserve">Отдельные мероприятия в области дорожного хозяйства             </t>
  </si>
  <si>
    <t>7951600</t>
  </si>
  <si>
    <t>Руководство и управление в сфере установленных функций</t>
  </si>
  <si>
    <t>0010000</t>
  </si>
  <si>
    <t>за счет бюджета района</t>
  </si>
  <si>
    <t>за счет  приносящей доход  деятельности</t>
  </si>
  <si>
    <t>Руководство и управление в сфере установленных функций органов местного самоуправления</t>
  </si>
  <si>
    <t>Муниципальная целевая программа "Развитие агропромышленного комплекса и регулирование рынка сельскохозяйственной  продукции, сырья  и продовольствия на 2008-2012 годы"</t>
  </si>
  <si>
    <t>Районная целевая программа "Развитие систем коммунальной инфраструктуры Комсомольского района Чувашской Республики  на 2008-2010 годы"</t>
  </si>
  <si>
    <t>ИЗМЕНЕНИЯ</t>
  </si>
  <si>
    <t>Социальное обеспечение населения</t>
  </si>
  <si>
    <t>Другие вопросы в области образования</t>
  </si>
  <si>
    <t>Учебно - методические кабинеты, централизованные  бухгалтерии, группы хозяйственного обслуживания, учебные фильмотеки</t>
  </si>
  <si>
    <t>4520000</t>
  </si>
  <si>
    <t>4529900</t>
  </si>
  <si>
    <t>0980202</t>
  </si>
  <si>
    <t>006</t>
  </si>
  <si>
    <t>0980212</t>
  </si>
  <si>
    <t>0980102</t>
  </si>
  <si>
    <t>Обеспечение мероприятий по капитальному ремонту многоквартирных домов и переселению граждан из аврийного жилищного фонда</t>
  </si>
  <si>
    <t>0980000</t>
  </si>
  <si>
    <t>Субсидии юридическим лицам</t>
  </si>
  <si>
    <t>0980201</t>
  </si>
  <si>
    <t>Обеспечение мероприятий по переселению граждан из аварийного жилищного 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</si>
  <si>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 (долевое софинансирование)</t>
  </si>
  <si>
    <t>Обеспечение мероприятий по переселению граждан из аварийного жилищного фонда за счет средств бюджетов  (оплата стоимости разницы сносимых и предоставляемых площадей)</t>
  </si>
  <si>
    <t>Субсидии на обеспечение жильем молодых семей в рамках реализации Указа Президента ЧР от  6 марта 2002 г. №51 " О мерах по усилению государственной поддержки молодых граждан в ЧР"</t>
  </si>
  <si>
    <t>5221102</t>
  </si>
  <si>
    <t>Мероприятия в области  социальной политики</t>
  </si>
  <si>
    <t>068</t>
  </si>
  <si>
    <t>Субсидии бюджетам муниципальных образований</t>
  </si>
  <si>
    <t>010</t>
  </si>
  <si>
    <t>Фонд софинансирования</t>
  </si>
  <si>
    <t>Субсидии на обеспечение жильем молодых семей в рамках федеральной целевой программы "Жилище" на 2002 -2010 годы</t>
  </si>
  <si>
    <t>5210102</t>
  </si>
  <si>
    <t>5221103</t>
  </si>
  <si>
    <t>5058600</t>
  </si>
  <si>
    <t>Социальное пособие учащимся на приобретение проездных билетов</t>
  </si>
  <si>
    <t>4709900</t>
  </si>
  <si>
    <t>Скорая медицинская помощь</t>
  </si>
  <si>
    <t>3150000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</si>
  <si>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</si>
  <si>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000</t>
  </si>
  <si>
    <t>Поддержка жилищногоьхозяйства</t>
  </si>
  <si>
    <t>3500000</t>
  </si>
  <si>
    <t>Мероприятия в области жилищного хозяйства</t>
  </si>
  <si>
    <t>3500300</t>
  </si>
  <si>
    <t>Строительство водопровода деревень Чичканы и Чурачики</t>
  </si>
  <si>
    <t>7951602</t>
  </si>
  <si>
    <t>7951802</t>
  </si>
  <si>
    <t>Районная целевая программа "Развитие энергетики Комсомольского района на 2006 - 2010годы"</t>
  </si>
  <si>
    <t>7951800</t>
  </si>
  <si>
    <t>Газификация мкр.Антонова</t>
  </si>
  <si>
    <t>Реконструкция котельной №1 с.Комсомольское</t>
  </si>
  <si>
    <t>7951801</t>
  </si>
  <si>
    <t>Детские дошкольные учреждения</t>
  </si>
  <si>
    <t>4200000</t>
  </si>
  <si>
    <t>4209900</t>
  </si>
  <si>
    <t>4219900</t>
  </si>
  <si>
    <t>Уплата налога на имущество организаций и земельного налога</t>
  </si>
  <si>
    <t>4219500</t>
  </si>
  <si>
    <t>Предупреждение и ликвидация последствий чрезвычайных ситуаций природного и техноенного характера, гражданская оборона</t>
  </si>
  <si>
    <t>Мероприятия по по предупреждению и ликвидации последствий чрезвычайных ситауций и стихийных бедствий природного и техногенного характера</t>
  </si>
  <si>
    <t>2180000</t>
  </si>
  <si>
    <t>Предупреждение и ликвидация последствий чрезвычайных ситауций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</si>
  <si>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</si>
  <si>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</si>
  <si>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</si>
  <si>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</si>
  <si>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5140100</t>
  </si>
  <si>
    <t>Мероприятия в области социальной политики</t>
  </si>
  <si>
    <t>4419900</t>
  </si>
  <si>
    <t>4410000</t>
  </si>
  <si>
    <t>4429900</t>
  </si>
  <si>
    <t>4420000</t>
  </si>
  <si>
    <t>Музеи и постоянные выставки</t>
  </si>
  <si>
    <t>Библиотеки</t>
  </si>
  <si>
    <t xml:space="preserve"> вносимые в приложение № 4 "Распеделение  бюджетных ассигнований  по разделам,  подразделам,  целевым статьям и видам  расходов классификации  расходов бюджета Комсомольского района на 2009 год"</t>
  </si>
  <si>
    <t>Проект застройки юго-западной части с.Комсомольское</t>
  </si>
  <si>
    <t>7951604</t>
  </si>
  <si>
    <t>Софинансирование расходов по осуществлению капитального ремонта объектов образования</t>
  </si>
  <si>
    <t>4219902</t>
  </si>
  <si>
    <t>Учреждения по внешкольной работе с детьми</t>
  </si>
  <si>
    <t>4230000</t>
  </si>
  <si>
    <t>4239900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</si>
  <si>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</si>
  <si>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</si>
  <si>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</si>
  <si>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4320000</t>
  </si>
  <si>
    <t>4320200</t>
  </si>
  <si>
    <t>Приложение №1 к решению собрания депутатов Комсомольского района  от 28.05.2009 г. №1/245 "О внесении изменений в решение Собрания депутатов Комсомольского района "О бюджете  Комсомольского района на 2009 год".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</si>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</sst>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</numFmts>
  <fonts count="1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1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34.875" style="6" customWidth="1"/>
    <col min="2" max="2" width="5.50390625" style="7" customWidth="1"/>
    <col min="3" max="3" width="4.625" style="7" customWidth="1"/>
    <col min="4" max="4" width="9.375" style="7" customWidth="1"/>
    <col min="5" max="5" width="5.375" style="7" customWidth="1"/>
    <col min="6" max="6" width="12.125" style="11" customWidth="1"/>
    <col min="7" max="7" width="13.00390625" style="11" customWidth="1"/>
    <col min="8" max="8" width="12.50390625" style="11" customWidth="1"/>
    <col min="9" max="16384" width="9.125" style="6" customWidth="1"/>
  </cols>
  <sheetData>
    <row r="3" spans="5:8" ht="17.25" customHeight="1">
      <c r="E3" s="62" t="s">
        <v>166</v>
      </c>
      <c r="F3" s="62"/>
      <c r="G3" s="62"/>
      <c r="H3" s="62"/>
    </row>
    <row r="4" spans="5:8" ht="45.75" customHeight="1">
      <c r="E4" s="62"/>
      <c r="F4" s="62"/>
      <c r="G4" s="62"/>
      <c r="H4" s="62"/>
    </row>
    <row r="5" spans="5:8" ht="7.5" customHeight="1">
      <c r="E5" s="8"/>
      <c r="F5" s="9"/>
      <c r="G5" s="9"/>
      <c r="H5" s="9"/>
    </row>
    <row r="6" spans="1:8" ht="16.5" customHeight="1">
      <c r="A6" s="60" t="s">
        <v>85</v>
      </c>
      <c r="B6" s="60"/>
      <c r="C6" s="60"/>
      <c r="D6" s="60"/>
      <c r="E6" s="60"/>
      <c r="F6" s="60"/>
      <c r="G6" s="60"/>
      <c r="H6" s="60"/>
    </row>
    <row r="7" spans="1:8" ht="34.5" customHeight="1">
      <c r="A7" s="64" t="s">
        <v>153</v>
      </c>
      <c r="B7" s="64"/>
      <c r="C7" s="64"/>
      <c r="D7" s="64"/>
      <c r="E7" s="64"/>
      <c r="F7" s="64"/>
      <c r="G7" s="64"/>
      <c r="H7" s="50"/>
    </row>
    <row r="9" ht="0.75" customHeight="1"/>
    <row r="10" ht="11.25">
      <c r="H10" s="11" t="s">
        <v>11</v>
      </c>
    </row>
    <row r="11" spans="1:8" ht="11.25">
      <c r="A11" s="61" t="s">
        <v>0</v>
      </c>
      <c r="B11" s="61" t="s">
        <v>1</v>
      </c>
      <c r="C11" s="61" t="s">
        <v>2</v>
      </c>
      <c r="D11" s="61" t="s">
        <v>3</v>
      </c>
      <c r="E11" s="61" t="s">
        <v>4</v>
      </c>
      <c r="F11" s="63" t="s">
        <v>6</v>
      </c>
      <c r="G11" s="63"/>
      <c r="H11" s="63"/>
    </row>
    <row r="12" spans="1:8" ht="54" customHeight="1">
      <c r="A12" s="61"/>
      <c r="B12" s="61"/>
      <c r="C12" s="61"/>
      <c r="D12" s="61"/>
      <c r="E12" s="61"/>
      <c r="F12" s="3" t="s">
        <v>5</v>
      </c>
      <c r="G12" s="13" t="s">
        <v>80</v>
      </c>
      <c r="H12" s="13" t="s">
        <v>81</v>
      </c>
    </row>
    <row r="13" spans="1:8" ht="14.25" customHeight="1">
      <c r="A13" s="14">
        <v>1</v>
      </c>
      <c r="B13" s="12">
        <v>3</v>
      </c>
      <c r="C13" s="12">
        <v>4</v>
      </c>
      <c r="D13" s="12">
        <v>5</v>
      </c>
      <c r="E13" s="12">
        <v>6</v>
      </c>
      <c r="F13" s="3">
        <v>7</v>
      </c>
      <c r="G13" s="3">
        <v>8</v>
      </c>
      <c r="H13" s="13">
        <v>9</v>
      </c>
    </row>
    <row r="14" spans="1:8" ht="20.25" customHeight="1">
      <c r="A14" s="26" t="s">
        <v>7</v>
      </c>
      <c r="B14" s="2" t="s">
        <v>8</v>
      </c>
      <c r="C14" s="15"/>
      <c r="D14" s="2"/>
      <c r="E14" s="2"/>
      <c r="F14" s="4">
        <f>G14+H14</f>
        <v>614888</v>
      </c>
      <c r="G14" s="4">
        <f>G15+G18</f>
        <v>385380</v>
      </c>
      <c r="H14" s="4">
        <f aca="true" t="shared" si="0" ref="G14:H16">H15</f>
        <v>229508</v>
      </c>
    </row>
    <row r="15" spans="1:8" ht="66" customHeight="1">
      <c r="A15" s="27" t="s">
        <v>167</v>
      </c>
      <c r="B15" s="2" t="s">
        <v>8</v>
      </c>
      <c r="C15" s="2" t="s">
        <v>9</v>
      </c>
      <c r="D15" s="2"/>
      <c r="E15" s="2"/>
      <c r="F15" s="4">
        <f aca="true" t="shared" si="1" ref="F15:F63">G15+H15</f>
        <v>458888</v>
      </c>
      <c r="G15" s="4">
        <f t="shared" si="0"/>
        <v>229380</v>
      </c>
      <c r="H15" s="4">
        <f t="shared" si="0"/>
        <v>229508</v>
      </c>
    </row>
    <row r="16" spans="1:8" ht="33.75">
      <c r="A16" s="5" t="s">
        <v>82</v>
      </c>
      <c r="B16" s="1" t="s">
        <v>8</v>
      </c>
      <c r="C16" s="1" t="s">
        <v>9</v>
      </c>
      <c r="D16" s="1" t="s">
        <v>40</v>
      </c>
      <c r="E16" s="1"/>
      <c r="F16" s="4">
        <f t="shared" si="1"/>
        <v>458888</v>
      </c>
      <c r="G16" s="3">
        <f t="shared" si="0"/>
        <v>229380</v>
      </c>
      <c r="H16" s="3">
        <f t="shared" si="0"/>
        <v>229508</v>
      </c>
    </row>
    <row r="17" spans="1:8" ht="23.25" customHeight="1">
      <c r="A17" s="28" t="s">
        <v>42</v>
      </c>
      <c r="B17" s="1" t="s">
        <v>8</v>
      </c>
      <c r="C17" s="1" t="s">
        <v>9</v>
      </c>
      <c r="D17" s="1" t="s">
        <v>39</v>
      </c>
      <c r="E17" s="1" t="s">
        <v>41</v>
      </c>
      <c r="F17" s="4">
        <f t="shared" si="1"/>
        <v>458888</v>
      </c>
      <c r="G17" s="3">
        <v>229380</v>
      </c>
      <c r="H17" s="3">
        <v>229508</v>
      </c>
    </row>
    <row r="18" spans="1:8" ht="23.25" customHeight="1">
      <c r="A18" s="27" t="s">
        <v>43</v>
      </c>
      <c r="B18" s="2" t="s">
        <v>8</v>
      </c>
      <c r="C18" s="2" t="s">
        <v>44</v>
      </c>
      <c r="D18" s="2"/>
      <c r="E18" s="2"/>
      <c r="F18" s="4">
        <f t="shared" si="1"/>
        <v>156000</v>
      </c>
      <c r="G18" s="4">
        <f>G19</f>
        <v>156000</v>
      </c>
      <c r="H18" s="4">
        <f>H19</f>
        <v>0</v>
      </c>
    </row>
    <row r="19" spans="1:8" ht="23.25" customHeight="1">
      <c r="A19" s="29" t="s">
        <v>66</v>
      </c>
      <c r="B19" s="1" t="s">
        <v>8</v>
      </c>
      <c r="C19" s="1" t="s">
        <v>44</v>
      </c>
      <c r="D19" s="1" t="s">
        <v>67</v>
      </c>
      <c r="E19" s="1"/>
      <c r="F19" s="4">
        <f t="shared" si="1"/>
        <v>156000</v>
      </c>
      <c r="G19" s="3">
        <f>G20</f>
        <v>156000</v>
      </c>
      <c r="H19" s="3">
        <f>H20</f>
        <v>0</v>
      </c>
    </row>
    <row r="20" spans="1:8" ht="23.25" customHeight="1">
      <c r="A20" s="30" t="s">
        <v>42</v>
      </c>
      <c r="B20" s="1" t="s">
        <v>8</v>
      </c>
      <c r="C20" s="1" t="s">
        <v>44</v>
      </c>
      <c r="D20" s="1" t="s">
        <v>67</v>
      </c>
      <c r="E20" s="1" t="s">
        <v>41</v>
      </c>
      <c r="F20" s="4">
        <f t="shared" si="1"/>
        <v>156000</v>
      </c>
      <c r="G20" s="3">
        <v>156000</v>
      </c>
      <c r="H20" s="3"/>
    </row>
    <row r="21" spans="1:8" ht="23.25" customHeight="1">
      <c r="A21" s="36" t="s">
        <v>144</v>
      </c>
      <c r="B21" s="37" t="s">
        <v>12</v>
      </c>
      <c r="C21" s="1"/>
      <c r="D21" s="1"/>
      <c r="E21" s="1"/>
      <c r="F21" s="4">
        <f t="shared" si="1"/>
        <v>-100000</v>
      </c>
      <c r="G21" s="4">
        <f>G22</f>
        <v>-100000</v>
      </c>
      <c r="H21" s="3"/>
    </row>
    <row r="22" spans="1:8" ht="23.25" customHeight="1">
      <c r="A22" s="36" t="s">
        <v>137</v>
      </c>
      <c r="B22" s="37" t="s">
        <v>12</v>
      </c>
      <c r="C22" s="37" t="s">
        <v>26</v>
      </c>
      <c r="D22" s="2"/>
      <c r="E22" s="2"/>
      <c r="F22" s="4">
        <f>G22+H22</f>
        <v>-100000</v>
      </c>
      <c r="G22" s="4">
        <f>G23</f>
        <v>-100000</v>
      </c>
      <c r="H22" s="4"/>
    </row>
    <row r="23" spans="1:8" ht="52.5" customHeight="1">
      <c r="A23" s="41" t="s">
        <v>138</v>
      </c>
      <c r="B23" s="39" t="s">
        <v>12</v>
      </c>
      <c r="C23" s="39" t="s">
        <v>26</v>
      </c>
      <c r="D23" s="1" t="s">
        <v>139</v>
      </c>
      <c r="E23" s="1"/>
      <c r="F23" s="4">
        <f>G23+H23</f>
        <v>-100000</v>
      </c>
      <c r="G23" s="3">
        <f>G24</f>
        <v>-100000</v>
      </c>
      <c r="H23" s="3"/>
    </row>
    <row r="24" spans="1:8" ht="53.25" customHeight="1">
      <c r="A24" s="38" t="s">
        <v>140</v>
      </c>
      <c r="B24" s="39" t="s">
        <v>12</v>
      </c>
      <c r="C24" s="39" t="s">
        <v>26</v>
      </c>
      <c r="D24" s="1" t="s">
        <v>141</v>
      </c>
      <c r="E24" s="1"/>
      <c r="F24" s="4">
        <f>G24+H24</f>
        <v>-100000</v>
      </c>
      <c r="G24" s="3">
        <f>G25</f>
        <v>-100000</v>
      </c>
      <c r="H24" s="3"/>
    </row>
    <row r="25" spans="1:8" ht="50.25" customHeight="1">
      <c r="A25" s="40" t="s">
        <v>142</v>
      </c>
      <c r="B25" s="39" t="s">
        <v>12</v>
      </c>
      <c r="C25" s="39" t="s">
        <v>26</v>
      </c>
      <c r="D25" s="1" t="s">
        <v>141</v>
      </c>
      <c r="E25" s="1" t="s">
        <v>143</v>
      </c>
      <c r="F25" s="4">
        <f>G25+H25</f>
        <v>-100000</v>
      </c>
      <c r="G25" s="3">
        <v>-100000</v>
      </c>
      <c r="H25" s="3"/>
    </row>
    <row r="26" spans="1:8" ht="18.75" customHeight="1">
      <c r="A26" s="18" t="s">
        <v>16</v>
      </c>
      <c r="B26" s="2" t="s">
        <v>9</v>
      </c>
      <c r="C26" s="2"/>
      <c r="D26" s="2"/>
      <c r="E26" s="2"/>
      <c r="F26" s="4">
        <f t="shared" si="1"/>
        <v>0</v>
      </c>
      <c r="G26" s="4">
        <f>G32+G27</f>
        <v>0</v>
      </c>
      <c r="H26" s="4">
        <f>H32</f>
        <v>0</v>
      </c>
    </row>
    <row r="27" spans="1:8" ht="23.25" customHeight="1">
      <c r="A27" s="18" t="s">
        <v>47</v>
      </c>
      <c r="B27" s="2" t="s">
        <v>9</v>
      </c>
      <c r="C27" s="2" t="s">
        <v>10</v>
      </c>
      <c r="D27" s="2"/>
      <c r="E27" s="2"/>
      <c r="F27" s="4">
        <f t="shared" si="1"/>
        <v>0</v>
      </c>
      <c r="G27" s="4">
        <f>G28</f>
        <v>0</v>
      </c>
      <c r="H27" s="4">
        <f>H29</f>
        <v>0</v>
      </c>
    </row>
    <row r="28" spans="1:8" ht="28.5" customHeight="1">
      <c r="A28" s="20" t="s">
        <v>14</v>
      </c>
      <c r="B28" s="1" t="s">
        <v>9</v>
      </c>
      <c r="C28" s="1" t="s">
        <v>10</v>
      </c>
      <c r="D28" s="1" t="s">
        <v>15</v>
      </c>
      <c r="E28" s="2"/>
      <c r="F28" s="4">
        <f t="shared" si="1"/>
        <v>0</v>
      </c>
      <c r="G28" s="3">
        <f>G29</f>
        <v>0</v>
      </c>
      <c r="H28" s="3">
        <f>H29</f>
        <v>0</v>
      </c>
    </row>
    <row r="29" spans="1:8" ht="66" customHeight="1">
      <c r="A29" s="20" t="s">
        <v>83</v>
      </c>
      <c r="B29" s="1" t="s">
        <v>9</v>
      </c>
      <c r="C29" s="1" t="s">
        <v>10</v>
      </c>
      <c r="D29" s="1" t="s">
        <v>68</v>
      </c>
      <c r="E29" s="1"/>
      <c r="F29" s="4">
        <f t="shared" si="1"/>
        <v>0</v>
      </c>
      <c r="G29" s="3">
        <f>G30+G31</f>
        <v>0</v>
      </c>
      <c r="H29" s="3">
        <f>H30+H31</f>
        <v>0</v>
      </c>
    </row>
    <row r="30" spans="1:8" ht="29.25" customHeight="1">
      <c r="A30" s="30" t="s">
        <v>70</v>
      </c>
      <c r="B30" s="1" t="s">
        <v>9</v>
      </c>
      <c r="C30" s="1" t="s">
        <v>10</v>
      </c>
      <c r="D30" s="1" t="s">
        <v>68</v>
      </c>
      <c r="E30" s="1" t="s">
        <v>69</v>
      </c>
      <c r="F30" s="4">
        <f t="shared" si="1"/>
        <v>-165000</v>
      </c>
      <c r="G30" s="3">
        <v>-145000</v>
      </c>
      <c r="H30" s="3">
        <v>-20000</v>
      </c>
    </row>
    <row r="31" spans="1:8" ht="29.25" customHeight="1">
      <c r="A31" s="30" t="s">
        <v>42</v>
      </c>
      <c r="B31" s="1" t="s">
        <v>9</v>
      </c>
      <c r="C31" s="1" t="s">
        <v>10</v>
      </c>
      <c r="D31" s="1" t="s">
        <v>68</v>
      </c>
      <c r="E31" s="1" t="s">
        <v>41</v>
      </c>
      <c r="F31" s="4">
        <f t="shared" si="1"/>
        <v>165000</v>
      </c>
      <c r="G31" s="25">
        <v>145000</v>
      </c>
      <c r="H31" s="3">
        <v>20000</v>
      </c>
    </row>
    <row r="32" spans="1:8" ht="19.5" customHeight="1">
      <c r="A32" s="18" t="s">
        <v>17</v>
      </c>
      <c r="B32" s="2" t="s">
        <v>9</v>
      </c>
      <c r="C32" s="2" t="s">
        <v>26</v>
      </c>
      <c r="D32" s="2"/>
      <c r="E32" s="2"/>
      <c r="F32" s="4">
        <f t="shared" si="1"/>
        <v>0</v>
      </c>
      <c r="G32" s="4">
        <f>G36+G33</f>
        <v>0</v>
      </c>
      <c r="H32" s="4"/>
    </row>
    <row r="33" spans="1:8" ht="19.5" customHeight="1">
      <c r="A33" s="46" t="s">
        <v>17</v>
      </c>
      <c r="B33" s="51" t="s">
        <v>9</v>
      </c>
      <c r="C33" s="51" t="s">
        <v>26</v>
      </c>
      <c r="D33" s="52" t="s">
        <v>116</v>
      </c>
      <c r="E33" s="53"/>
      <c r="F33" s="4">
        <f t="shared" si="1"/>
        <v>-1933700</v>
      </c>
      <c r="G33" s="3">
        <f>G34</f>
        <v>-1933700</v>
      </c>
      <c r="H33" s="4"/>
    </row>
    <row r="34" spans="1:8" ht="67.5" customHeight="1">
      <c r="A34" s="47" t="s">
        <v>117</v>
      </c>
      <c r="B34" s="54" t="s">
        <v>9</v>
      </c>
      <c r="C34" s="54" t="s">
        <v>26</v>
      </c>
      <c r="D34" s="55">
        <v>3150201</v>
      </c>
      <c r="E34" s="56" t="s">
        <v>118</v>
      </c>
      <c r="F34" s="4">
        <f t="shared" si="1"/>
        <v>-1933700</v>
      </c>
      <c r="G34" s="3">
        <f>G35</f>
        <v>-1933700</v>
      </c>
      <c r="H34" s="4"/>
    </row>
    <row r="35" spans="1:8" ht="19.5" customHeight="1">
      <c r="A35" s="38" t="s">
        <v>49</v>
      </c>
      <c r="B35" s="54" t="s">
        <v>9</v>
      </c>
      <c r="C35" s="54" t="s">
        <v>26</v>
      </c>
      <c r="D35" s="55">
        <v>3150201</v>
      </c>
      <c r="E35" s="56" t="s">
        <v>48</v>
      </c>
      <c r="F35" s="4">
        <f t="shared" si="1"/>
        <v>-1933700</v>
      </c>
      <c r="G35" s="3">
        <v>-1933700</v>
      </c>
      <c r="H35" s="4"/>
    </row>
    <row r="36" spans="1:8" ht="21" customHeight="1">
      <c r="A36" s="20" t="s">
        <v>38</v>
      </c>
      <c r="B36" s="1" t="s">
        <v>9</v>
      </c>
      <c r="C36" s="1" t="s">
        <v>26</v>
      </c>
      <c r="D36" s="1" t="s">
        <v>37</v>
      </c>
      <c r="E36" s="1"/>
      <c r="F36" s="4">
        <f t="shared" si="1"/>
        <v>1933700</v>
      </c>
      <c r="G36" s="3">
        <f>G37</f>
        <v>1933700</v>
      </c>
      <c r="H36" s="3"/>
    </row>
    <row r="37" spans="1:8" ht="66" customHeight="1">
      <c r="A37" s="5" t="s">
        <v>56</v>
      </c>
      <c r="B37" s="17" t="s">
        <v>9</v>
      </c>
      <c r="C37" s="1" t="s">
        <v>26</v>
      </c>
      <c r="D37" s="1" t="s">
        <v>57</v>
      </c>
      <c r="E37" s="1"/>
      <c r="F37" s="4">
        <f t="shared" si="1"/>
        <v>1933700</v>
      </c>
      <c r="G37" s="3">
        <f>G38</f>
        <v>1933700</v>
      </c>
      <c r="H37" s="3"/>
    </row>
    <row r="38" spans="1:8" ht="29.25" customHeight="1">
      <c r="A38" s="20" t="s">
        <v>76</v>
      </c>
      <c r="B38" s="17" t="s">
        <v>9</v>
      </c>
      <c r="C38" s="1" t="s">
        <v>26</v>
      </c>
      <c r="D38" s="1" t="s">
        <v>57</v>
      </c>
      <c r="E38" s="1" t="s">
        <v>58</v>
      </c>
      <c r="F38" s="4">
        <f t="shared" si="1"/>
        <v>1933700</v>
      </c>
      <c r="G38" s="3">
        <v>1933700</v>
      </c>
      <c r="H38" s="3"/>
    </row>
    <row r="39" spans="1:8" ht="28.5" customHeight="1">
      <c r="A39" s="18" t="s">
        <v>19</v>
      </c>
      <c r="B39" s="2" t="s">
        <v>10</v>
      </c>
      <c r="C39" s="2"/>
      <c r="D39" s="2"/>
      <c r="E39" s="2"/>
      <c r="F39" s="4">
        <f t="shared" si="1"/>
        <v>9594220</v>
      </c>
      <c r="G39" s="4">
        <f>G40+G51</f>
        <v>9594220</v>
      </c>
      <c r="H39" s="4"/>
    </row>
    <row r="40" spans="1:8" ht="19.5" customHeight="1">
      <c r="A40" s="18" t="s">
        <v>75</v>
      </c>
      <c r="B40" s="19" t="s">
        <v>10</v>
      </c>
      <c r="C40" s="19" t="s">
        <v>8</v>
      </c>
      <c r="D40" s="19"/>
      <c r="E40" s="19"/>
      <c r="F40" s="4">
        <f t="shared" si="1"/>
        <v>9342600</v>
      </c>
      <c r="G40" s="4">
        <f>G44+G41</f>
        <v>9342600</v>
      </c>
      <c r="H40" s="4"/>
    </row>
    <row r="41" spans="1:8" ht="19.5" customHeight="1">
      <c r="A41" s="20" t="s">
        <v>119</v>
      </c>
      <c r="B41" s="21" t="s">
        <v>10</v>
      </c>
      <c r="C41" s="21" t="s">
        <v>8</v>
      </c>
      <c r="D41" s="21" t="s">
        <v>120</v>
      </c>
      <c r="E41" s="19"/>
      <c r="F41" s="4">
        <f t="shared" si="1"/>
        <v>-246000</v>
      </c>
      <c r="G41" s="3">
        <f>G42</f>
        <v>-246000</v>
      </c>
      <c r="H41" s="4"/>
    </row>
    <row r="42" spans="1:8" ht="25.5" customHeight="1">
      <c r="A42" s="20" t="s">
        <v>121</v>
      </c>
      <c r="B42" s="21" t="s">
        <v>10</v>
      </c>
      <c r="C42" s="21" t="s">
        <v>8</v>
      </c>
      <c r="D42" s="21" t="s">
        <v>122</v>
      </c>
      <c r="E42" s="21"/>
      <c r="F42" s="4">
        <f t="shared" si="1"/>
        <v>-246000</v>
      </c>
      <c r="G42" s="3">
        <f>G43</f>
        <v>-246000</v>
      </c>
      <c r="H42" s="4"/>
    </row>
    <row r="43" spans="1:8" ht="35.25" customHeight="1">
      <c r="A43" s="48" t="s">
        <v>42</v>
      </c>
      <c r="B43" s="21" t="s">
        <v>10</v>
      </c>
      <c r="C43" s="21" t="s">
        <v>8</v>
      </c>
      <c r="D43" s="21" t="s">
        <v>122</v>
      </c>
      <c r="E43" s="21" t="s">
        <v>41</v>
      </c>
      <c r="F43" s="4">
        <f t="shared" si="1"/>
        <v>-246000</v>
      </c>
      <c r="G43" s="3">
        <v>-246000</v>
      </c>
      <c r="H43" s="4"/>
    </row>
    <row r="44" spans="1:8" ht="61.5" customHeight="1">
      <c r="A44" s="5" t="s">
        <v>95</v>
      </c>
      <c r="B44" s="21" t="s">
        <v>10</v>
      </c>
      <c r="C44" s="21" t="s">
        <v>8</v>
      </c>
      <c r="D44" s="21" t="s">
        <v>96</v>
      </c>
      <c r="E44" s="21"/>
      <c r="F44" s="4">
        <f t="shared" si="1"/>
        <v>9588600</v>
      </c>
      <c r="G44" s="3">
        <f>G45+G47+G49</f>
        <v>9588600</v>
      </c>
      <c r="H44" s="4"/>
    </row>
    <row r="45" spans="1:8" ht="83.25" customHeight="1">
      <c r="A45" s="43" t="s">
        <v>99</v>
      </c>
      <c r="B45" s="21" t="s">
        <v>10</v>
      </c>
      <c r="C45" s="21" t="s">
        <v>8</v>
      </c>
      <c r="D45" s="21" t="s">
        <v>94</v>
      </c>
      <c r="E45" s="21"/>
      <c r="F45" s="4">
        <f t="shared" si="1"/>
        <v>7197072</v>
      </c>
      <c r="G45" s="3">
        <f>G46</f>
        <v>7197072</v>
      </c>
      <c r="H45" s="4"/>
    </row>
    <row r="46" spans="1:8" ht="19.5" customHeight="1">
      <c r="A46" s="20" t="s">
        <v>97</v>
      </c>
      <c r="B46" s="21" t="s">
        <v>10</v>
      </c>
      <c r="C46" s="21" t="s">
        <v>8</v>
      </c>
      <c r="D46" s="21" t="s">
        <v>94</v>
      </c>
      <c r="E46" s="21" t="s">
        <v>92</v>
      </c>
      <c r="F46" s="4">
        <f t="shared" si="1"/>
        <v>7197072</v>
      </c>
      <c r="G46" s="3">
        <v>7197072</v>
      </c>
      <c r="H46" s="4"/>
    </row>
    <row r="47" spans="1:8" ht="48.75" customHeight="1">
      <c r="A47" s="43" t="s">
        <v>100</v>
      </c>
      <c r="B47" s="21" t="s">
        <v>10</v>
      </c>
      <c r="C47" s="21" t="s">
        <v>8</v>
      </c>
      <c r="D47" s="21" t="s">
        <v>98</v>
      </c>
      <c r="E47" s="21"/>
      <c r="F47" s="4">
        <f t="shared" si="1"/>
        <v>745878</v>
      </c>
      <c r="G47" s="3">
        <f>G48</f>
        <v>745878</v>
      </c>
      <c r="H47" s="4"/>
    </row>
    <row r="48" spans="1:8" ht="32.25" customHeight="1">
      <c r="A48" s="20" t="s">
        <v>97</v>
      </c>
      <c r="B48" s="21" t="s">
        <v>10</v>
      </c>
      <c r="C48" s="21" t="s">
        <v>8</v>
      </c>
      <c r="D48" s="21" t="s">
        <v>91</v>
      </c>
      <c r="E48" s="21" t="s">
        <v>92</v>
      </c>
      <c r="F48" s="4">
        <f t="shared" si="1"/>
        <v>745878</v>
      </c>
      <c r="G48" s="3">
        <v>745878</v>
      </c>
      <c r="H48" s="4"/>
    </row>
    <row r="49" spans="1:8" ht="63" customHeight="1">
      <c r="A49" s="43" t="s">
        <v>101</v>
      </c>
      <c r="B49" s="21" t="s">
        <v>10</v>
      </c>
      <c r="C49" s="21" t="s">
        <v>8</v>
      </c>
      <c r="D49" s="21" t="s">
        <v>93</v>
      </c>
      <c r="E49" s="21"/>
      <c r="F49" s="4">
        <f t="shared" si="1"/>
        <v>1645650</v>
      </c>
      <c r="G49" s="3">
        <f>G50</f>
        <v>1645650</v>
      </c>
      <c r="H49" s="4"/>
    </row>
    <row r="50" spans="1:8" ht="20.25" customHeight="1">
      <c r="A50" s="20" t="s">
        <v>97</v>
      </c>
      <c r="B50" s="21" t="s">
        <v>10</v>
      </c>
      <c r="C50" s="21" t="s">
        <v>8</v>
      </c>
      <c r="D50" s="21" t="s">
        <v>93</v>
      </c>
      <c r="E50" s="21" t="s">
        <v>92</v>
      </c>
      <c r="F50" s="4">
        <f t="shared" si="1"/>
        <v>1645650</v>
      </c>
      <c r="G50" s="3">
        <v>1645650</v>
      </c>
      <c r="H50" s="4"/>
    </row>
    <row r="51" spans="1:8" ht="18.75" customHeight="1">
      <c r="A51" s="18" t="s">
        <v>20</v>
      </c>
      <c r="B51" s="2" t="s">
        <v>10</v>
      </c>
      <c r="C51" s="2" t="s">
        <v>13</v>
      </c>
      <c r="D51" s="2"/>
      <c r="E51" s="2"/>
      <c r="F51" s="4">
        <f t="shared" si="1"/>
        <v>251620</v>
      </c>
      <c r="G51" s="4">
        <f>G52</f>
        <v>251620</v>
      </c>
      <c r="H51" s="4"/>
    </row>
    <row r="52" spans="1:8" ht="27.75" customHeight="1">
      <c r="A52" s="20" t="s">
        <v>14</v>
      </c>
      <c r="B52" s="1" t="s">
        <v>10</v>
      </c>
      <c r="C52" s="1" t="s">
        <v>13</v>
      </c>
      <c r="D52" s="1" t="s">
        <v>15</v>
      </c>
      <c r="E52" s="1"/>
      <c r="F52" s="4">
        <f t="shared" si="1"/>
        <v>251620</v>
      </c>
      <c r="G52" s="3">
        <f>G53+G58</f>
        <v>251620</v>
      </c>
      <c r="H52" s="3"/>
    </row>
    <row r="53" spans="1:8" ht="57" customHeight="1">
      <c r="A53" s="20" t="s">
        <v>84</v>
      </c>
      <c r="B53" s="1" t="s">
        <v>10</v>
      </c>
      <c r="C53" s="1" t="s">
        <v>13</v>
      </c>
      <c r="D53" s="1" t="s">
        <v>77</v>
      </c>
      <c r="E53" s="1"/>
      <c r="F53" s="4">
        <f t="shared" si="1"/>
        <v>-498380</v>
      </c>
      <c r="G53" s="3">
        <f>G54</f>
        <v>-498380</v>
      </c>
      <c r="H53" s="3"/>
    </row>
    <row r="54" spans="1:8" ht="27" customHeight="1">
      <c r="A54" s="38" t="s">
        <v>123</v>
      </c>
      <c r="B54" s="1" t="s">
        <v>10</v>
      </c>
      <c r="C54" s="1" t="s">
        <v>13</v>
      </c>
      <c r="D54" s="1" t="s">
        <v>124</v>
      </c>
      <c r="E54" s="1"/>
      <c r="F54" s="4">
        <f t="shared" si="1"/>
        <v>-498380</v>
      </c>
      <c r="G54" s="3">
        <f>G55+G57</f>
        <v>-498380</v>
      </c>
      <c r="H54" s="3"/>
    </row>
    <row r="55" spans="1:8" ht="30" customHeight="1">
      <c r="A55" s="38" t="s">
        <v>49</v>
      </c>
      <c r="B55" s="1" t="s">
        <v>10</v>
      </c>
      <c r="C55" s="1" t="s">
        <v>13</v>
      </c>
      <c r="D55" s="1" t="s">
        <v>124</v>
      </c>
      <c r="E55" s="1" t="s">
        <v>48</v>
      </c>
      <c r="F55" s="4">
        <f t="shared" si="1"/>
        <v>-500000</v>
      </c>
      <c r="G55" s="3">
        <v>-500000</v>
      </c>
      <c r="H55" s="3"/>
    </row>
    <row r="56" spans="1:8" ht="30" customHeight="1">
      <c r="A56" s="20" t="s">
        <v>154</v>
      </c>
      <c r="B56" s="1" t="s">
        <v>10</v>
      </c>
      <c r="C56" s="1" t="s">
        <v>13</v>
      </c>
      <c r="D56" s="1" t="s">
        <v>155</v>
      </c>
      <c r="E56" s="1"/>
      <c r="F56" s="4">
        <f t="shared" si="1"/>
        <v>1620</v>
      </c>
      <c r="G56" s="3">
        <f>G57</f>
        <v>1620</v>
      </c>
      <c r="H56" s="3"/>
    </row>
    <row r="57" spans="1:8" ht="30" customHeight="1">
      <c r="A57" s="20" t="s">
        <v>42</v>
      </c>
      <c r="B57" s="1" t="s">
        <v>10</v>
      </c>
      <c r="C57" s="1" t="s">
        <v>13</v>
      </c>
      <c r="D57" s="1" t="s">
        <v>155</v>
      </c>
      <c r="E57" s="1" t="s">
        <v>41</v>
      </c>
      <c r="F57" s="4">
        <f t="shared" si="1"/>
        <v>1620</v>
      </c>
      <c r="G57" s="3">
        <v>1620</v>
      </c>
      <c r="H57" s="3"/>
    </row>
    <row r="58" spans="1:8" ht="41.25" customHeight="1">
      <c r="A58" s="42" t="s">
        <v>126</v>
      </c>
      <c r="B58" s="1" t="s">
        <v>10</v>
      </c>
      <c r="C58" s="1" t="s">
        <v>13</v>
      </c>
      <c r="D58" s="1" t="s">
        <v>127</v>
      </c>
      <c r="E58" s="1"/>
      <c r="F58" s="4">
        <f t="shared" si="1"/>
        <v>750000</v>
      </c>
      <c r="G58" s="3">
        <f>G62+G60+G59</f>
        <v>750000</v>
      </c>
      <c r="H58" s="3"/>
    </row>
    <row r="59" spans="1:8" ht="21.75" customHeight="1">
      <c r="A59" s="38" t="s">
        <v>49</v>
      </c>
      <c r="B59" s="39" t="s">
        <v>10</v>
      </c>
      <c r="C59" s="39" t="s">
        <v>13</v>
      </c>
      <c r="D59" s="1" t="s">
        <v>127</v>
      </c>
      <c r="E59" s="1" t="s">
        <v>48</v>
      </c>
      <c r="F59" s="4">
        <f t="shared" si="1"/>
        <v>-540000</v>
      </c>
      <c r="G59" s="3">
        <v>-540000</v>
      </c>
      <c r="H59" s="3"/>
    </row>
    <row r="60" spans="1:8" ht="26.25" customHeight="1">
      <c r="A60" s="42" t="s">
        <v>129</v>
      </c>
      <c r="B60" s="1" t="s">
        <v>10</v>
      </c>
      <c r="C60" s="1" t="s">
        <v>13</v>
      </c>
      <c r="D60" s="1" t="s">
        <v>130</v>
      </c>
      <c r="E60" s="1"/>
      <c r="F60" s="4">
        <f t="shared" si="1"/>
        <v>540000</v>
      </c>
      <c r="G60" s="3">
        <f>G61</f>
        <v>540000</v>
      </c>
      <c r="H60" s="3"/>
    </row>
    <row r="61" spans="1:8" ht="26.25" customHeight="1">
      <c r="A61" s="38" t="s">
        <v>49</v>
      </c>
      <c r="B61" s="39" t="s">
        <v>10</v>
      </c>
      <c r="C61" s="39" t="s">
        <v>13</v>
      </c>
      <c r="D61" s="1" t="s">
        <v>130</v>
      </c>
      <c r="E61" s="1" t="s">
        <v>48</v>
      </c>
      <c r="F61" s="4">
        <f t="shared" si="1"/>
        <v>540000</v>
      </c>
      <c r="G61" s="3">
        <v>540000</v>
      </c>
      <c r="H61" s="3"/>
    </row>
    <row r="62" spans="1:8" ht="24" customHeight="1">
      <c r="A62" s="38" t="s">
        <v>128</v>
      </c>
      <c r="B62" s="39" t="s">
        <v>10</v>
      </c>
      <c r="C62" s="39" t="s">
        <v>13</v>
      </c>
      <c r="D62" s="1" t="s">
        <v>125</v>
      </c>
      <c r="E62" s="1"/>
      <c r="F62" s="4">
        <f t="shared" si="1"/>
        <v>750000</v>
      </c>
      <c r="G62" s="3">
        <f>G63</f>
        <v>750000</v>
      </c>
      <c r="H62" s="3"/>
    </row>
    <row r="63" spans="1:8" ht="22.5" customHeight="1">
      <c r="A63" s="38" t="s">
        <v>49</v>
      </c>
      <c r="B63" s="39" t="s">
        <v>10</v>
      </c>
      <c r="C63" s="39" t="s">
        <v>13</v>
      </c>
      <c r="D63" s="1" t="s">
        <v>125</v>
      </c>
      <c r="E63" s="1" t="s">
        <v>48</v>
      </c>
      <c r="F63" s="4">
        <f t="shared" si="1"/>
        <v>750000</v>
      </c>
      <c r="G63" s="3">
        <v>750000</v>
      </c>
      <c r="H63" s="3"/>
    </row>
    <row r="64" spans="1:8" ht="19.5" customHeight="1">
      <c r="A64" s="18" t="s">
        <v>21</v>
      </c>
      <c r="B64" s="2" t="s">
        <v>23</v>
      </c>
      <c r="C64" s="2"/>
      <c r="D64" s="2"/>
      <c r="E64" s="2"/>
      <c r="F64" s="4">
        <f aca="true" t="shared" si="2" ref="F64:F101">G64+H64</f>
        <v>476637</v>
      </c>
      <c r="G64" s="4">
        <f>G65+G72+G90+G86</f>
        <v>-10400</v>
      </c>
      <c r="H64" s="4">
        <f>H65+H72+H90+H86</f>
        <v>487037</v>
      </c>
    </row>
    <row r="65" spans="1:8" ht="18.75" customHeight="1">
      <c r="A65" s="26" t="s">
        <v>22</v>
      </c>
      <c r="B65" s="2" t="s">
        <v>23</v>
      </c>
      <c r="C65" s="2" t="s">
        <v>8</v>
      </c>
      <c r="D65" s="2"/>
      <c r="E65" s="2"/>
      <c r="F65" s="4">
        <f t="shared" si="2"/>
        <v>1043255</v>
      </c>
      <c r="G65" s="4">
        <f>G66+G69</f>
        <v>748174</v>
      </c>
      <c r="H65" s="4">
        <f>H66+H69</f>
        <v>295081</v>
      </c>
    </row>
    <row r="66" spans="1:8" ht="36.75" customHeight="1">
      <c r="A66" s="5" t="s">
        <v>59</v>
      </c>
      <c r="B66" s="1" t="s">
        <v>23</v>
      </c>
      <c r="C66" s="1" t="s">
        <v>8</v>
      </c>
      <c r="D66" s="1" t="s">
        <v>60</v>
      </c>
      <c r="E66" s="1"/>
      <c r="F66" s="4">
        <f t="shared" si="2"/>
        <v>750000</v>
      </c>
      <c r="G66" s="4">
        <f>G67</f>
        <v>750000</v>
      </c>
      <c r="H66" s="3"/>
    </row>
    <row r="67" spans="1:8" ht="53.25" customHeight="1">
      <c r="A67" s="20" t="s">
        <v>61</v>
      </c>
      <c r="B67" s="1" t="s">
        <v>23</v>
      </c>
      <c r="C67" s="1" t="s">
        <v>8</v>
      </c>
      <c r="D67" s="1" t="s">
        <v>62</v>
      </c>
      <c r="E67" s="1"/>
      <c r="F67" s="4">
        <f t="shared" si="2"/>
        <v>750000</v>
      </c>
      <c r="G67" s="4">
        <f>G68</f>
        <v>750000</v>
      </c>
      <c r="H67" s="3"/>
    </row>
    <row r="68" spans="1:8" ht="21.75" customHeight="1">
      <c r="A68" s="20" t="s">
        <v>49</v>
      </c>
      <c r="B68" s="1" t="s">
        <v>23</v>
      </c>
      <c r="C68" s="1" t="s">
        <v>8</v>
      </c>
      <c r="D68" s="1" t="s">
        <v>62</v>
      </c>
      <c r="E68" s="1" t="s">
        <v>48</v>
      </c>
      <c r="F68" s="4">
        <f t="shared" si="2"/>
        <v>750000</v>
      </c>
      <c r="G68" s="4">
        <v>750000</v>
      </c>
      <c r="H68" s="3"/>
    </row>
    <row r="69" spans="1:8" ht="21.75" customHeight="1">
      <c r="A69" s="41" t="s">
        <v>131</v>
      </c>
      <c r="B69" s="39" t="s">
        <v>23</v>
      </c>
      <c r="C69" s="39" t="s">
        <v>8</v>
      </c>
      <c r="D69" s="1" t="s">
        <v>132</v>
      </c>
      <c r="E69" s="2"/>
      <c r="F69" s="4">
        <f aca="true" t="shared" si="3" ref="F69:F75">G69+H69</f>
        <v>293255</v>
      </c>
      <c r="G69" s="3">
        <f>G70</f>
        <v>-1826</v>
      </c>
      <c r="H69" s="3">
        <f>H70</f>
        <v>295081</v>
      </c>
    </row>
    <row r="70" spans="1:8" ht="35.25" customHeight="1">
      <c r="A70" s="38" t="s">
        <v>63</v>
      </c>
      <c r="B70" s="39" t="s">
        <v>23</v>
      </c>
      <c r="C70" s="39" t="s">
        <v>8</v>
      </c>
      <c r="D70" s="1" t="s">
        <v>133</v>
      </c>
      <c r="E70" s="1"/>
      <c r="F70" s="4">
        <f t="shared" si="3"/>
        <v>293255</v>
      </c>
      <c r="G70" s="3">
        <f>G71</f>
        <v>-1826</v>
      </c>
      <c r="H70" s="3">
        <f>H71</f>
        <v>295081</v>
      </c>
    </row>
    <row r="71" spans="1:8" ht="29.25" customHeight="1">
      <c r="A71" s="42" t="s">
        <v>46</v>
      </c>
      <c r="B71" s="39" t="s">
        <v>23</v>
      </c>
      <c r="C71" s="39" t="s">
        <v>8</v>
      </c>
      <c r="D71" s="1" t="s">
        <v>133</v>
      </c>
      <c r="E71" s="1" t="s">
        <v>45</v>
      </c>
      <c r="F71" s="4">
        <f t="shared" si="3"/>
        <v>293255</v>
      </c>
      <c r="G71" s="3">
        <v>-1826</v>
      </c>
      <c r="H71" s="3">
        <v>295081</v>
      </c>
    </row>
    <row r="72" spans="1:8" ht="21.75" customHeight="1">
      <c r="A72" s="18" t="s">
        <v>24</v>
      </c>
      <c r="B72" s="2" t="s">
        <v>23</v>
      </c>
      <c r="C72" s="2" t="s">
        <v>13</v>
      </c>
      <c r="D72" s="2"/>
      <c r="E72" s="2"/>
      <c r="F72" s="4">
        <f t="shared" si="3"/>
        <v>-188918</v>
      </c>
      <c r="G72" s="4">
        <f>G73+G76+G83</f>
        <v>-621574</v>
      </c>
      <c r="H72" s="4">
        <f>H76</f>
        <v>432656</v>
      </c>
    </row>
    <row r="73" spans="1:8" ht="47.25" customHeight="1">
      <c r="A73" s="5" t="s">
        <v>59</v>
      </c>
      <c r="B73" s="1" t="s">
        <v>23</v>
      </c>
      <c r="C73" s="1" t="s">
        <v>13</v>
      </c>
      <c r="D73" s="1" t="s">
        <v>60</v>
      </c>
      <c r="E73" s="1"/>
      <c r="F73" s="4">
        <f t="shared" si="3"/>
        <v>750000</v>
      </c>
      <c r="G73" s="4">
        <f>G74</f>
        <v>750000</v>
      </c>
      <c r="H73" s="4"/>
    </row>
    <row r="74" spans="1:8" ht="49.5" customHeight="1">
      <c r="A74" s="20" t="s">
        <v>61</v>
      </c>
      <c r="B74" s="1" t="s">
        <v>23</v>
      </c>
      <c r="C74" s="1" t="s">
        <v>13</v>
      </c>
      <c r="D74" s="1" t="s">
        <v>62</v>
      </c>
      <c r="E74" s="1"/>
      <c r="F74" s="4">
        <f t="shared" si="3"/>
        <v>750000</v>
      </c>
      <c r="G74" s="3">
        <f>G75</f>
        <v>750000</v>
      </c>
      <c r="H74" s="4"/>
    </row>
    <row r="75" spans="1:8" ht="21.75" customHeight="1">
      <c r="A75" s="20" t="s">
        <v>49</v>
      </c>
      <c r="B75" s="1" t="s">
        <v>23</v>
      </c>
      <c r="C75" s="1" t="s">
        <v>13</v>
      </c>
      <c r="D75" s="1" t="s">
        <v>62</v>
      </c>
      <c r="E75" s="1" t="s">
        <v>48</v>
      </c>
      <c r="F75" s="4">
        <f t="shared" si="3"/>
        <v>750000</v>
      </c>
      <c r="G75" s="3">
        <v>750000</v>
      </c>
      <c r="H75" s="4"/>
    </row>
    <row r="76" spans="1:8" ht="35.25" customHeight="1">
      <c r="A76" s="29" t="s">
        <v>25</v>
      </c>
      <c r="B76" s="1" t="s">
        <v>23</v>
      </c>
      <c r="C76" s="1" t="s">
        <v>13</v>
      </c>
      <c r="D76" s="1" t="s">
        <v>64</v>
      </c>
      <c r="E76" s="1"/>
      <c r="F76" s="4">
        <f t="shared" si="2"/>
        <v>-849724</v>
      </c>
      <c r="G76" s="3">
        <f>G77+G81+G80</f>
        <v>-1282380</v>
      </c>
      <c r="H76" s="3">
        <f>H77</f>
        <v>432656</v>
      </c>
    </row>
    <row r="77" spans="1:8" ht="30.75" customHeight="1">
      <c r="A77" s="38" t="s">
        <v>63</v>
      </c>
      <c r="B77" s="1" t="s">
        <v>23</v>
      </c>
      <c r="C77" s="1" t="s">
        <v>13</v>
      </c>
      <c r="D77" s="1" t="s">
        <v>134</v>
      </c>
      <c r="E77" s="1"/>
      <c r="F77" s="4">
        <f t="shared" si="2"/>
        <v>-109604</v>
      </c>
      <c r="G77" s="3">
        <f>G78</f>
        <v>-542260</v>
      </c>
      <c r="H77" s="3">
        <f>H78</f>
        <v>432656</v>
      </c>
    </row>
    <row r="78" spans="1:8" ht="27.75" customHeight="1">
      <c r="A78" s="30" t="s">
        <v>46</v>
      </c>
      <c r="B78" s="1" t="s">
        <v>23</v>
      </c>
      <c r="C78" s="1" t="s">
        <v>13</v>
      </c>
      <c r="D78" s="1" t="s">
        <v>134</v>
      </c>
      <c r="E78" s="1" t="s">
        <v>45</v>
      </c>
      <c r="F78" s="34">
        <f t="shared" si="2"/>
        <v>-109604</v>
      </c>
      <c r="G78" s="3">
        <v>-542260</v>
      </c>
      <c r="H78" s="3">
        <v>432656</v>
      </c>
    </row>
    <row r="79" spans="1:8" ht="41.25" customHeight="1">
      <c r="A79" s="30" t="s">
        <v>156</v>
      </c>
      <c r="B79" s="1" t="s">
        <v>23</v>
      </c>
      <c r="C79" s="1" t="s">
        <v>13</v>
      </c>
      <c r="D79" s="1" t="s">
        <v>157</v>
      </c>
      <c r="E79" s="1"/>
      <c r="F79" s="34">
        <f t="shared" si="2"/>
        <v>-652800</v>
      </c>
      <c r="G79" s="3">
        <f>G80</f>
        <v>-652800</v>
      </c>
      <c r="H79" s="3"/>
    </row>
    <row r="80" spans="1:8" ht="30" customHeight="1">
      <c r="A80" s="30" t="s">
        <v>46</v>
      </c>
      <c r="B80" s="1" t="s">
        <v>23</v>
      </c>
      <c r="C80" s="1" t="s">
        <v>13</v>
      </c>
      <c r="D80" s="1" t="s">
        <v>157</v>
      </c>
      <c r="E80" s="1" t="s">
        <v>45</v>
      </c>
      <c r="F80" s="34">
        <f t="shared" si="2"/>
        <v>-652800</v>
      </c>
      <c r="G80" s="3">
        <v>-652800</v>
      </c>
      <c r="H80" s="3"/>
    </row>
    <row r="81" spans="1:8" ht="30" customHeight="1">
      <c r="A81" s="42" t="s">
        <v>135</v>
      </c>
      <c r="B81" s="49" t="s">
        <v>23</v>
      </c>
      <c r="C81" s="49" t="s">
        <v>13</v>
      </c>
      <c r="D81" s="1" t="s">
        <v>136</v>
      </c>
      <c r="E81" s="1"/>
      <c r="F81" s="34">
        <f t="shared" si="2"/>
        <v>-87320</v>
      </c>
      <c r="G81" s="3">
        <f>G82</f>
        <v>-87320</v>
      </c>
      <c r="H81" s="3"/>
    </row>
    <row r="82" spans="1:8" ht="30" customHeight="1">
      <c r="A82" s="42" t="s">
        <v>46</v>
      </c>
      <c r="B82" s="49" t="s">
        <v>23</v>
      </c>
      <c r="C82" s="49" t="s">
        <v>13</v>
      </c>
      <c r="D82" s="1" t="s">
        <v>136</v>
      </c>
      <c r="E82" s="1" t="s">
        <v>45</v>
      </c>
      <c r="F82" s="34">
        <f t="shared" si="2"/>
        <v>-87320</v>
      </c>
      <c r="G82" s="3">
        <v>-87320</v>
      </c>
      <c r="H82" s="3"/>
    </row>
    <row r="83" spans="1:8" ht="30" customHeight="1">
      <c r="A83" s="41" t="s">
        <v>158</v>
      </c>
      <c r="B83" s="39" t="s">
        <v>23</v>
      </c>
      <c r="C83" s="39" t="s">
        <v>13</v>
      </c>
      <c r="D83" s="1" t="s">
        <v>159</v>
      </c>
      <c r="E83" s="1"/>
      <c r="F83" s="34">
        <f t="shared" si="2"/>
        <v>-89194</v>
      </c>
      <c r="G83" s="3">
        <f>G84</f>
        <v>-89194</v>
      </c>
      <c r="H83" s="3"/>
    </row>
    <row r="84" spans="1:8" ht="30" customHeight="1">
      <c r="A84" s="38" t="s">
        <v>63</v>
      </c>
      <c r="B84" s="39" t="s">
        <v>23</v>
      </c>
      <c r="C84" s="39" t="s">
        <v>13</v>
      </c>
      <c r="D84" s="1" t="s">
        <v>160</v>
      </c>
      <c r="E84" s="1"/>
      <c r="F84" s="34">
        <f t="shared" si="2"/>
        <v>-89194</v>
      </c>
      <c r="G84" s="3">
        <f>G85</f>
        <v>-89194</v>
      </c>
      <c r="H84" s="3"/>
    </row>
    <row r="85" spans="1:8" ht="30" customHeight="1">
      <c r="A85" s="42" t="s">
        <v>46</v>
      </c>
      <c r="B85" s="39" t="s">
        <v>23</v>
      </c>
      <c r="C85" s="39" t="s">
        <v>13</v>
      </c>
      <c r="D85" s="1" t="s">
        <v>160</v>
      </c>
      <c r="E85" s="1" t="s">
        <v>45</v>
      </c>
      <c r="F85" s="34">
        <f t="shared" si="2"/>
        <v>-89194</v>
      </c>
      <c r="G85" s="3">
        <v>-89194</v>
      </c>
      <c r="H85" s="3"/>
    </row>
    <row r="86" spans="1:8" ht="30" customHeight="1">
      <c r="A86" s="57" t="s">
        <v>161</v>
      </c>
      <c r="B86" s="37" t="s">
        <v>23</v>
      </c>
      <c r="C86" s="37" t="s">
        <v>23</v>
      </c>
      <c r="D86" s="1"/>
      <c r="E86" s="1"/>
      <c r="F86" s="4">
        <f t="shared" si="2"/>
        <v>-240700</v>
      </c>
      <c r="G86" s="4">
        <f>G87</f>
        <v>0</v>
      </c>
      <c r="H86" s="4">
        <f>H88</f>
        <v>-240700</v>
      </c>
    </row>
    <row r="87" spans="1:8" ht="30" customHeight="1">
      <c r="A87" s="58" t="s">
        <v>162</v>
      </c>
      <c r="B87" s="59" t="s">
        <v>23</v>
      </c>
      <c r="C87" s="59" t="s">
        <v>23</v>
      </c>
      <c r="D87" s="59" t="s">
        <v>164</v>
      </c>
      <c r="E87" s="59"/>
      <c r="F87" s="4">
        <f t="shared" si="2"/>
        <v>-240700</v>
      </c>
      <c r="G87" s="3">
        <f>G88</f>
        <v>0</v>
      </c>
      <c r="H87" s="3">
        <f>H88</f>
        <v>-240700</v>
      </c>
    </row>
    <row r="88" spans="1:8" ht="30" customHeight="1">
      <c r="A88" s="58" t="s">
        <v>163</v>
      </c>
      <c r="B88" s="59" t="s">
        <v>23</v>
      </c>
      <c r="C88" s="59" t="s">
        <v>23</v>
      </c>
      <c r="D88" s="59" t="s">
        <v>165</v>
      </c>
      <c r="E88" s="59"/>
      <c r="F88" s="4">
        <f t="shared" si="2"/>
        <v>-240700</v>
      </c>
      <c r="G88" s="3">
        <f>G89</f>
        <v>0</v>
      </c>
      <c r="H88" s="3">
        <f>H89</f>
        <v>-240700</v>
      </c>
    </row>
    <row r="89" spans="1:8" ht="30" customHeight="1">
      <c r="A89" s="58" t="s">
        <v>46</v>
      </c>
      <c r="B89" s="59" t="s">
        <v>23</v>
      </c>
      <c r="C89" s="59" t="s">
        <v>23</v>
      </c>
      <c r="D89" s="59" t="s">
        <v>165</v>
      </c>
      <c r="E89" s="59" t="s">
        <v>45</v>
      </c>
      <c r="F89" s="4">
        <f t="shared" si="2"/>
        <v>-240700</v>
      </c>
      <c r="G89" s="3"/>
      <c r="H89" s="3">
        <v>-240700</v>
      </c>
    </row>
    <row r="90" spans="1:8" ht="30" customHeight="1">
      <c r="A90" s="36" t="s">
        <v>87</v>
      </c>
      <c r="B90" s="37" t="s">
        <v>23</v>
      </c>
      <c r="C90" s="37" t="s">
        <v>26</v>
      </c>
      <c r="D90" s="2"/>
      <c r="E90" s="2"/>
      <c r="F90" s="34">
        <f t="shared" si="2"/>
        <v>-137000</v>
      </c>
      <c r="G90" s="3">
        <f>G91</f>
        <v>-137000</v>
      </c>
      <c r="H90" s="3"/>
    </row>
    <row r="91" spans="1:8" ht="47.25" customHeight="1">
      <c r="A91" s="38" t="s">
        <v>88</v>
      </c>
      <c r="B91" s="39" t="s">
        <v>23</v>
      </c>
      <c r="C91" s="39" t="s">
        <v>26</v>
      </c>
      <c r="D91" s="1" t="s">
        <v>89</v>
      </c>
      <c r="E91" s="1"/>
      <c r="F91" s="34">
        <f t="shared" si="2"/>
        <v>-137000</v>
      </c>
      <c r="G91" s="3">
        <f>G92</f>
        <v>-137000</v>
      </c>
      <c r="H91" s="3"/>
    </row>
    <row r="92" spans="1:8" ht="30" customHeight="1">
      <c r="A92" s="40" t="s">
        <v>46</v>
      </c>
      <c r="B92" s="39" t="s">
        <v>23</v>
      </c>
      <c r="C92" s="39" t="s">
        <v>26</v>
      </c>
      <c r="D92" s="1" t="s">
        <v>90</v>
      </c>
      <c r="E92" s="1" t="s">
        <v>45</v>
      </c>
      <c r="F92" s="34">
        <f t="shared" si="2"/>
        <v>-137000</v>
      </c>
      <c r="G92" s="3">
        <v>-137000</v>
      </c>
      <c r="H92" s="3"/>
    </row>
    <row r="93" spans="1:8" ht="31.5" customHeight="1">
      <c r="A93" s="18" t="s">
        <v>27</v>
      </c>
      <c r="B93" s="2" t="s">
        <v>18</v>
      </c>
      <c r="C93" s="2"/>
      <c r="D93" s="2"/>
      <c r="E93" s="2"/>
      <c r="F93" s="4">
        <f t="shared" si="2"/>
        <v>0</v>
      </c>
      <c r="G93" s="4">
        <f>G94</f>
        <v>0</v>
      </c>
      <c r="H93" s="4">
        <f>H94</f>
        <v>0</v>
      </c>
    </row>
    <row r="94" spans="1:8" ht="21.75" customHeight="1">
      <c r="A94" s="18" t="s">
        <v>28</v>
      </c>
      <c r="B94" s="2" t="s">
        <v>18</v>
      </c>
      <c r="C94" s="2" t="s">
        <v>8</v>
      </c>
      <c r="D94" s="2"/>
      <c r="E94" s="2"/>
      <c r="F94" s="4">
        <f t="shared" si="2"/>
        <v>0</v>
      </c>
      <c r="G94" s="4">
        <f>G95+G98</f>
        <v>0</v>
      </c>
      <c r="H94" s="4">
        <f>H95</f>
        <v>0</v>
      </c>
    </row>
    <row r="95" spans="1:8" ht="24.75" customHeight="1">
      <c r="A95" s="41" t="s">
        <v>151</v>
      </c>
      <c r="B95" s="1" t="s">
        <v>18</v>
      </c>
      <c r="C95" s="1" t="s">
        <v>8</v>
      </c>
      <c r="D95" s="1" t="s">
        <v>148</v>
      </c>
      <c r="E95" s="1"/>
      <c r="F95" s="4">
        <f t="shared" si="2"/>
        <v>7960</v>
      </c>
      <c r="G95" s="3">
        <f>G96</f>
        <v>7960</v>
      </c>
      <c r="H95" s="3">
        <f>H96+H99</f>
        <v>0</v>
      </c>
    </row>
    <row r="96" spans="1:8" ht="27" customHeight="1">
      <c r="A96" s="20" t="s">
        <v>63</v>
      </c>
      <c r="B96" s="1" t="s">
        <v>18</v>
      </c>
      <c r="C96" s="1" t="s">
        <v>8</v>
      </c>
      <c r="D96" s="1" t="s">
        <v>147</v>
      </c>
      <c r="E96" s="1"/>
      <c r="F96" s="4">
        <f t="shared" si="2"/>
        <v>7960</v>
      </c>
      <c r="G96" s="3">
        <f>G97</f>
        <v>7960</v>
      </c>
      <c r="H96" s="3">
        <f>H97</f>
        <v>0</v>
      </c>
    </row>
    <row r="97" spans="1:8" ht="28.5" customHeight="1">
      <c r="A97" s="28" t="s">
        <v>46</v>
      </c>
      <c r="B97" s="1" t="s">
        <v>18</v>
      </c>
      <c r="C97" s="1" t="s">
        <v>8</v>
      </c>
      <c r="D97" s="1" t="s">
        <v>147</v>
      </c>
      <c r="E97" s="1" t="s">
        <v>45</v>
      </c>
      <c r="F97" s="4">
        <f t="shared" si="2"/>
        <v>7960</v>
      </c>
      <c r="G97" s="3">
        <v>7960</v>
      </c>
      <c r="H97" s="3"/>
    </row>
    <row r="98" spans="1:8" ht="18.75" customHeight="1">
      <c r="A98" s="41" t="s">
        <v>152</v>
      </c>
      <c r="B98" s="1" t="s">
        <v>18</v>
      </c>
      <c r="C98" s="1" t="s">
        <v>8</v>
      </c>
      <c r="D98" s="1" t="s">
        <v>150</v>
      </c>
      <c r="E98" s="1"/>
      <c r="F98" s="4">
        <f t="shared" si="2"/>
        <v>-7960</v>
      </c>
      <c r="G98" s="3">
        <f>G99</f>
        <v>-7960</v>
      </c>
      <c r="H98" s="3"/>
    </row>
    <row r="99" spans="1:8" ht="42" customHeight="1">
      <c r="A99" s="30" t="s">
        <v>65</v>
      </c>
      <c r="B99" s="1" t="s">
        <v>18</v>
      </c>
      <c r="C99" s="1" t="s">
        <v>8</v>
      </c>
      <c r="D99" s="1" t="s">
        <v>149</v>
      </c>
      <c r="E99" s="1"/>
      <c r="F99" s="4">
        <f t="shared" si="2"/>
        <v>-7960</v>
      </c>
      <c r="G99" s="3">
        <f>G100</f>
        <v>-7960</v>
      </c>
      <c r="H99" s="3"/>
    </row>
    <row r="100" spans="1:8" ht="28.5" customHeight="1">
      <c r="A100" s="30" t="s">
        <v>46</v>
      </c>
      <c r="B100" s="1" t="s">
        <v>18</v>
      </c>
      <c r="C100" s="1" t="s">
        <v>8</v>
      </c>
      <c r="D100" s="1" t="s">
        <v>149</v>
      </c>
      <c r="E100" s="1" t="s">
        <v>45</v>
      </c>
      <c r="F100" s="4">
        <f t="shared" si="2"/>
        <v>-7960</v>
      </c>
      <c r="G100" s="3">
        <v>-7960</v>
      </c>
      <c r="H100" s="3"/>
    </row>
    <row r="101" spans="1:8" ht="19.5" customHeight="1">
      <c r="A101" s="18" t="s">
        <v>34</v>
      </c>
      <c r="B101" s="2" t="s">
        <v>26</v>
      </c>
      <c r="C101" s="2"/>
      <c r="D101" s="2"/>
      <c r="E101" s="2"/>
      <c r="F101" s="4">
        <f t="shared" si="2"/>
        <v>180327</v>
      </c>
      <c r="G101" s="4">
        <f>G102+G106</f>
        <v>0</v>
      </c>
      <c r="H101" s="4">
        <f>H102+H106</f>
        <v>180327</v>
      </c>
    </row>
    <row r="102" spans="1:8" ht="23.25" customHeight="1">
      <c r="A102" s="18" t="s">
        <v>50</v>
      </c>
      <c r="B102" s="2" t="s">
        <v>26</v>
      </c>
      <c r="C102" s="2" t="s">
        <v>8</v>
      </c>
      <c r="D102" s="2"/>
      <c r="E102" s="2"/>
      <c r="F102" s="4">
        <f aca="true" t="shared" si="4" ref="F102:F122">G102+H102</f>
        <v>810327</v>
      </c>
      <c r="G102" s="4">
        <f aca="true" t="shared" si="5" ref="G102:H104">G103</f>
        <v>630000</v>
      </c>
      <c r="H102" s="4">
        <f t="shared" si="5"/>
        <v>180327</v>
      </c>
    </row>
    <row r="103" spans="1:8" ht="23.25" customHeight="1">
      <c r="A103" s="29" t="s">
        <v>30</v>
      </c>
      <c r="B103" s="1" t="s">
        <v>26</v>
      </c>
      <c r="C103" s="1" t="s">
        <v>8</v>
      </c>
      <c r="D103" s="1" t="s">
        <v>29</v>
      </c>
      <c r="E103" s="1"/>
      <c r="F103" s="4">
        <f t="shared" si="4"/>
        <v>810327</v>
      </c>
      <c r="G103" s="3">
        <f t="shared" si="5"/>
        <v>630000</v>
      </c>
      <c r="H103" s="3">
        <f t="shared" si="5"/>
        <v>180327</v>
      </c>
    </row>
    <row r="104" spans="1:8" ht="33.75" customHeight="1">
      <c r="A104" s="30" t="s">
        <v>63</v>
      </c>
      <c r="B104" s="1" t="s">
        <v>26</v>
      </c>
      <c r="C104" s="1" t="s">
        <v>8</v>
      </c>
      <c r="D104" s="1" t="s">
        <v>114</v>
      </c>
      <c r="E104" s="1"/>
      <c r="F104" s="4">
        <f t="shared" si="4"/>
        <v>810327</v>
      </c>
      <c r="G104" s="3">
        <f t="shared" si="5"/>
        <v>630000</v>
      </c>
      <c r="H104" s="3">
        <f t="shared" si="5"/>
        <v>180327</v>
      </c>
    </row>
    <row r="105" spans="1:8" ht="26.25" customHeight="1">
      <c r="A105" s="30" t="s">
        <v>46</v>
      </c>
      <c r="B105" s="1" t="s">
        <v>26</v>
      </c>
      <c r="C105" s="1" t="s">
        <v>8</v>
      </c>
      <c r="D105" s="1" t="s">
        <v>114</v>
      </c>
      <c r="E105" s="1" t="s">
        <v>45</v>
      </c>
      <c r="F105" s="4">
        <f t="shared" si="4"/>
        <v>810327</v>
      </c>
      <c r="G105" s="3">
        <v>630000</v>
      </c>
      <c r="H105" s="3">
        <v>180327</v>
      </c>
    </row>
    <row r="106" spans="1:8" ht="20.25" customHeight="1">
      <c r="A106" s="31" t="s">
        <v>115</v>
      </c>
      <c r="B106" s="2" t="s">
        <v>26</v>
      </c>
      <c r="C106" s="2" t="s">
        <v>9</v>
      </c>
      <c r="D106" s="2"/>
      <c r="E106" s="2"/>
      <c r="F106" s="4">
        <f t="shared" si="4"/>
        <v>-630000</v>
      </c>
      <c r="G106" s="4">
        <f>G107</f>
        <v>-630000</v>
      </c>
      <c r="H106" s="4">
        <f>H107</f>
        <v>0</v>
      </c>
    </row>
    <row r="107" spans="1:8" ht="26.25" customHeight="1">
      <c r="A107" s="29" t="s">
        <v>30</v>
      </c>
      <c r="B107" s="1" t="s">
        <v>26</v>
      </c>
      <c r="C107" s="1" t="s">
        <v>9</v>
      </c>
      <c r="D107" s="1" t="s">
        <v>29</v>
      </c>
      <c r="E107" s="1"/>
      <c r="F107" s="4">
        <f t="shared" si="4"/>
        <v>-630000</v>
      </c>
      <c r="G107" s="3">
        <f>G108</f>
        <v>-630000</v>
      </c>
      <c r="H107" s="3"/>
    </row>
    <row r="108" spans="1:8" ht="27.75" customHeight="1">
      <c r="A108" s="30" t="s">
        <v>63</v>
      </c>
      <c r="B108" s="1" t="s">
        <v>26</v>
      </c>
      <c r="C108" s="1" t="s">
        <v>9</v>
      </c>
      <c r="D108" s="1" t="s">
        <v>114</v>
      </c>
      <c r="E108" s="1"/>
      <c r="F108" s="4">
        <f t="shared" si="4"/>
        <v>-630000</v>
      </c>
      <c r="G108" s="3">
        <f>G109</f>
        <v>-630000</v>
      </c>
      <c r="H108" s="3"/>
    </row>
    <row r="109" spans="1:8" ht="27.75" customHeight="1">
      <c r="A109" s="30" t="s">
        <v>46</v>
      </c>
      <c r="B109" s="1" t="s">
        <v>26</v>
      </c>
      <c r="C109" s="1" t="s">
        <v>9</v>
      </c>
      <c r="D109" s="1" t="s">
        <v>114</v>
      </c>
      <c r="E109" s="1" t="s">
        <v>45</v>
      </c>
      <c r="F109" s="4">
        <f t="shared" si="4"/>
        <v>-630000</v>
      </c>
      <c r="G109" s="3">
        <v>-630000</v>
      </c>
      <c r="H109" s="3"/>
    </row>
    <row r="110" spans="1:8" ht="27.75" customHeight="1">
      <c r="A110" s="18" t="s">
        <v>31</v>
      </c>
      <c r="B110" s="2" t="s">
        <v>32</v>
      </c>
      <c r="C110" s="2"/>
      <c r="D110" s="2"/>
      <c r="E110" s="2"/>
      <c r="F110" s="4">
        <f t="shared" si="4"/>
        <v>-75900</v>
      </c>
      <c r="G110" s="4">
        <f>G111+G119</f>
        <v>-75900</v>
      </c>
      <c r="H110" s="3"/>
    </row>
    <row r="111" spans="1:8" ht="27.75" customHeight="1">
      <c r="A111" s="18" t="s">
        <v>86</v>
      </c>
      <c r="B111" s="2" t="s">
        <v>32</v>
      </c>
      <c r="C111" s="2" t="s">
        <v>12</v>
      </c>
      <c r="D111" s="2"/>
      <c r="E111" s="2"/>
      <c r="F111" s="4">
        <f t="shared" si="4"/>
        <v>-1066900</v>
      </c>
      <c r="G111" s="4">
        <f>G112+G114+G116</f>
        <v>-1066900</v>
      </c>
      <c r="H111" s="3"/>
    </row>
    <row r="112" spans="1:8" ht="27.75" customHeight="1">
      <c r="A112" s="20" t="s">
        <v>113</v>
      </c>
      <c r="B112" s="1" t="s">
        <v>32</v>
      </c>
      <c r="C112" s="1" t="s">
        <v>12</v>
      </c>
      <c r="D112" s="1" t="s">
        <v>112</v>
      </c>
      <c r="E112" s="1"/>
      <c r="F112" s="4">
        <f t="shared" si="4"/>
        <v>50400</v>
      </c>
      <c r="G112" s="3">
        <f>G113</f>
        <v>50400</v>
      </c>
      <c r="H112" s="3"/>
    </row>
    <row r="113" spans="1:8" ht="27.75" customHeight="1">
      <c r="A113" s="20" t="s">
        <v>52</v>
      </c>
      <c r="B113" s="1" t="s">
        <v>32</v>
      </c>
      <c r="C113" s="1" t="s">
        <v>12</v>
      </c>
      <c r="D113" s="1" t="s">
        <v>112</v>
      </c>
      <c r="E113" s="1" t="s">
        <v>51</v>
      </c>
      <c r="F113" s="4">
        <f t="shared" si="4"/>
        <v>50400</v>
      </c>
      <c r="G113" s="3">
        <v>50400</v>
      </c>
      <c r="H113" s="3"/>
    </row>
    <row r="114" spans="1:8" ht="27.75" customHeight="1">
      <c r="A114" s="18" t="s">
        <v>146</v>
      </c>
      <c r="B114" s="1" t="s">
        <v>32</v>
      </c>
      <c r="C114" s="1" t="s">
        <v>12</v>
      </c>
      <c r="D114" s="1" t="s">
        <v>145</v>
      </c>
      <c r="E114" s="1"/>
      <c r="F114" s="3">
        <f t="shared" si="4"/>
        <v>3000</v>
      </c>
      <c r="G114" s="3">
        <f>G115</f>
        <v>3000</v>
      </c>
      <c r="H114" s="3"/>
    </row>
    <row r="115" spans="1:8" ht="27.75" customHeight="1">
      <c r="A115" s="48" t="s">
        <v>42</v>
      </c>
      <c r="B115" s="1" t="s">
        <v>32</v>
      </c>
      <c r="C115" s="1" t="s">
        <v>12</v>
      </c>
      <c r="D115" s="1" t="s">
        <v>145</v>
      </c>
      <c r="E115" s="1" t="s">
        <v>41</v>
      </c>
      <c r="F115" s="3">
        <f t="shared" si="4"/>
        <v>3000</v>
      </c>
      <c r="G115" s="3">
        <v>3000</v>
      </c>
      <c r="H115" s="3"/>
    </row>
    <row r="116" spans="1:8" ht="27.75" customHeight="1">
      <c r="A116" s="35" t="s">
        <v>38</v>
      </c>
      <c r="B116" s="1" t="s">
        <v>32</v>
      </c>
      <c r="C116" s="1" t="s">
        <v>12</v>
      </c>
      <c r="D116" s="1" t="s">
        <v>37</v>
      </c>
      <c r="E116" s="1"/>
      <c r="F116" s="3">
        <f t="shared" si="4"/>
        <v>-1120300</v>
      </c>
      <c r="G116" s="3">
        <f>G117</f>
        <v>-1120300</v>
      </c>
      <c r="H116" s="3"/>
    </row>
    <row r="117" spans="1:8" ht="78.75" customHeight="1">
      <c r="A117" s="43" t="s">
        <v>102</v>
      </c>
      <c r="B117" s="1" t="s">
        <v>32</v>
      </c>
      <c r="C117" s="1" t="s">
        <v>12</v>
      </c>
      <c r="D117" s="1" t="s">
        <v>103</v>
      </c>
      <c r="E117" s="1"/>
      <c r="F117" s="3">
        <f t="shared" si="4"/>
        <v>-1120300</v>
      </c>
      <c r="G117" s="3">
        <f>G118</f>
        <v>-1120300</v>
      </c>
      <c r="H117" s="3"/>
    </row>
    <row r="118" spans="1:8" ht="27.75" customHeight="1">
      <c r="A118" s="43" t="s">
        <v>104</v>
      </c>
      <c r="B118" s="1" t="s">
        <v>32</v>
      </c>
      <c r="C118" s="1" t="s">
        <v>12</v>
      </c>
      <c r="D118" s="1" t="s">
        <v>103</v>
      </c>
      <c r="E118" s="1" t="s">
        <v>105</v>
      </c>
      <c r="F118" s="3">
        <f t="shared" si="4"/>
        <v>-1120300</v>
      </c>
      <c r="G118" s="3">
        <v>-1120300</v>
      </c>
      <c r="H118" s="3"/>
    </row>
    <row r="119" spans="1:8" ht="27.75" customHeight="1">
      <c r="A119" s="18" t="s">
        <v>53</v>
      </c>
      <c r="B119" s="2" t="s">
        <v>32</v>
      </c>
      <c r="C119" s="2" t="s">
        <v>9</v>
      </c>
      <c r="D119" s="2"/>
      <c r="E119" s="2"/>
      <c r="F119" s="3">
        <f t="shared" si="4"/>
        <v>991000</v>
      </c>
      <c r="G119" s="4">
        <f>G120</f>
        <v>991000</v>
      </c>
      <c r="H119" s="3"/>
    </row>
    <row r="120" spans="1:8" ht="51.75" customHeight="1">
      <c r="A120" s="20" t="s">
        <v>54</v>
      </c>
      <c r="B120" s="1" t="s">
        <v>32</v>
      </c>
      <c r="C120" s="1" t="s">
        <v>9</v>
      </c>
      <c r="D120" s="1" t="s">
        <v>55</v>
      </c>
      <c r="E120" s="1"/>
      <c r="F120" s="3">
        <f t="shared" si="4"/>
        <v>991000</v>
      </c>
      <c r="G120" s="3">
        <f>G121</f>
        <v>991000</v>
      </c>
      <c r="H120" s="3"/>
    </row>
    <row r="121" spans="1:8" ht="27.75" customHeight="1">
      <c r="A121" s="20" t="s">
        <v>52</v>
      </c>
      <c r="B121" s="1" t="s">
        <v>32</v>
      </c>
      <c r="C121" s="1" t="s">
        <v>9</v>
      </c>
      <c r="D121" s="1" t="s">
        <v>55</v>
      </c>
      <c r="E121" s="1" t="s">
        <v>51</v>
      </c>
      <c r="F121" s="3">
        <f t="shared" si="4"/>
        <v>991000</v>
      </c>
      <c r="G121" s="3">
        <v>991000</v>
      </c>
      <c r="H121" s="3"/>
    </row>
    <row r="122" spans="1:8" ht="28.5" customHeight="1">
      <c r="A122" s="18" t="s">
        <v>35</v>
      </c>
      <c r="B122" s="2" t="s">
        <v>33</v>
      </c>
      <c r="C122" s="2"/>
      <c r="D122" s="2"/>
      <c r="E122" s="2"/>
      <c r="F122" s="4">
        <f t="shared" si="4"/>
        <v>1120300</v>
      </c>
      <c r="G122" s="4">
        <f>G123</f>
        <v>1120300</v>
      </c>
      <c r="H122" s="4"/>
    </row>
    <row r="123" spans="1:8" ht="24">
      <c r="A123" s="18" t="s">
        <v>106</v>
      </c>
      <c r="B123" s="16" t="s">
        <v>33</v>
      </c>
      <c r="C123" s="2" t="s">
        <v>13</v>
      </c>
      <c r="D123" s="2"/>
      <c r="E123" s="2"/>
      <c r="F123" s="4">
        <f aca="true" t="shared" si="6" ref="F123:F135">G123+H123</f>
        <v>1120300</v>
      </c>
      <c r="G123" s="4">
        <f>G124+G127+G129</f>
        <v>1120300</v>
      </c>
      <c r="H123" s="4"/>
    </row>
    <row r="124" spans="1:8" ht="22.5">
      <c r="A124" s="5" t="s">
        <v>78</v>
      </c>
      <c r="B124" s="17" t="s">
        <v>33</v>
      </c>
      <c r="C124" s="1" t="s">
        <v>13</v>
      </c>
      <c r="D124" s="33" t="s">
        <v>79</v>
      </c>
      <c r="E124" s="2"/>
      <c r="F124" s="4">
        <f t="shared" si="6"/>
        <v>1120300</v>
      </c>
      <c r="G124" s="3">
        <f>G125</f>
        <v>1120300</v>
      </c>
      <c r="H124" s="4"/>
    </row>
    <row r="125" spans="1:8" ht="74.25" customHeight="1">
      <c r="A125" s="43" t="s">
        <v>102</v>
      </c>
      <c r="B125" s="17" t="s">
        <v>33</v>
      </c>
      <c r="C125" s="1" t="s">
        <v>13</v>
      </c>
      <c r="D125" s="1" t="s">
        <v>103</v>
      </c>
      <c r="E125" s="1"/>
      <c r="F125" s="4">
        <f t="shared" si="6"/>
        <v>1120300</v>
      </c>
      <c r="G125" s="3">
        <f>G126</f>
        <v>1120300</v>
      </c>
      <c r="H125" s="3"/>
    </row>
    <row r="126" spans="1:8" ht="18.75" customHeight="1">
      <c r="A126" s="30" t="s">
        <v>108</v>
      </c>
      <c r="B126" s="17" t="s">
        <v>33</v>
      </c>
      <c r="C126" s="1" t="s">
        <v>13</v>
      </c>
      <c r="D126" s="1" t="s">
        <v>103</v>
      </c>
      <c r="E126" s="1" t="s">
        <v>107</v>
      </c>
      <c r="F126" s="4">
        <f t="shared" si="6"/>
        <v>1120300</v>
      </c>
      <c r="G126" s="3">
        <v>1120300</v>
      </c>
      <c r="H126" s="3"/>
    </row>
    <row r="127" spans="1:8" ht="52.5" customHeight="1">
      <c r="A127" s="44" t="s">
        <v>109</v>
      </c>
      <c r="B127" s="17" t="s">
        <v>33</v>
      </c>
      <c r="C127" s="1" t="s">
        <v>13</v>
      </c>
      <c r="D127" s="1" t="s">
        <v>110</v>
      </c>
      <c r="E127" s="1"/>
      <c r="F127" s="4">
        <f t="shared" si="6"/>
        <v>-1657900</v>
      </c>
      <c r="G127" s="3">
        <f>G128</f>
        <v>-1657900</v>
      </c>
      <c r="H127" s="3"/>
    </row>
    <row r="128" spans="1:8" ht="24.75" customHeight="1">
      <c r="A128" s="45" t="s">
        <v>108</v>
      </c>
      <c r="B128" s="1" t="s">
        <v>33</v>
      </c>
      <c r="C128" s="1" t="s">
        <v>13</v>
      </c>
      <c r="D128" s="1" t="s">
        <v>110</v>
      </c>
      <c r="E128" s="1" t="s">
        <v>107</v>
      </c>
      <c r="F128" s="4">
        <f t="shared" si="6"/>
        <v>-1657900</v>
      </c>
      <c r="G128" s="3">
        <v>-1657900</v>
      </c>
      <c r="H128" s="3"/>
    </row>
    <row r="129" spans="1:8" ht="47.25" customHeight="1">
      <c r="A129" s="44" t="s">
        <v>109</v>
      </c>
      <c r="B129" s="17" t="s">
        <v>33</v>
      </c>
      <c r="C129" s="1" t="s">
        <v>13</v>
      </c>
      <c r="D129" s="1" t="s">
        <v>111</v>
      </c>
      <c r="E129" s="1"/>
      <c r="F129" s="4">
        <f>G129+H129</f>
        <v>1657900</v>
      </c>
      <c r="G129" s="3">
        <f>G130</f>
        <v>1657900</v>
      </c>
      <c r="H129" s="3"/>
    </row>
    <row r="130" spans="1:8" ht="27.75" customHeight="1">
      <c r="A130" s="45" t="s">
        <v>108</v>
      </c>
      <c r="B130" s="1" t="s">
        <v>33</v>
      </c>
      <c r="C130" s="1" t="s">
        <v>13</v>
      </c>
      <c r="D130" s="1" t="s">
        <v>111</v>
      </c>
      <c r="E130" s="1" t="s">
        <v>107</v>
      </c>
      <c r="F130" s="4">
        <f>G130+H130</f>
        <v>1657900</v>
      </c>
      <c r="G130" s="3">
        <v>1657900</v>
      </c>
      <c r="H130" s="3"/>
    </row>
    <row r="131" spans="1:8" ht="87" customHeight="1" hidden="1">
      <c r="A131" s="32"/>
      <c r="F131" s="4">
        <f t="shared" si="6"/>
        <v>0</v>
      </c>
      <c r="G131" s="3"/>
      <c r="H131" s="3"/>
    </row>
    <row r="132" spans="1:8" ht="33" customHeight="1" hidden="1">
      <c r="A132" s="27" t="s">
        <v>73</v>
      </c>
      <c r="B132" s="16" t="s">
        <v>33</v>
      </c>
      <c r="C132" s="2" t="s">
        <v>9</v>
      </c>
      <c r="D132" s="1"/>
      <c r="E132" s="1"/>
      <c r="F132" s="4">
        <f t="shared" si="6"/>
        <v>0</v>
      </c>
      <c r="G132" s="3"/>
      <c r="H132" s="3"/>
    </row>
    <row r="133" spans="1:8" ht="28.5" customHeight="1" hidden="1">
      <c r="A133" s="5" t="s">
        <v>71</v>
      </c>
      <c r="B133" s="17" t="s">
        <v>33</v>
      </c>
      <c r="C133" s="1" t="s">
        <v>9</v>
      </c>
      <c r="D133" s="1" t="s">
        <v>72</v>
      </c>
      <c r="E133" s="1"/>
      <c r="F133" s="4">
        <f t="shared" si="6"/>
        <v>0</v>
      </c>
      <c r="G133" s="3"/>
      <c r="H133" s="3"/>
    </row>
    <row r="134" spans="1:8" ht="22.5" customHeight="1" hidden="1">
      <c r="A134" s="30" t="s">
        <v>73</v>
      </c>
      <c r="B134" s="17" t="s">
        <v>33</v>
      </c>
      <c r="C134" s="1" t="s">
        <v>9</v>
      </c>
      <c r="D134" s="1" t="s">
        <v>72</v>
      </c>
      <c r="E134" s="1" t="s">
        <v>74</v>
      </c>
      <c r="F134" s="4">
        <f t="shared" si="6"/>
        <v>0</v>
      </c>
      <c r="G134" s="3"/>
      <c r="H134" s="3"/>
    </row>
    <row r="135" spans="1:8" ht="27" customHeight="1">
      <c r="A135" s="27" t="s">
        <v>36</v>
      </c>
      <c r="B135" s="16"/>
      <c r="C135" s="2"/>
      <c r="D135" s="2"/>
      <c r="E135" s="2"/>
      <c r="F135" s="4">
        <f t="shared" si="6"/>
        <v>11810472</v>
      </c>
      <c r="G135" s="4">
        <f>G14+G21+G26+G39+G64+G93+G101+G110+G122</f>
        <v>10913600</v>
      </c>
      <c r="H135" s="4">
        <f>H14+H21+H26+H39+H64+H93+H101+H110+H122</f>
        <v>896872</v>
      </c>
    </row>
    <row r="136" spans="2:5" ht="31.5" customHeight="1">
      <c r="B136" s="22"/>
      <c r="C136" s="22"/>
      <c r="D136" s="22"/>
      <c r="E136" s="22"/>
    </row>
    <row r="137" spans="2:6" ht="20.25" customHeight="1">
      <c r="B137" s="22"/>
      <c r="C137" s="22"/>
      <c r="D137" s="22"/>
      <c r="E137" s="22"/>
      <c r="F137" s="10"/>
    </row>
    <row r="138" spans="2:6" ht="13.5" customHeight="1">
      <c r="B138" s="22"/>
      <c r="C138" s="22"/>
      <c r="D138" s="22"/>
      <c r="E138" s="22"/>
      <c r="F138" s="10"/>
    </row>
    <row r="139" spans="2:7" ht="12">
      <c r="B139" s="23"/>
      <c r="C139" s="23"/>
      <c r="D139" s="23"/>
      <c r="E139" s="23"/>
      <c r="F139" s="10"/>
      <c r="G139" s="24"/>
    </row>
    <row r="140" spans="2:7" ht="11.25">
      <c r="B140" s="23"/>
      <c r="C140" s="23"/>
      <c r="D140" s="23"/>
      <c r="E140" s="23"/>
      <c r="F140" s="24"/>
      <c r="G140" s="24"/>
    </row>
    <row r="141" spans="2:7" ht="11.25">
      <c r="B141" s="23"/>
      <c r="C141" s="23"/>
      <c r="D141" s="23"/>
      <c r="E141" s="23"/>
      <c r="F141" s="24"/>
      <c r="G141" s="24"/>
    </row>
    <row r="142" spans="2:7" ht="11.25">
      <c r="B142" s="23"/>
      <c r="C142" s="23"/>
      <c r="D142" s="23"/>
      <c r="E142" s="23"/>
      <c r="F142" s="24"/>
      <c r="G142" s="24"/>
    </row>
    <row r="143" spans="2:7" ht="11.25">
      <c r="B143" s="23"/>
      <c r="C143" s="23"/>
      <c r="D143" s="23"/>
      <c r="E143" s="23"/>
      <c r="F143" s="24"/>
      <c r="G143" s="24"/>
    </row>
    <row r="144" spans="2:7" ht="11.25">
      <c r="B144" s="23"/>
      <c r="C144" s="23"/>
      <c r="D144" s="23"/>
      <c r="E144" s="23"/>
      <c r="F144" s="24"/>
      <c r="G144" s="24"/>
    </row>
    <row r="145" spans="2:7" ht="11.25">
      <c r="B145" s="23"/>
      <c r="C145" s="23"/>
      <c r="D145" s="23"/>
      <c r="E145" s="23"/>
      <c r="F145" s="24"/>
      <c r="G145" s="24"/>
    </row>
    <row r="146" spans="2:7" ht="11.25">
      <c r="B146" s="23"/>
      <c r="C146" s="23"/>
      <c r="D146" s="23"/>
      <c r="E146" s="23"/>
      <c r="F146" s="24"/>
      <c r="G146" s="24"/>
    </row>
    <row r="147" spans="2:7" ht="11.25">
      <c r="B147" s="23"/>
      <c r="C147" s="23"/>
      <c r="D147" s="23"/>
      <c r="E147" s="23"/>
      <c r="F147" s="24"/>
      <c r="G147" s="24"/>
    </row>
    <row r="148" spans="2:7" ht="12">
      <c r="B148" s="23"/>
      <c r="C148" s="23"/>
      <c r="D148" s="23"/>
      <c r="E148" s="23"/>
      <c r="F148" s="10"/>
      <c r="G148" s="24"/>
    </row>
    <row r="149" spans="2:7" ht="11.25">
      <c r="B149" s="23"/>
      <c r="C149" s="23"/>
      <c r="D149" s="23"/>
      <c r="E149" s="23"/>
      <c r="F149" s="24"/>
      <c r="G149" s="24"/>
    </row>
    <row r="150" spans="2:7" ht="11.25">
      <c r="B150" s="23"/>
      <c r="C150" s="23"/>
      <c r="D150" s="23"/>
      <c r="E150" s="23"/>
      <c r="F150" s="24"/>
      <c r="G150" s="24"/>
    </row>
    <row r="151" ht="11.25">
      <c r="B151" s="23"/>
    </row>
  </sheetData>
  <mergeCells count="9">
    <mergeCell ref="A6:H6"/>
    <mergeCell ref="E11:E12"/>
    <mergeCell ref="E3:H4"/>
    <mergeCell ref="F11:H11"/>
    <mergeCell ref="A11:A12"/>
    <mergeCell ref="B11:B12"/>
    <mergeCell ref="C11:C12"/>
    <mergeCell ref="D11:D12"/>
    <mergeCell ref="A7:G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olga</cp:lastModifiedBy>
  <cp:lastPrinted>2009-06-03T11:29:34Z</cp:lastPrinted>
  <dcterms:created xsi:type="dcterms:W3CDTF">2006-11-24T14:05:54Z</dcterms:created>
  <dcterms:modified xsi:type="dcterms:W3CDTF">2009-06-25T08:13:31Z</dcterms:modified>
  <cp:category/>
  <cp:version/>
  <cp:contentType/>
  <cp:contentStatus/>
</cp:coreProperties>
</file>