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7452" windowHeight="64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<sst xmlns="http://schemas.openxmlformats.org/spreadsheetml/2006/main" count="426" uniqueCount="150">
  <si>
    <t>Наименование</t>
  </si>
  <si>
    <t>Рз</t>
  </si>
  <si>
    <t>ПР</t>
  </si>
  <si>
    <t>ЦСР</t>
  </si>
  <si>
    <t>ВР</t>
  </si>
  <si>
    <t>всего</t>
  </si>
  <si>
    <t>Сумма</t>
  </si>
  <si>
    <t>ОБЩЕГОСУДАРСТВЕННЫЕ ВОПРОСЫ</t>
  </si>
  <si>
    <t>01</t>
  </si>
  <si>
    <t>04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</si>
  <si>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</si>
  <si>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05</t>
  </si>
  <si>
    <t>Фонд компенсаций</t>
  </si>
  <si>
    <t>06</t>
  </si>
  <si>
    <t>(рублей)</t>
  </si>
  <si>
    <t>03</t>
  </si>
  <si>
    <t>02</t>
  </si>
  <si>
    <t>Целевые программы муниципальных образований</t>
  </si>
  <si>
    <t>7950000</t>
  </si>
  <si>
    <t>НАЦИОНАЛЬНАЯ ЭКОНОМИКА</t>
  </si>
  <si>
    <t>Дорожное хозяйство</t>
  </si>
  <si>
    <t>08</t>
  </si>
  <si>
    <t>ЖИЛИЩНО - КОММУНАЛЬНОЕ ХОЗЯЙСТВО</t>
  </si>
  <si>
    <t>Коммунальное хозяйство</t>
  </si>
  <si>
    <t>ОБРАЗОВАНИЕ</t>
  </si>
  <si>
    <t>Дошкольное образование</t>
  </si>
  <si>
    <t>07</t>
  </si>
  <si>
    <t>Общее образование</t>
  </si>
  <si>
    <t>Школы-детские сады, школы начальные, неполные средние и средние</t>
  </si>
  <si>
    <t>09</t>
  </si>
  <si>
    <t>КУЛЬТУРА, КИНЕМАТОГРАФИЯ И СРЕДСТВА МАССОВОЙ ИНФОРМАЦИИ</t>
  </si>
  <si>
    <t xml:space="preserve">Культура </t>
  </si>
  <si>
    <t>4400000</t>
  </si>
  <si>
    <t>Дворцы и дома культуры, другие учреждения культуры и средств массовой информации</t>
  </si>
  <si>
    <t>4700000</t>
  </si>
  <si>
    <t>Больницы, клиники, госпитали, медико-санитарные части</t>
  </si>
  <si>
    <t>Денежные выплаты медицинскому персоналу фельдшерско - акушерских пунктов, врачам, фельдшерам и медицинским сестрам "Скорой медицинской помощи"</t>
  </si>
  <si>
    <t>Спорт и физическая культура</t>
  </si>
  <si>
    <t>СОЦИАЛЬНАЯ ПОЛИТИКА</t>
  </si>
  <si>
    <t>10</t>
  </si>
  <si>
    <t>11</t>
  </si>
  <si>
    <t>ЗДРАВООХРАНЕНИЕ И СПОРТ</t>
  </si>
  <si>
    <t>МЕЖБЮДЖЕТНЫЕ ТРАНСФЕРТЫ</t>
  </si>
  <si>
    <t>ИТОГО РАСХОДОВ</t>
  </si>
  <si>
    <t>5220000</t>
  </si>
  <si>
    <t>Региональные целевые программы</t>
  </si>
  <si>
    <t>0020400</t>
  </si>
  <si>
    <t>0020000</t>
  </si>
  <si>
    <t>500</t>
  </si>
  <si>
    <t>Выполнение функций органами местного самоуправления</t>
  </si>
  <si>
    <t>Другие общегосударственные расходы</t>
  </si>
  <si>
    <t>14</t>
  </si>
  <si>
    <t>001</t>
  </si>
  <si>
    <t>Выполнение функций бюджетными учреждениями</t>
  </si>
  <si>
    <t>Сельское хозяйство</t>
  </si>
  <si>
    <t>003</t>
  </si>
  <si>
    <t>Бюджетные инвестиции</t>
  </si>
  <si>
    <t>4409900</t>
  </si>
  <si>
    <t>Стационарная медицинская помощь</t>
  </si>
  <si>
    <t>Амбулаторная помощь</t>
  </si>
  <si>
    <t>5201800</t>
  </si>
  <si>
    <t>005</t>
  </si>
  <si>
    <t>Социальные выплаты</t>
  </si>
  <si>
    <t>Охрана семьи и детства</t>
  </si>
  <si>
    <t>Компенсация части родительской платы за содержание ребенка в муниципальных образовательных учреждениях</t>
  </si>
  <si>
    <t>5201000</t>
  </si>
  <si>
    <t>Субвенции бюджетам муниципальных образований</t>
  </si>
  <si>
    <t>Осуществление  первичного воинского учета на территориях, где отсутствуют военные комиссариаты</t>
  </si>
  <si>
    <t>0013600</t>
  </si>
  <si>
    <t>009</t>
  </si>
  <si>
    <t>5210200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</si>
  <si>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</si>
  <si>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5220600</t>
  </si>
  <si>
    <t>Районная целевая программа "Культура Комсомольского района : 2006-2010 годы"</t>
  </si>
  <si>
    <t>023</t>
  </si>
  <si>
    <t>Мероприятия по поддержке и развитию культуры, искусства</t>
  </si>
  <si>
    <t>Другие вопросы в области культуры, кинематографии и средств массовой информации</t>
  </si>
  <si>
    <t>Районная целевая программа "Развитие единой образовательной информационной среды в Комсомольском районе"</t>
  </si>
  <si>
    <t>Районная целевая программа "Вакцинопрофилактика на 2006-2010 годы"</t>
  </si>
  <si>
    <t>365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</si>
  <si>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</si>
  <si>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</si>
  <si>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</si>
  <si>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</si>
  <si>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Обеспечение деятельности подведомственных учреждений</t>
  </si>
  <si>
    <t>4210000</t>
  </si>
  <si>
    <t>7950700</t>
  </si>
  <si>
    <t>7951000</t>
  </si>
  <si>
    <t>7950800</t>
  </si>
  <si>
    <t>5210204</t>
  </si>
  <si>
    <t xml:space="preserve"> Субвенции на обеспечение жилыми помещениями детей-сирот, детей оставшихся без попечения родителей, а также детей, находящихся под опекой, не имеющих закрепленного жилого помещения</t>
  </si>
  <si>
    <t>5053600</t>
  </si>
  <si>
    <t xml:space="preserve">Субвенции на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 части 1 статьи 11 Закона Чувашской Республики "О регулировании жилищных отношений" и состоящих на учете в качестве нуждающихся в жилых помещениях </t>
  </si>
  <si>
    <t>Софинансирование расходов по осуществлению капитального ремонта объектов культуры</t>
  </si>
  <si>
    <t>Выполнение других обязательств государства</t>
  </si>
  <si>
    <t>0920300</t>
  </si>
  <si>
    <t>7951500</t>
  </si>
  <si>
    <t>342</t>
  </si>
  <si>
    <t>Мероприятия в области  сельскохозйственного производства</t>
  </si>
  <si>
    <t>Софинансирование расходов по осуществлению капитального ремонта объектов образования</t>
  </si>
  <si>
    <t>Софинансирование расходов по осуществлению капитального ремонта объектов здравоохранения</t>
  </si>
  <si>
    <t xml:space="preserve"> Иные межбюджетные трансферты бюджетам бюджетной системы</t>
  </si>
  <si>
    <t>5210300</t>
  </si>
  <si>
    <t>Иные межбюджетные трансферты</t>
  </si>
  <si>
    <t>017</t>
  </si>
  <si>
    <t>Жилищное хозяйство</t>
  </si>
  <si>
    <t>5202100</t>
  </si>
  <si>
    <t>4709902</t>
  </si>
  <si>
    <t xml:space="preserve">Отдельные мероприятия в области дорожного хозяйства             </t>
  </si>
  <si>
    <t>7951400</t>
  </si>
  <si>
    <t>7951600</t>
  </si>
  <si>
    <t>Межбюджетные трансферты</t>
  </si>
  <si>
    <t>5210000</t>
  </si>
  <si>
    <t>Руководство и управление в сфере установленных функций</t>
  </si>
  <si>
    <t>0010000</t>
  </si>
  <si>
    <t>Социальная помощь</t>
  </si>
  <si>
    <t>5050000</t>
  </si>
  <si>
    <t>5223700</t>
  </si>
  <si>
    <t>Республиканская целевая программа "Развитие физической культуры и спорта в Чувашской Республике на 2007 - 2010 годы"</t>
  </si>
  <si>
    <t>за счет бюджета района</t>
  </si>
  <si>
    <t>Районная целевая программа "Переселение граждан из ветхого и аварийного жилищного фонда в 2005-2010 годах"</t>
  </si>
  <si>
    <t>Финансовое обеспечение оказания дополнительной медицинской помощи, оказываемой участковыми врачами-терапевтами, врачами-педиатрами, врачами общей практики и их медицинскими сестрами</t>
  </si>
  <si>
    <t>за счет  приносящей доход  деятельности</t>
  </si>
  <si>
    <t>Руководство и управление в сфере установленных функций органов местного самоуправления</t>
  </si>
  <si>
    <t>Муниципальная целевая программа "Развитие агропромышленного комплекса и регулирование рынка сельскохозяйственной  продукции, сырья  и продовольствия на 2008-2012 годы"</t>
  </si>
  <si>
    <t>Районная целевая программа "Развитие систем коммунальной инфраструктуры Комсомольского района Чувашской Республики  на 2008-2010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</si>
  <si>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</si>
  <si>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7951601</t>
  </si>
  <si>
    <t>Реконструкция очистных  сооружений сточных вод</t>
  </si>
  <si>
    <t>5223702</t>
  </si>
  <si>
    <t>4409902</t>
  </si>
  <si>
    <t>Физкультурно-спортивный комплекс с универсальным залом и бассейном,    с.Комсомольское</t>
  </si>
  <si>
    <t>4219902</t>
  </si>
  <si>
    <t>021</t>
  </si>
  <si>
    <t>Субсидии на обеспечение жильем граждан РФ, проживающих и работающих в сельской местности</t>
  </si>
  <si>
    <t>099</t>
  </si>
  <si>
    <t>ИЗМЕНЕНИЯ</t>
  </si>
  <si>
    <t xml:space="preserve"> вносимые в приложение № 4  "Распределение бюджетных ассигнований  по разделам,  подразделам,  целевым статьям и видам  расходов классификации  расходов бюджета Комсомольского района на 2009 год"</t>
  </si>
  <si>
    <t>Социальное обеспечение населения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</si>
  <si>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</si>
  <si>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"Социальное развитие села до 2012 года"</t>
  </si>
  <si>
    <t>Учреждения по внешкольной работе с детьми</t>
  </si>
  <si>
    <t>4230000</t>
  </si>
  <si>
    <t>4239900</t>
  </si>
  <si>
    <t>Другие вопросы в области образования</t>
  </si>
  <si>
    <t>Учебно - методические кабинеты, централизованные  бухгалтерии, группы хозяйственного обслуживания, учебные фильмотеки</t>
  </si>
  <si>
    <t>4520000</t>
  </si>
  <si>
    <t>4529900</t>
  </si>
  <si>
    <t>5226801</t>
  </si>
  <si>
    <t xml:space="preserve">Приложение № 2 к решению Собрания депутатов "О внесении изменений в решение Собрания депутатов Комсомольского района от 17.11.2008г. №3/196 "О бюджете  Комсомольского района на 2009 год"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</si>
</sst>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#,##0.0"/>
  </numFmts>
  <fonts count="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wrapText="1"/>
    </xf>
    <xf numFmtId="1" fontId="2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horizontal="justify" wrapText="1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4"/>
  <sheetViews>
    <sheetView tabSelected="1" workbookViewId="0" topLeftCell="A104">
      <selection activeCell="A26" sqref="A26"/>
    </sheetView>
  </sheetViews>
  <sheetFormatPr defaultColWidth="9.00390625" defaultRowHeight="12.75"/>
  <cols>
    <col min="1" max="1" width="39.375" style="7" customWidth="1"/>
    <col min="2" max="2" width="5.50390625" style="8" customWidth="1"/>
    <col min="3" max="3" width="4.625" style="8" customWidth="1"/>
    <col min="4" max="4" width="9.375" style="8" customWidth="1"/>
    <col min="5" max="5" width="5.375" style="8" customWidth="1"/>
    <col min="6" max="7" width="13.00390625" style="12" customWidth="1"/>
    <col min="8" max="8" width="12.00390625" style="12" customWidth="1"/>
    <col min="9" max="16384" width="9.125" style="7" customWidth="1"/>
  </cols>
  <sheetData>
    <row r="1" ht="4.5" customHeight="1"/>
    <row r="2" spans="5:8" ht="17.25" customHeight="1">
      <c r="E2" s="49" t="s">
        <v>149</v>
      </c>
      <c r="F2" s="49"/>
      <c r="G2" s="49"/>
      <c r="H2" s="49"/>
    </row>
    <row r="3" spans="5:8" ht="30.75" customHeight="1">
      <c r="E3" s="49"/>
      <c r="F3" s="49"/>
      <c r="G3" s="49"/>
      <c r="H3" s="49"/>
    </row>
    <row r="4" spans="5:8" ht="7.5" customHeight="1">
      <c r="E4" s="9"/>
      <c r="F4" s="10"/>
      <c r="G4" s="10"/>
      <c r="H4" s="10"/>
    </row>
    <row r="5" spans="1:8" ht="21" customHeight="1">
      <c r="A5" s="45" t="s">
        <v>136</v>
      </c>
      <c r="B5" s="45"/>
      <c r="C5" s="45"/>
      <c r="D5" s="45"/>
      <c r="E5" s="45"/>
      <c r="F5" s="45"/>
      <c r="G5" s="45"/>
      <c r="H5" s="45"/>
    </row>
    <row r="6" spans="1:8" ht="36.75" customHeight="1">
      <c r="A6" s="48" t="s">
        <v>137</v>
      </c>
      <c r="B6" s="48"/>
      <c r="C6" s="48"/>
      <c r="D6" s="48"/>
      <c r="E6" s="48"/>
      <c r="F6" s="48"/>
      <c r="G6" s="48"/>
      <c r="H6" s="48"/>
    </row>
    <row r="8" ht="0.75" customHeight="1"/>
    <row r="9" ht="9.75" customHeight="1">
      <c r="H9" s="12" t="s">
        <v>14</v>
      </c>
    </row>
    <row r="10" spans="1:8" ht="11.25">
      <c r="A10" s="46" t="s">
        <v>0</v>
      </c>
      <c r="B10" s="46" t="s">
        <v>1</v>
      </c>
      <c r="C10" s="46" t="s">
        <v>2</v>
      </c>
      <c r="D10" s="46" t="s">
        <v>3</v>
      </c>
      <c r="E10" s="46" t="s">
        <v>4</v>
      </c>
      <c r="F10" s="47" t="s">
        <v>6</v>
      </c>
      <c r="G10" s="47"/>
      <c r="H10" s="47"/>
    </row>
    <row r="11" spans="1:8" ht="48" customHeight="1">
      <c r="A11" s="46"/>
      <c r="B11" s="46"/>
      <c r="C11" s="46"/>
      <c r="D11" s="46"/>
      <c r="E11" s="46"/>
      <c r="F11" s="3" t="s">
        <v>5</v>
      </c>
      <c r="G11" s="14" t="s">
        <v>119</v>
      </c>
      <c r="H11" s="14" t="s">
        <v>122</v>
      </c>
    </row>
    <row r="12" spans="1:8" ht="14.25" customHeight="1">
      <c r="A12" s="15">
        <v>1</v>
      </c>
      <c r="B12" s="13">
        <v>2</v>
      </c>
      <c r="C12" s="13">
        <v>3</v>
      </c>
      <c r="D12" s="13">
        <v>4</v>
      </c>
      <c r="E12" s="13">
        <v>5</v>
      </c>
      <c r="F12" s="3">
        <v>6</v>
      </c>
      <c r="G12" s="3"/>
      <c r="H12" s="14">
        <v>8</v>
      </c>
    </row>
    <row r="13" spans="1:8" ht="20.25" customHeight="1">
      <c r="A13" s="29" t="s">
        <v>7</v>
      </c>
      <c r="B13" s="2" t="s">
        <v>8</v>
      </c>
      <c r="C13" s="16"/>
      <c r="D13" s="2"/>
      <c r="E13" s="2"/>
      <c r="F13" s="4">
        <f>G13+H13</f>
        <v>-820000</v>
      </c>
      <c r="G13" s="4">
        <f>G14+G17</f>
        <v>-820000</v>
      </c>
      <c r="H13" s="4">
        <f>H14+H17</f>
        <v>0</v>
      </c>
    </row>
    <row r="14" spans="1:8" ht="51.75" customHeight="1">
      <c r="A14" s="30" t="s">
        <v>10</v>
      </c>
      <c r="B14" s="2" t="s">
        <v>8</v>
      </c>
      <c r="C14" s="2" t="s">
        <v>9</v>
      </c>
      <c r="D14" s="2"/>
      <c r="E14" s="2"/>
      <c r="F14" s="4">
        <f aca="true" t="shared" si="0" ref="F14:F41">G14+H14</f>
        <v>-1000000</v>
      </c>
      <c r="G14" s="4">
        <f>G15</f>
        <v>-1000000</v>
      </c>
      <c r="H14" s="4">
        <f>H15</f>
        <v>0</v>
      </c>
    </row>
    <row r="15" spans="1:8" ht="33.75">
      <c r="A15" s="5" t="s">
        <v>123</v>
      </c>
      <c r="B15" s="1" t="s">
        <v>8</v>
      </c>
      <c r="C15" s="1" t="s">
        <v>9</v>
      </c>
      <c r="D15" s="1" t="s">
        <v>47</v>
      </c>
      <c r="E15" s="1"/>
      <c r="F15" s="4">
        <f t="shared" si="0"/>
        <v>-1000000</v>
      </c>
      <c r="G15" s="3">
        <f>G16</f>
        <v>-1000000</v>
      </c>
      <c r="H15" s="3">
        <f>H16</f>
        <v>0</v>
      </c>
    </row>
    <row r="16" spans="1:8" ht="24" customHeight="1">
      <c r="A16" s="31" t="s">
        <v>49</v>
      </c>
      <c r="B16" s="1" t="s">
        <v>8</v>
      </c>
      <c r="C16" s="1" t="s">
        <v>9</v>
      </c>
      <c r="D16" s="1" t="s">
        <v>46</v>
      </c>
      <c r="E16" s="1" t="s">
        <v>48</v>
      </c>
      <c r="F16" s="4">
        <f t="shared" si="0"/>
        <v>-1000000</v>
      </c>
      <c r="G16" s="3">
        <v>-1000000</v>
      </c>
      <c r="H16" s="3"/>
    </row>
    <row r="17" spans="1:8" ht="20.25" customHeight="1">
      <c r="A17" s="30" t="s">
        <v>50</v>
      </c>
      <c r="B17" s="2" t="s">
        <v>8</v>
      </c>
      <c r="C17" s="2" t="s">
        <v>51</v>
      </c>
      <c r="D17" s="2"/>
      <c r="E17" s="2"/>
      <c r="F17" s="27">
        <f t="shared" si="0"/>
        <v>180000</v>
      </c>
      <c r="G17" s="27">
        <f>G18</f>
        <v>180000</v>
      </c>
      <c r="H17" s="4"/>
    </row>
    <row r="18" spans="1:8" ht="23.25" customHeight="1">
      <c r="A18" s="32" t="s">
        <v>94</v>
      </c>
      <c r="B18" s="1" t="s">
        <v>8</v>
      </c>
      <c r="C18" s="1" t="s">
        <v>51</v>
      </c>
      <c r="D18" s="1" t="s">
        <v>95</v>
      </c>
      <c r="E18" s="1"/>
      <c r="F18" s="27">
        <f t="shared" si="0"/>
        <v>180000</v>
      </c>
      <c r="G18" s="28">
        <f>G19</f>
        <v>180000</v>
      </c>
      <c r="H18" s="3"/>
    </row>
    <row r="19" spans="1:8" ht="27" customHeight="1">
      <c r="A19" s="33" t="s">
        <v>49</v>
      </c>
      <c r="B19" s="1" t="s">
        <v>8</v>
      </c>
      <c r="C19" s="1" t="s">
        <v>51</v>
      </c>
      <c r="D19" s="1" t="s">
        <v>95</v>
      </c>
      <c r="E19" s="1" t="s">
        <v>48</v>
      </c>
      <c r="F19" s="27">
        <f t="shared" si="0"/>
        <v>180000</v>
      </c>
      <c r="G19" s="28">
        <v>180000</v>
      </c>
      <c r="H19" s="3"/>
    </row>
    <row r="20" spans="1:8" ht="16.5" customHeight="1">
      <c r="A20" s="19" t="s">
        <v>19</v>
      </c>
      <c r="B20" s="2" t="s">
        <v>9</v>
      </c>
      <c r="C20" s="2"/>
      <c r="D20" s="2"/>
      <c r="E20" s="2"/>
      <c r="F20" s="4">
        <f t="shared" si="0"/>
        <v>-9948800</v>
      </c>
      <c r="G20" s="4">
        <f>G25+G21</f>
        <v>-9948800</v>
      </c>
      <c r="H20" s="4">
        <f>H25</f>
        <v>0</v>
      </c>
    </row>
    <row r="21" spans="1:8" ht="19.5" customHeight="1">
      <c r="A21" s="19" t="s">
        <v>54</v>
      </c>
      <c r="B21" s="2" t="s">
        <v>9</v>
      </c>
      <c r="C21" s="2" t="s">
        <v>11</v>
      </c>
      <c r="D21" s="2"/>
      <c r="E21" s="2"/>
      <c r="F21" s="4">
        <f t="shared" si="0"/>
        <v>-150000</v>
      </c>
      <c r="G21" s="4">
        <f>G22</f>
        <v>-150000</v>
      </c>
      <c r="H21" s="4">
        <f>H23</f>
        <v>0</v>
      </c>
    </row>
    <row r="22" spans="1:8" ht="19.5" customHeight="1">
      <c r="A22" s="21" t="s">
        <v>17</v>
      </c>
      <c r="B22" s="1" t="s">
        <v>9</v>
      </c>
      <c r="C22" s="1" t="s">
        <v>11</v>
      </c>
      <c r="D22" s="1" t="s">
        <v>18</v>
      </c>
      <c r="E22" s="2"/>
      <c r="F22" s="4">
        <f t="shared" si="0"/>
        <v>-150000</v>
      </c>
      <c r="G22" s="3">
        <f>G23</f>
        <v>-150000</v>
      </c>
      <c r="H22" s="3">
        <f>H23</f>
        <v>0</v>
      </c>
    </row>
    <row r="23" spans="1:8" ht="51" customHeight="1">
      <c r="A23" s="21" t="s">
        <v>124</v>
      </c>
      <c r="B23" s="1" t="s">
        <v>9</v>
      </c>
      <c r="C23" s="1" t="s">
        <v>11</v>
      </c>
      <c r="D23" s="1" t="s">
        <v>96</v>
      </c>
      <c r="E23" s="1"/>
      <c r="F23" s="4">
        <f t="shared" si="0"/>
        <v>-150000</v>
      </c>
      <c r="G23" s="3">
        <f>G24</f>
        <v>-150000</v>
      </c>
      <c r="H23" s="3">
        <f>H24</f>
        <v>0</v>
      </c>
    </row>
    <row r="24" spans="1:8" ht="29.25" customHeight="1">
      <c r="A24" s="31" t="s">
        <v>98</v>
      </c>
      <c r="B24" s="1" t="s">
        <v>9</v>
      </c>
      <c r="C24" s="1" t="s">
        <v>11</v>
      </c>
      <c r="D24" s="1" t="s">
        <v>96</v>
      </c>
      <c r="E24" s="1" t="s">
        <v>97</v>
      </c>
      <c r="F24" s="4">
        <f t="shared" si="0"/>
        <v>-150000</v>
      </c>
      <c r="G24" s="3">
        <v>-150000</v>
      </c>
      <c r="H24" s="3"/>
    </row>
    <row r="25" spans="1:8" ht="15" customHeight="1">
      <c r="A25" s="19" t="s">
        <v>20</v>
      </c>
      <c r="B25" s="17" t="s">
        <v>9</v>
      </c>
      <c r="C25" s="2" t="s">
        <v>29</v>
      </c>
      <c r="D25" s="2"/>
      <c r="E25" s="2"/>
      <c r="F25" s="4">
        <f t="shared" si="0"/>
        <v>-9798800</v>
      </c>
      <c r="G25" s="4">
        <f>G26</f>
        <v>-9798800</v>
      </c>
      <c r="H25" s="4"/>
    </row>
    <row r="26" spans="1:8" ht="21" customHeight="1">
      <c r="A26" s="21" t="s">
        <v>45</v>
      </c>
      <c r="B26" s="18" t="s">
        <v>9</v>
      </c>
      <c r="C26" s="1" t="s">
        <v>29</v>
      </c>
      <c r="D26" s="1" t="s">
        <v>44</v>
      </c>
      <c r="E26" s="1"/>
      <c r="F26" s="4">
        <f t="shared" si="0"/>
        <v>-9798800</v>
      </c>
      <c r="G26" s="3">
        <f>G27</f>
        <v>-9798800</v>
      </c>
      <c r="H26" s="3"/>
    </row>
    <row r="27" spans="1:8" ht="48" customHeight="1">
      <c r="A27" s="5" t="s">
        <v>71</v>
      </c>
      <c r="B27" s="18" t="s">
        <v>9</v>
      </c>
      <c r="C27" s="1" t="s">
        <v>29</v>
      </c>
      <c r="D27" s="1" t="s">
        <v>72</v>
      </c>
      <c r="E27" s="1"/>
      <c r="F27" s="4">
        <f t="shared" si="0"/>
        <v>-9798800</v>
      </c>
      <c r="G27" s="3">
        <f>G28</f>
        <v>-9798800</v>
      </c>
      <c r="H27" s="3"/>
    </row>
    <row r="28" spans="1:8" ht="29.25" customHeight="1">
      <c r="A28" s="21" t="s">
        <v>108</v>
      </c>
      <c r="B28" s="18" t="s">
        <v>9</v>
      </c>
      <c r="C28" s="1" t="s">
        <v>29</v>
      </c>
      <c r="D28" s="1" t="s">
        <v>72</v>
      </c>
      <c r="E28" s="1" t="s">
        <v>79</v>
      </c>
      <c r="F28" s="4">
        <f t="shared" si="0"/>
        <v>-9798800</v>
      </c>
      <c r="G28" s="3">
        <v>-9798800</v>
      </c>
      <c r="H28" s="3"/>
    </row>
    <row r="29" spans="1:8" ht="18" customHeight="1">
      <c r="A29" s="19" t="s">
        <v>22</v>
      </c>
      <c r="B29" s="2" t="s">
        <v>11</v>
      </c>
      <c r="C29" s="2"/>
      <c r="D29" s="2"/>
      <c r="E29" s="2"/>
      <c r="F29" s="4">
        <f t="shared" si="0"/>
        <v>-4600000</v>
      </c>
      <c r="G29" s="4">
        <f>G30+G34</f>
        <v>-4600000</v>
      </c>
      <c r="H29" s="4"/>
    </row>
    <row r="30" spans="1:8" ht="19.5" customHeight="1">
      <c r="A30" s="19" t="s">
        <v>105</v>
      </c>
      <c r="B30" s="20" t="s">
        <v>11</v>
      </c>
      <c r="C30" s="20" t="s">
        <v>8</v>
      </c>
      <c r="D30" s="20"/>
      <c r="E30" s="20"/>
      <c r="F30" s="4">
        <f t="shared" si="0"/>
        <v>-500000</v>
      </c>
      <c r="G30" s="4">
        <f>G31</f>
        <v>-500000</v>
      </c>
      <c r="H30" s="4"/>
    </row>
    <row r="31" spans="1:8" ht="18" customHeight="1">
      <c r="A31" s="21" t="s">
        <v>17</v>
      </c>
      <c r="B31" s="22" t="s">
        <v>11</v>
      </c>
      <c r="C31" s="22" t="s">
        <v>8</v>
      </c>
      <c r="D31" s="22" t="s">
        <v>18</v>
      </c>
      <c r="E31" s="22"/>
      <c r="F31" s="4">
        <f t="shared" si="0"/>
        <v>-500000</v>
      </c>
      <c r="G31" s="3">
        <f>G32</f>
        <v>-500000</v>
      </c>
      <c r="H31" s="4"/>
    </row>
    <row r="32" spans="1:8" ht="33" customHeight="1">
      <c r="A32" s="21" t="s">
        <v>120</v>
      </c>
      <c r="B32" s="22" t="s">
        <v>11</v>
      </c>
      <c r="C32" s="22" t="s">
        <v>8</v>
      </c>
      <c r="D32" s="22" t="s">
        <v>109</v>
      </c>
      <c r="E32" s="22"/>
      <c r="F32" s="4">
        <f t="shared" si="0"/>
        <v>-500000</v>
      </c>
      <c r="G32" s="3">
        <f>G33</f>
        <v>-500000</v>
      </c>
      <c r="H32" s="4"/>
    </row>
    <row r="33" spans="1:8" ht="20.25" customHeight="1">
      <c r="A33" s="21" t="s">
        <v>56</v>
      </c>
      <c r="B33" s="22" t="s">
        <v>11</v>
      </c>
      <c r="C33" s="22" t="s">
        <v>8</v>
      </c>
      <c r="D33" s="22" t="s">
        <v>109</v>
      </c>
      <c r="E33" s="22" t="s">
        <v>55</v>
      </c>
      <c r="F33" s="4">
        <f t="shared" si="0"/>
        <v>-500000</v>
      </c>
      <c r="G33" s="3">
        <v>-500000</v>
      </c>
      <c r="H33" s="4"/>
    </row>
    <row r="34" spans="1:8" ht="15" customHeight="1">
      <c r="A34" s="19" t="s">
        <v>23</v>
      </c>
      <c r="B34" s="2" t="s">
        <v>11</v>
      </c>
      <c r="C34" s="2" t="s">
        <v>16</v>
      </c>
      <c r="D34" s="2"/>
      <c r="E34" s="2"/>
      <c r="F34" s="4">
        <f t="shared" si="0"/>
        <v>-4100000</v>
      </c>
      <c r="G34" s="4">
        <f>G35+G39</f>
        <v>-4100000</v>
      </c>
      <c r="H34" s="4"/>
    </row>
    <row r="35" spans="1:8" ht="18.75" customHeight="1">
      <c r="A35" s="21" t="s">
        <v>17</v>
      </c>
      <c r="B35" s="1" t="s">
        <v>11</v>
      </c>
      <c r="C35" s="1" t="s">
        <v>16</v>
      </c>
      <c r="D35" s="1" t="s">
        <v>18</v>
      </c>
      <c r="E35" s="1"/>
      <c r="F35" s="4">
        <f t="shared" si="0"/>
        <v>-3300000</v>
      </c>
      <c r="G35" s="3">
        <f>G36</f>
        <v>-3300000</v>
      </c>
      <c r="H35" s="3"/>
    </row>
    <row r="36" spans="1:8" ht="48" customHeight="1">
      <c r="A36" s="21" t="s">
        <v>125</v>
      </c>
      <c r="B36" s="1" t="s">
        <v>11</v>
      </c>
      <c r="C36" s="1" t="s">
        <v>16</v>
      </c>
      <c r="D36" s="1" t="s">
        <v>110</v>
      </c>
      <c r="E36" s="1"/>
      <c r="F36" s="4">
        <f t="shared" si="0"/>
        <v>-3300000</v>
      </c>
      <c r="G36" s="3">
        <f>G37</f>
        <v>-3300000</v>
      </c>
      <c r="H36" s="3"/>
    </row>
    <row r="37" spans="1:8" ht="27" customHeight="1">
      <c r="A37" s="21" t="s">
        <v>128</v>
      </c>
      <c r="B37" s="1" t="s">
        <v>11</v>
      </c>
      <c r="C37" s="1" t="s">
        <v>16</v>
      </c>
      <c r="D37" s="1" t="s">
        <v>127</v>
      </c>
      <c r="E37" s="1"/>
      <c r="F37" s="4">
        <f t="shared" si="0"/>
        <v>-3300000</v>
      </c>
      <c r="G37" s="3">
        <f>G38</f>
        <v>-3300000</v>
      </c>
      <c r="H37" s="3"/>
    </row>
    <row r="38" spans="1:8" ht="16.5" customHeight="1">
      <c r="A38" s="21" t="s">
        <v>56</v>
      </c>
      <c r="B38" s="1" t="s">
        <v>11</v>
      </c>
      <c r="C38" s="1" t="s">
        <v>16</v>
      </c>
      <c r="D38" s="1" t="s">
        <v>127</v>
      </c>
      <c r="E38" s="1" t="s">
        <v>55</v>
      </c>
      <c r="F38" s="4">
        <f t="shared" si="0"/>
        <v>-3300000</v>
      </c>
      <c r="G38" s="3">
        <v>-3300000</v>
      </c>
      <c r="H38" s="3"/>
    </row>
    <row r="39" spans="1:8" ht="36" customHeight="1">
      <c r="A39" s="5" t="s">
        <v>80</v>
      </c>
      <c r="B39" s="1" t="s">
        <v>11</v>
      </c>
      <c r="C39" s="1" t="s">
        <v>16</v>
      </c>
      <c r="D39" s="1" t="s">
        <v>81</v>
      </c>
      <c r="E39" s="1"/>
      <c r="F39" s="4">
        <f t="shared" si="0"/>
        <v>-800000</v>
      </c>
      <c r="G39" s="4">
        <f>G40</f>
        <v>-800000</v>
      </c>
      <c r="H39" s="3"/>
    </row>
    <row r="40" spans="1:8" ht="37.5" customHeight="1">
      <c r="A40" s="21" t="s">
        <v>82</v>
      </c>
      <c r="B40" s="1" t="s">
        <v>11</v>
      </c>
      <c r="C40" s="1" t="s">
        <v>16</v>
      </c>
      <c r="D40" s="1" t="s">
        <v>83</v>
      </c>
      <c r="E40" s="1"/>
      <c r="F40" s="4">
        <f t="shared" si="0"/>
        <v>-800000</v>
      </c>
      <c r="G40" s="4">
        <f>G41</f>
        <v>-800000</v>
      </c>
      <c r="H40" s="3"/>
    </row>
    <row r="41" spans="1:8" ht="16.5" customHeight="1">
      <c r="A41" s="21" t="s">
        <v>56</v>
      </c>
      <c r="B41" s="1" t="s">
        <v>11</v>
      </c>
      <c r="C41" s="1" t="s">
        <v>16</v>
      </c>
      <c r="D41" s="1" t="s">
        <v>83</v>
      </c>
      <c r="E41" s="1" t="s">
        <v>55</v>
      </c>
      <c r="F41" s="4">
        <f t="shared" si="0"/>
        <v>-800000</v>
      </c>
      <c r="G41" s="4">
        <v>-800000</v>
      </c>
      <c r="H41" s="3"/>
    </row>
    <row r="42" spans="1:8" ht="16.5" customHeight="1">
      <c r="A42" s="19" t="s">
        <v>24</v>
      </c>
      <c r="B42" s="2" t="s">
        <v>26</v>
      </c>
      <c r="C42" s="2"/>
      <c r="D42" s="2"/>
      <c r="E42" s="2"/>
      <c r="F42" s="4">
        <f aca="true" t="shared" si="1" ref="F42:F74">G42+H42</f>
        <v>-4337800</v>
      </c>
      <c r="G42" s="4">
        <f>G43+G47+G61</f>
        <v>-4337800</v>
      </c>
      <c r="H42" s="4">
        <f>H43+H47</f>
        <v>0</v>
      </c>
    </row>
    <row r="43" spans="1:8" ht="15" customHeight="1">
      <c r="A43" s="29" t="s">
        <v>25</v>
      </c>
      <c r="B43" s="2" t="s">
        <v>26</v>
      </c>
      <c r="C43" s="2" t="s">
        <v>8</v>
      </c>
      <c r="D43" s="2"/>
      <c r="E43" s="2"/>
      <c r="F43" s="4">
        <f t="shared" si="1"/>
        <v>-900000</v>
      </c>
      <c r="G43" s="4">
        <f>G44</f>
        <v>-900000</v>
      </c>
      <c r="H43" s="4">
        <f>H44</f>
        <v>0</v>
      </c>
    </row>
    <row r="44" spans="1:8" ht="36.75" customHeight="1">
      <c r="A44" s="5" t="s">
        <v>80</v>
      </c>
      <c r="B44" s="1" t="s">
        <v>26</v>
      </c>
      <c r="C44" s="1" t="s">
        <v>8</v>
      </c>
      <c r="D44" s="1" t="s">
        <v>81</v>
      </c>
      <c r="E44" s="1"/>
      <c r="F44" s="4">
        <f t="shared" si="1"/>
        <v>-900000</v>
      </c>
      <c r="G44" s="4">
        <f>G45</f>
        <v>-900000</v>
      </c>
      <c r="H44" s="3"/>
    </row>
    <row r="45" spans="1:8" ht="38.25" customHeight="1">
      <c r="A45" s="21" t="s">
        <v>82</v>
      </c>
      <c r="B45" s="1" t="s">
        <v>26</v>
      </c>
      <c r="C45" s="1" t="s">
        <v>8</v>
      </c>
      <c r="D45" s="1" t="s">
        <v>83</v>
      </c>
      <c r="E45" s="1"/>
      <c r="F45" s="4">
        <f t="shared" si="1"/>
        <v>-900000</v>
      </c>
      <c r="G45" s="4">
        <f>G46</f>
        <v>-900000</v>
      </c>
      <c r="H45" s="3"/>
    </row>
    <row r="46" spans="1:8" ht="21.75" customHeight="1">
      <c r="A46" s="21" t="s">
        <v>56</v>
      </c>
      <c r="B46" s="1" t="s">
        <v>26</v>
      </c>
      <c r="C46" s="1" t="s">
        <v>8</v>
      </c>
      <c r="D46" s="1" t="s">
        <v>83</v>
      </c>
      <c r="E46" s="1" t="s">
        <v>55</v>
      </c>
      <c r="F46" s="4">
        <f t="shared" si="1"/>
        <v>-900000</v>
      </c>
      <c r="G46" s="4">
        <v>-900000</v>
      </c>
      <c r="H46" s="3"/>
    </row>
    <row r="47" spans="1:8" ht="19.5" customHeight="1">
      <c r="A47" s="19" t="s">
        <v>27</v>
      </c>
      <c r="B47" s="2" t="s">
        <v>26</v>
      </c>
      <c r="C47" s="2" t="s">
        <v>16</v>
      </c>
      <c r="D47" s="2"/>
      <c r="E47" s="2"/>
      <c r="F47" s="4">
        <f t="shared" si="1"/>
        <v>-3596300</v>
      </c>
      <c r="G47" s="4">
        <f>G48+G54+G51</f>
        <v>-3596300</v>
      </c>
      <c r="H47" s="4">
        <f>H48+H54</f>
        <v>0</v>
      </c>
    </row>
    <row r="48" spans="1:8" ht="23.25" customHeight="1">
      <c r="A48" s="32" t="s">
        <v>28</v>
      </c>
      <c r="B48" s="1" t="s">
        <v>26</v>
      </c>
      <c r="C48" s="1" t="s">
        <v>16</v>
      </c>
      <c r="D48" s="1" t="s">
        <v>85</v>
      </c>
      <c r="E48" s="1"/>
      <c r="F48" s="4">
        <f t="shared" si="1"/>
        <v>-2537800</v>
      </c>
      <c r="G48" s="3">
        <f>G49</f>
        <v>-2537800</v>
      </c>
      <c r="H48" s="3">
        <f>H49</f>
        <v>0</v>
      </c>
    </row>
    <row r="49" spans="1:8" ht="26.25" customHeight="1">
      <c r="A49" s="33" t="s">
        <v>99</v>
      </c>
      <c r="B49" s="23" t="s">
        <v>26</v>
      </c>
      <c r="C49" s="23" t="s">
        <v>16</v>
      </c>
      <c r="D49" s="1" t="s">
        <v>132</v>
      </c>
      <c r="E49" s="1"/>
      <c r="F49" s="4">
        <f t="shared" si="1"/>
        <v>-2537800</v>
      </c>
      <c r="G49" s="3">
        <f>G50</f>
        <v>-2537800</v>
      </c>
      <c r="H49" s="3"/>
    </row>
    <row r="50" spans="1:8" ht="19.5" customHeight="1">
      <c r="A50" s="33" t="s">
        <v>53</v>
      </c>
      <c r="B50" s="23" t="s">
        <v>26</v>
      </c>
      <c r="C50" s="23" t="s">
        <v>16</v>
      </c>
      <c r="D50" s="1" t="s">
        <v>132</v>
      </c>
      <c r="E50" s="1" t="s">
        <v>52</v>
      </c>
      <c r="F50" s="4">
        <f t="shared" si="1"/>
        <v>-2537800</v>
      </c>
      <c r="G50" s="3">
        <v>-2537800</v>
      </c>
      <c r="H50" s="3"/>
    </row>
    <row r="51" spans="1:8" ht="12.75" customHeight="1">
      <c r="A51" s="37" t="s">
        <v>141</v>
      </c>
      <c r="B51" s="40" t="s">
        <v>26</v>
      </c>
      <c r="C51" s="40" t="s">
        <v>16</v>
      </c>
      <c r="D51" s="1" t="s">
        <v>142</v>
      </c>
      <c r="E51" s="1"/>
      <c r="F51" s="41">
        <f t="shared" si="1"/>
        <v>-158500</v>
      </c>
      <c r="G51" s="3">
        <f>G52</f>
        <v>-158500</v>
      </c>
      <c r="H51" s="3"/>
    </row>
    <row r="52" spans="1:8" ht="27.75" customHeight="1">
      <c r="A52" s="38" t="s">
        <v>84</v>
      </c>
      <c r="B52" s="40" t="s">
        <v>26</v>
      </c>
      <c r="C52" s="40" t="s">
        <v>16</v>
      </c>
      <c r="D52" s="1" t="s">
        <v>143</v>
      </c>
      <c r="E52" s="1"/>
      <c r="F52" s="41">
        <f t="shared" si="1"/>
        <v>-158500</v>
      </c>
      <c r="G52" s="3">
        <f>G53</f>
        <v>-158500</v>
      </c>
      <c r="H52" s="3"/>
    </row>
    <row r="53" spans="1:8" ht="13.5" customHeight="1">
      <c r="A53" s="39" t="s">
        <v>53</v>
      </c>
      <c r="B53" s="40" t="s">
        <v>26</v>
      </c>
      <c r="C53" s="40" t="s">
        <v>16</v>
      </c>
      <c r="D53" s="1" t="s">
        <v>143</v>
      </c>
      <c r="E53" s="1" t="s">
        <v>52</v>
      </c>
      <c r="F53" s="41">
        <f t="shared" si="1"/>
        <v>-158500</v>
      </c>
      <c r="G53" s="3">
        <v>-158500</v>
      </c>
      <c r="H53" s="3"/>
    </row>
    <row r="54" spans="1:8" ht="36.75" customHeight="1">
      <c r="A54" s="5" t="s">
        <v>80</v>
      </c>
      <c r="B54" s="1" t="s">
        <v>26</v>
      </c>
      <c r="C54" s="1" t="s">
        <v>16</v>
      </c>
      <c r="D54" s="1" t="s">
        <v>81</v>
      </c>
      <c r="E54" s="1"/>
      <c r="F54" s="4">
        <f>G54+H54</f>
        <v>-900000</v>
      </c>
      <c r="G54" s="4">
        <f>G55</f>
        <v>-900000</v>
      </c>
      <c r="H54" s="3"/>
    </row>
    <row r="55" spans="1:8" ht="40.5" customHeight="1">
      <c r="A55" s="21" t="s">
        <v>82</v>
      </c>
      <c r="B55" s="1" t="s">
        <v>26</v>
      </c>
      <c r="C55" s="1" t="s">
        <v>16</v>
      </c>
      <c r="D55" s="1" t="s">
        <v>83</v>
      </c>
      <c r="E55" s="1"/>
      <c r="F55" s="4">
        <f>G55+H55</f>
        <v>-900000</v>
      </c>
      <c r="G55" s="4">
        <f>G56</f>
        <v>-900000</v>
      </c>
      <c r="H55" s="3"/>
    </row>
    <row r="56" spans="1:8" ht="21.75" customHeight="1">
      <c r="A56" s="21" t="s">
        <v>56</v>
      </c>
      <c r="B56" s="1" t="s">
        <v>26</v>
      </c>
      <c r="C56" s="1" t="s">
        <v>16</v>
      </c>
      <c r="D56" s="1" t="s">
        <v>83</v>
      </c>
      <c r="E56" s="1" t="s">
        <v>55</v>
      </c>
      <c r="F56" s="4">
        <f>G56+H56</f>
        <v>-900000</v>
      </c>
      <c r="G56" s="4">
        <v>-900000</v>
      </c>
      <c r="H56" s="3"/>
    </row>
    <row r="57" spans="1:8" ht="49.5" customHeight="1" hidden="1">
      <c r="A57" s="32" t="s">
        <v>77</v>
      </c>
      <c r="B57" s="1" t="s">
        <v>26</v>
      </c>
      <c r="C57" s="1" t="s">
        <v>29</v>
      </c>
      <c r="D57" s="1" t="s">
        <v>86</v>
      </c>
      <c r="E57" s="1"/>
      <c r="F57" s="4">
        <f t="shared" si="1"/>
        <v>0</v>
      </c>
      <c r="G57" s="3">
        <f>G58</f>
        <v>0</v>
      </c>
      <c r="H57" s="3"/>
    </row>
    <row r="58" spans="1:8" ht="28.5" customHeight="1" hidden="1">
      <c r="A58" s="31" t="s">
        <v>49</v>
      </c>
      <c r="B58" s="1" t="s">
        <v>26</v>
      </c>
      <c r="C58" s="1" t="s">
        <v>29</v>
      </c>
      <c r="D58" s="1" t="s">
        <v>86</v>
      </c>
      <c r="E58" s="1" t="s">
        <v>48</v>
      </c>
      <c r="F58" s="4">
        <f t="shared" si="1"/>
        <v>0</v>
      </c>
      <c r="G58" s="3"/>
      <c r="H58" s="3"/>
    </row>
    <row r="59" spans="1:8" ht="42.75" customHeight="1" hidden="1">
      <c r="A59" s="32" t="s">
        <v>78</v>
      </c>
      <c r="B59" s="1" t="s">
        <v>26</v>
      </c>
      <c r="C59" s="1" t="s">
        <v>29</v>
      </c>
      <c r="D59" s="1" t="s">
        <v>87</v>
      </c>
      <c r="E59" s="1"/>
      <c r="F59" s="4">
        <f t="shared" si="1"/>
        <v>0</v>
      </c>
      <c r="G59" s="3">
        <f>G60</f>
        <v>0</v>
      </c>
      <c r="H59" s="3"/>
    </row>
    <row r="60" spans="1:8" ht="30" customHeight="1" hidden="1">
      <c r="A60" s="31" t="s">
        <v>49</v>
      </c>
      <c r="B60" s="1" t="s">
        <v>26</v>
      </c>
      <c r="C60" s="1" t="s">
        <v>29</v>
      </c>
      <c r="D60" s="1" t="s">
        <v>87</v>
      </c>
      <c r="E60" s="1" t="s">
        <v>48</v>
      </c>
      <c r="F60" s="4">
        <f t="shared" si="1"/>
        <v>0</v>
      </c>
      <c r="G60" s="3"/>
      <c r="H60" s="3"/>
    </row>
    <row r="61" spans="1:8" ht="15.75" customHeight="1">
      <c r="A61" s="42" t="s">
        <v>144</v>
      </c>
      <c r="B61" s="44" t="s">
        <v>26</v>
      </c>
      <c r="C61" s="44" t="s">
        <v>29</v>
      </c>
      <c r="D61" s="2"/>
      <c r="E61" s="2"/>
      <c r="F61" s="41">
        <f t="shared" si="1"/>
        <v>158500</v>
      </c>
      <c r="G61" s="3">
        <f>G62</f>
        <v>158500</v>
      </c>
      <c r="H61" s="3"/>
    </row>
    <row r="62" spans="1:8" ht="48" customHeight="1">
      <c r="A62" s="38" t="s">
        <v>145</v>
      </c>
      <c r="B62" s="40" t="s">
        <v>26</v>
      </c>
      <c r="C62" s="40" t="s">
        <v>29</v>
      </c>
      <c r="D62" s="1" t="s">
        <v>146</v>
      </c>
      <c r="E62" s="1"/>
      <c r="F62" s="41">
        <f t="shared" si="1"/>
        <v>158500</v>
      </c>
      <c r="G62" s="3">
        <f>G63</f>
        <v>158500</v>
      </c>
      <c r="H62" s="3"/>
    </row>
    <row r="63" spans="1:8" ht="15.75" customHeight="1">
      <c r="A63" s="43" t="s">
        <v>53</v>
      </c>
      <c r="B63" s="40" t="s">
        <v>26</v>
      </c>
      <c r="C63" s="40" t="s">
        <v>29</v>
      </c>
      <c r="D63" s="1" t="s">
        <v>147</v>
      </c>
      <c r="E63" s="1" t="s">
        <v>52</v>
      </c>
      <c r="F63" s="41">
        <f t="shared" si="1"/>
        <v>158500</v>
      </c>
      <c r="G63" s="3">
        <v>158500</v>
      </c>
      <c r="H63" s="3"/>
    </row>
    <row r="64" spans="1:8" ht="31.5" customHeight="1">
      <c r="A64" s="19" t="s">
        <v>30</v>
      </c>
      <c r="B64" s="2" t="s">
        <v>21</v>
      </c>
      <c r="C64" s="2"/>
      <c r="D64" s="2"/>
      <c r="E64" s="2"/>
      <c r="F64" s="4">
        <f t="shared" si="1"/>
        <v>-2024100</v>
      </c>
      <c r="G64" s="4">
        <f>G65+G71</f>
        <v>-2024100</v>
      </c>
      <c r="H64" s="4">
        <f>H65+H71</f>
        <v>0</v>
      </c>
    </row>
    <row r="65" spans="1:8" ht="16.5" customHeight="1">
      <c r="A65" s="19" t="s">
        <v>31</v>
      </c>
      <c r="B65" s="2" t="s">
        <v>21</v>
      </c>
      <c r="C65" s="2" t="s">
        <v>8</v>
      </c>
      <c r="D65" s="2"/>
      <c r="E65" s="2"/>
      <c r="F65" s="4">
        <f t="shared" si="1"/>
        <v>-1994100</v>
      </c>
      <c r="G65" s="4">
        <f>G66</f>
        <v>-1994100</v>
      </c>
      <c r="H65" s="4">
        <f>H66</f>
        <v>0</v>
      </c>
    </row>
    <row r="66" spans="1:8" ht="27" customHeight="1">
      <c r="A66" s="5" t="s">
        <v>33</v>
      </c>
      <c r="B66" s="1" t="s">
        <v>21</v>
      </c>
      <c r="C66" s="1" t="s">
        <v>8</v>
      </c>
      <c r="D66" s="1" t="s">
        <v>32</v>
      </c>
      <c r="E66" s="1"/>
      <c r="F66" s="4">
        <f t="shared" si="1"/>
        <v>-1994100</v>
      </c>
      <c r="G66" s="3">
        <f>G67+G69</f>
        <v>-1994100</v>
      </c>
      <c r="H66" s="3">
        <f>H67+H69</f>
        <v>0</v>
      </c>
    </row>
    <row r="67" spans="1:8" ht="24" customHeight="1">
      <c r="A67" s="21" t="s">
        <v>84</v>
      </c>
      <c r="B67" s="1" t="s">
        <v>21</v>
      </c>
      <c r="C67" s="1" t="s">
        <v>8</v>
      </c>
      <c r="D67" s="1" t="s">
        <v>57</v>
      </c>
      <c r="E67" s="1"/>
      <c r="F67" s="4">
        <f t="shared" si="1"/>
        <v>500000</v>
      </c>
      <c r="G67" s="3">
        <f>G68</f>
        <v>500000</v>
      </c>
      <c r="H67" s="3">
        <f>H68</f>
        <v>0</v>
      </c>
    </row>
    <row r="68" spans="1:8" ht="20.25" customHeight="1">
      <c r="A68" s="31" t="s">
        <v>53</v>
      </c>
      <c r="B68" s="1" t="s">
        <v>21</v>
      </c>
      <c r="C68" s="1" t="s">
        <v>8</v>
      </c>
      <c r="D68" s="1" t="s">
        <v>57</v>
      </c>
      <c r="E68" s="1" t="s">
        <v>52</v>
      </c>
      <c r="F68" s="4">
        <f t="shared" si="1"/>
        <v>500000</v>
      </c>
      <c r="G68" s="3">
        <v>500000</v>
      </c>
      <c r="H68" s="3"/>
    </row>
    <row r="69" spans="1:8" ht="27" customHeight="1">
      <c r="A69" s="33" t="s">
        <v>93</v>
      </c>
      <c r="B69" s="1" t="s">
        <v>21</v>
      </c>
      <c r="C69" s="1" t="s">
        <v>8</v>
      </c>
      <c r="D69" s="1" t="s">
        <v>130</v>
      </c>
      <c r="E69" s="1"/>
      <c r="F69" s="4">
        <f t="shared" si="1"/>
        <v>-2494100</v>
      </c>
      <c r="G69" s="3">
        <f>G70</f>
        <v>-2494100</v>
      </c>
      <c r="H69" s="3"/>
    </row>
    <row r="70" spans="1:8" ht="17.25" customHeight="1">
      <c r="A70" s="33" t="s">
        <v>53</v>
      </c>
      <c r="B70" s="1" t="s">
        <v>21</v>
      </c>
      <c r="C70" s="1" t="s">
        <v>8</v>
      </c>
      <c r="D70" s="1" t="s">
        <v>130</v>
      </c>
      <c r="E70" s="1" t="s">
        <v>52</v>
      </c>
      <c r="F70" s="4">
        <f t="shared" si="1"/>
        <v>-2494100</v>
      </c>
      <c r="G70" s="3">
        <v>-2494100</v>
      </c>
      <c r="H70" s="3"/>
    </row>
    <row r="71" spans="1:8" ht="33" customHeight="1">
      <c r="A71" s="30" t="s">
        <v>76</v>
      </c>
      <c r="B71" s="2" t="s">
        <v>21</v>
      </c>
      <c r="C71" s="2" t="s">
        <v>13</v>
      </c>
      <c r="D71" s="1"/>
      <c r="E71" s="1"/>
      <c r="F71" s="27">
        <f t="shared" si="1"/>
        <v>-30000</v>
      </c>
      <c r="G71" s="27">
        <f>G72</f>
        <v>-30000</v>
      </c>
      <c r="H71" s="4"/>
    </row>
    <row r="72" spans="1:8" ht="15" customHeight="1">
      <c r="A72" s="33" t="s">
        <v>17</v>
      </c>
      <c r="B72" s="1" t="s">
        <v>21</v>
      </c>
      <c r="C72" s="1" t="s">
        <v>13</v>
      </c>
      <c r="D72" s="1" t="s">
        <v>18</v>
      </c>
      <c r="E72" s="1"/>
      <c r="F72" s="27">
        <f t="shared" si="1"/>
        <v>-30000</v>
      </c>
      <c r="G72" s="28">
        <f>G73</f>
        <v>-30000</v>
      </c>
      <c r="H72" s="3"/>
    </row>
    <row r="73" spans="1:8" ht="30" customHeight="1">
      <c r="A73" s="32" t="s">
        <v>73</v>
      </c>
      <c r="B73" s="1" t="s">
        <v>21</v>
      </c>
      <c r="C73" s="1" t="s">
        <v>13</v>
      </c>
      <c r="D73" s="1" t="s">
        <v>88</v>
      </c>
      <c r="E73" s="1"/>
      <c r="F73" s="27">
        <f t="shared" si="1"/>
        <v>-30000</v>
      </c>
      <c r="G73" s="28">
        <f>G74</f>
        <v>-30000</v>
      </c>
      <c r="H73" s="3"/>
    </row>
    <row r="74" spans="1:8" ht="28.5" customHeight="1">
      <c r="A74" s="33" t="s">
        <v>75</v>
      </c>
      <c r="B74" s="1" t="s">
        <v>21</v>
      </c>
      <c r="C74" s="1" t="s">
        <v>13</v>
      </c>
      <c r="D74" s="1" t="s">
        <v>88</v>
      </c>
      <c r="E74" s="1" t="s">
        <v>74</v>
      </c>
      <c r="F74" s="27">
        <f t="shared" si="1"/>
        <v>-30000</v>
      </c>
      <c r="G74" s="28">
        <v>-30000</v>
      </c>
      <c r="H74" s="3"/>
    </row>
    <row r="75" spans="1:8" ht="15.75" customHeight="1">
      <c r="A75" s="19" t="s">
        <v>41</v>
      </c>
      <c r="B75" s="2" t="s">
        <v>29</v>
      </c>
      <c r="C75" s="2"/>
      <c r="D75" s="2"/>
      <c r="E75" s="2"/>
      <c r="F75" s="4">
        <f aca="true" t="shared" si="2" ref="F75:F103">G75+H75</f>
        <v>-6691100</v>
      </c>
      <c r="G75" s="4">
        <f>G76+G80+G88</f>
        <v>-6691100</v>
      </c>
      <c r="H75" s="4">
        <f>H76+H80+H88</f>
        <v>0</v>
      </c>
    </row>
    <row r="76" spans="1:8" ht="16.5" customHeight="1">
      <c r="A76" s="19" t="s">
        <v>58</v>
      </c>
      <c r="B76" s="2" t="s">
        <v>29</v>
      </c>
      <c r="C76" s="2" t="s">
        <v>8</v>
      </c>
      <c r="D76" s="2"/>
      <c r="E76" s="2"/>
      <c r="F76" s="4">
        <f t="shared" si="2"/>
        <v>-700000</v>
      </c>
      <c r="G76" s="4">
        <f>G77</f>
        <v>-700000</v>
      </c>
      <c r="H76" s="4">
        <f>H77</f>
        <v>0</v>
      </c>
    </row>
    <row r="77" spans="1:8" ht="23.25" customHeight="1">
      <c r="A77" s="32" t="s">
        <v>35</v>
      </c>
      <c r="B77" s="1" t="s">
        <v>29</v>
      </c>
      <c r="C77" s="1" t="s">
        <v>8</v>
      </c>
      <c r="D77" s="1" t="s">
        <v>34</v>
      </c>
      <c r="E77" s="1"/>
      <c r="F77" s="4">
        <f t="shared" si="2"/>
        <v>-700000</v>
      </c>
      <c r="G77" s="3">
        <f>G78</f>
        <v>-700000</v>
      </c>
      <c r="H77" s="3"/>
    </row>
    <row r="78" spans="1:8" ht="24.75" customHeight="1">
      <c r="A78" s="33" t="s">
        <v>100</v>
      </c>
      <c r="B78" s="1" t="s">
        <v>29</v>
      </c>
      <c r="C78" s="1" t="s">
        <v>8</v>
      </c>
      <c r="D78" s="1" t="s">
        <v>107</v>
      </c>
      <c r="E78" s="1"/>
      <c r="F78" s="4">
        <f>G78+H78</f>
        <v>-700000</v>
      </c>
      <c r="G78" s="3">
        <f>G79</f>
        <v>-700000</v>
      </c>
      <c r="H78" s="3"/>
    </row>
    <row r="79" spans="1:8" ht="16.5" customHeight="1">
      <c r="A79" s="33" t="s">
        <v>53</v>
      </c>
      <c r="B79" s="1" t="s">
        <v>29</v>
      </c>
      <c r="C79" s="1" t="s">
        <v>8</v>
      </c>
      <c r="D79" s="1" t="s">
        <v>107</v>
      </c>
      <c r="E79" s="1" t="s">
        <v>52</v>
      </c>
      <c r="F79" s="4">
        <f>G79+H79</f>
        <v>-700000</v>
      </c>
      <c r="G79" s="3">
        <v>-700000</v>
      </c>
      <c r="H79" s="3"/>
    </row>
    <row r="80" spans="1:8" ht="20.25" customHeight="1">
      <c r="A80" s="34" t="s">
        <v>59</v>
      </c>
      <c r="B80" s="2" t="s">
        <v>29</v>
      </c>
      <c r="C80" s="2" t="s">
        <v>16</v>
      </c>
      <c r="D80" s="2"/>
      <c r="E80" s="2"/>
      <c r="F80" s="4">
        <f t="shared" si="2"/>
        <v>-4991100</v>
      </c>
      <c r="G80" s="4">
        <f>G81+G84+G86</f>
        <v>-4991100</v>
      </c>
      <c r="H80" s="4">
        <f>H81+H84+H86</f>
        <v>0</v>
      </c>
    </row>
    <row r="81" spans="1:8" ht="26.25" customHeight="1">
      <c r="A81" s="32" t="s">
        <v>35</v>
      </c>
      <c r="B81" s="1" t="s">
        <v>29</v>
      </c>
      <c r="C81" s="1" t="s">
        <v>16</v>
      </c>
      <c r="D81" s="1" t="s">
        <v>34</v>
      </c>
      <c r="E81" s="1"/>
      <c r="F81" s="4">
        <f t="shared" si="2"/>
        <v>-776900</v>
      </c>
      <c r="G81" s="3">
        <f>G82</f>
        <v>-776900</v>
      </c>
      <c r="H81" s="3"/>
    </row>
    <row r="82" spans="1:8" ht="25.5" customHeight="1">
      <c r="A82" s="33" t="s">
        <v>100</v>
      </c>
      <c r="B82" s="1" t="s">
        <v>29</v>
      </c>
      <c r="C82" s="1" t="s">
        <v>16</v>
      </c>
      <c r="D82" s="1" t="s">
        <v>107</v>
      </c>
      <c r="E82" s="1"/>
      <c r="F82" s="4">
        <f t="shared" si="2"/>
        <v>-776900</v>
      </c>
      <c r="G82" s="3">
        <f>G83</f>
        <v>-776900</v>
      </c>
      <c r="H82" s="3"/>
    </row>
    <row r="83" spans="1:8" ht="18" customHeight="1">
      <c r="A83" s="33" t="s">
        <v>53</v>
      </c>
      <c r="B83" s="1" t="s">
        <v>29</v>
      </c>
      <c r="C83" s="1" t="s">
        <v>16</v>
      </c>
      <c r="D83" s="1" t="s">
        <v>107</v>
      </c>
      <c r="E83" s="1" t="s">
        <v>52</v>
      </c>
      <c r="F83" s="4">
        <f t="shared" si="2"/>
        <v>-776900</v>
      </c>
      <c r="G83" s="3">
        <v>-776900</v>
      </c>
      <c r="H83" s="3"/>
    </row>
    <row r="84" spans="1:8" ht="59.25" customHeight="1">
      <c r="A84" s="32" t="s">
        <v>121</v>
      </c>
      <c r="B84" s="1" t="s">
        <v>29</v>
      </c>
      <c r="C84" s="1" t="s">
        <v>16</v>
      </c>
      <c r="D84" s="1" t="s">
        <v>106</v>
      </c>
      <c r="E84" s="1"/>
      <c r="F84" s="4">
        <f t="shared" si="2"/>
        <v>-4391800</v>
      </c>
      <c r="G84" s="3">
        <f>G85</f>
        <v>-4391800</v>
      </c>
      <c r="H84" s="3"/>
    </row>
    <row r="85" spans="1:8" ht="20.25" customHeight="1">
      <c r="A85" s="33" t="s">
        <v>53</v>
      </c>
      <c r="B85" s="1" t="s">
        <v>29</v>
      </c>
      <c r="C85" s="1" t="s">
        <v>16</v>
      </c>
      <c r="D85" s="1" t="s">
        <v>106</v>
      </c>
      <c r="E85" s="1" t="s">
        <v>52</v>
      </c>
      <c r="F85" s="4">
        <f t="shared" si="2"/>
        <v>-4391800</v>
      </c>
      <c r="G85" s="3">
        <v>-4391800</v>
      </c>
      <c r="H85" s="3"/>
    </row>
    <row r="86" spans="1:8" ht="50.25" customHeight="1">
      <c r="A86" s="32" t="s">
        <v>36</v>
      </c>
      <c r="B86" s="1" t="s">
        <v>29</v>
      </c>
      <c r="C86" s="1" t="s">
        <v>16</v>
      </c>
      <c r="D86" s="1" t="s">
        <v>60</v>
      </c>
      <c r="E86" s="1"/>
      <c r="F86" s="4">
        <f t="shared" si="2"/>
        <v>177600</v>
      </c>
      <c r="G86" s="3">
        <f>G87</f>
        <v>177600</v>
      </c>
      <c r="H86" s="3"/>
    </row>
    <row r="87" spans="1:8" ht="15" customHeight="1">
      <c r="A87" s="31" t="s">
        <v>53</v>
      </c>
      <c r="B87" s="1" t="s">
        <v>29</v>
      </c>
      <c r="C87" s="1" t="s">
        <v>16</v>
      </c>
      <c r="D87" s="1" t="s">
        <v>60</v>
      </c>
      <c r="E87" s="1" t="s">
        <v>52</v>
      </c>
      <c r="F87" s="4">
        <f t="shared" si="2"/>
        <v>177600</v>
      </c>
      <c r="G87" s="3">
        <v>177600</v>
      </c>
      <c r="H87" s="3"/>
    </row>
    <row r="88" spans="1:8" ht="16.5" customHeight="1">
      <c r="A88" s="19" t="s">
        <v>37</v>
      </c>
      <c r="B88" s="2" t="s">
        <v>29</v>
      </c>
      <c r="C88" s="2" t="s">
        <v>21</v>
      </c>
      <c r="D88" s="2"/>
      <c r="E88" s="2"/>
      <c r="F88" s="4">
        <f t="shared" si="2"/>
        <v>-1000000</v>
      </c>
      <c r="G88" s="4">
        <f>G89</f>
        <v>-1000000</v>
      </c>
      <c r="H88" s="4">
        <f>H89</f>
        <v>0</v>
      </c>
    </row>
    <row r="89" spans="1:8" ht="12" customHeight="1">
      <c r="A89" s="33" t="s">
        <v>45</v>
      </c>
      <c r="B89" s="1" t="s">
        <v>29</v>
      </c>
      <c r="C89" s="1" t="s">
        <v>21</v>
      </c>
      <c r="D89" s="1" t="s">
        <v>44</v>
      </c>
      <c r="E89" s="1"/>
      <c r="F89" s="4">
        <f t="shared" si="2"/>
        <v>-1000000</v>
      </c>
      <c r="G89" s="3">
        <f>G90</f>
        <v>-1000000</v>
      </c>
      <c r="H89" s="3"/>
    </row>
    <row r="90" spans="1:8" ht="35.25" customHeight="1">
      <c r="A90" s="33" t="s">
        <v>118</v>
      </c>
      <c r="B90" s="1" t="s">
        <v>29</v>
      </c>
      <c r="C90" s="1" t="s">
        <v>21</v>
      </c>
      <c r="D90" s="1" t="s">
        <v>117</v>
      </c>
      <c r="E90" s="1"/>
      <c r="F90" s="4">
        <f t="shared" si="2"/>
        <v>-1000000</v>
      </c>
      <c r="G90" s="3">
        <f>G91</f>
        <v>-1000000</v>
      </c>
      <c r="H90" s="3"/>
    </row>
    <row r="91" spans="1:8" ht="39" customHeight="1">
      <c r="A91" s="33" t="s">
        <v>131</v>
      </c>
      <c r="B91" s="1" t="s">
        <v>29</v>
      </c>
      <c r="C91" s="1" t="s">
        <v>21</v>
      </c>
      <c r="D91" s="1" t="s">
        <v>129</v>
      </c>
      <c r="E91" s="1"/>
      <c r="F91" s="4">
        <f t="shared" si="2"/>
        <v>-1000000</v>
      </c>
      <c r="G91" s="3">
        <f>G92</f>
        <v>-1000000</v>
      </c>
      <c r="H91" s="3"/>
    </row>
    <row r="92" spans="1:8" ht="18" customHeight="1">
      <c r="A92" s="33" t="s">
        <v>56</v>
      </c>
      <c r="B92" s="1" t="s">
        <v>29</v>
      </c>
      <c r="C92" s="1" t="s">
        <v>21</v>
      </c>
      <c r="D92" s="1" t="s">
        <v>129</v>
      </c>
      <c r="E92" s="1" t="s">
        <v>55</v>
      </c>
      <c r="F92" s="4">
        <f t="shared" si="2"/>
        <v>-1000000</v>
      </c>
      <c r="G92" s="3">
        <v>-1000000</v>
      </c>
      <c r="H92" s="3"/>
    </row>
    <row r="93" spans="1:8" ht="16.5" customHeight="1">
      <c r="A93" s="19" t="s">
        <v>38</v>
      </c>
      <c r="B93" s="2" t="s">
        <v>39</v>
      </c>
      <c r="C93" s="2"/>
      <c r="D93" s="2"/>
      <c r="E93" s="2"/>
      <c r="F93" s="4">
        <f t="shared" si="2"/>
        <v>963100</v>
      </c>
      <c r="G93" s="4">
        <f>G94+G98</f>
        <v>963100</v>
      </c>
      <c r="H93" s="4"/>
    </row>
    <row r="94" spans="1:8" ht="19.5" customHeight="1">
      <c r="A94" s="19" t="s">
        <v>138</v>
      </c>
      <c r="B94" s="2" t="s">
        <v>39</v>
      </c>
      <c r="C94" s="2" t="s">
        <v>15</v>
      </c>
      <c r="D94" s="2"/>
      <c r="E94" s="2"/>
      <c r="F94" s="4">
        <f t="shared" si="2"/>
        <v>910000</v>
      </c>
      <c r="G94" s="4">
        <f>G95</f>
        <v>910000</v>
      </c>
      <c r="H94" s="4"/>
    </row>
    <row r="95" spans="1:8" ht="26.25" customHeight="1">
      <c r="A95" s="50" t="s">
        <v>140</v>
      </c>
      <c r="B95" s="1" t="s">
        <v>39</v>
      </c>
      <c r="C95" s="1" t="s">
        <v>15</v>
      </c>
      <c r="D95" s="1" t="s">
        <v>148</v>
      </c>
      <c r="E95" s="1"/>
      <c r="F95" s="3">
        <f t="shared" si="2"/>
        <v>910000</v>
      </c>
      <c r="G95" s="3">
        <f>G96+G97</f>
        <v>910000</v>
      </c>
      <c r="H95" s="4"/>
    </row>
    <row r="96" spans="1:8" ht="41.25" customHeight="1">
      <c r="A96" s="51" t="s">
        <v>139</v>
      </c>
      <c r="B96" s="1" t="s">
        <v>39</v>
      </c>
      <c r="C96" s="1" t="s">
        <v>15</v>
      </c>
      <c r="D96" s="1" t="s">
        <v>148</v>
      </c>
      <c r="E96" s="1" t="s">
        <v>133</v>
      </c>
      <c r="F96" s="3">
        <f t="shared" si="2"/>
        <v>660000</v>
      </c>
      <c r="G96" s="3">
        <v>660000</v>
      </c>
      <c r="H96" s="4"/>
    </row>
    <row r="97" spans="1:8" ht="37.5" customHeight="1">
      <c r="A97" s="51" t="s">
        <v>134</v>
      </c>
      <c r="B97" s="1" t="s">
        <v>39</v>
      </c>
      <c r="C97" s="1" t="s">
        <v>15</v>
      </c>
      <c r="D97" s="1" t="s">
        <v>148</v>
      </c>
      <c r="E97" s="1" t="s">
        <v>135</v>
      </c>
      <c r="F97" s="3">
        <f t="shared" si="2"/>
        <v>250000</v>
      </c>
      <c r="G97" s="3">
        <v>250000</v>
      </c>
      <c r="H97" s="4"/>
    </row>
    <row r="98" spans="1:8" ht="15" customHeight="1">
      <c r="A98" s="19" t="s">
        <v>63</v>
      </c>
      <c r="B98" s="2" t="s">
        <v>39</v>
      </c>
      <c r="C98" s="2" t="s">
        <v>9</v>
      </c>
      <c r="D98" s="2"/>
      <c r="E98" s="2"/>
      <c r="F98" s="4">
        <f t="shared" si="2"/>
        <v>53100</v>
      </c>
      <c r="G98" s="4">
        <f>G101</f>
        <v>53100</v>
      </c>
      <c r="H98" s="4"/>
    </row>
    <row r="99" spans="1:8" ht="54" customHeight="1" hidden="1">
      <c r="A99" s="21" t="s">
        <v>64</v>
      </c>
      <c r="B99" s="1" t="s">
        <v>39</v>
      </c>
      <c r="C99" s="1" t="s">
        <v>9</v>
      </c>
      <c r="D99" s="1" t="s">
        <v>65</v>
      </c>
      <c r="E99" s="1"/>
      <c r="F99" s="4">
        <f t="shared" si="2"/>
        <v>0</v>
      </c>
      <c r="G99" s="4"/>
      <c r="H99" s="3"/>
    </row>
    <row r="100" spans="1:8" ht="24" customHeight="1" hidden="1">
      <c r="A100" s="21" t="s">
        <v>62</v>
      </c>
      <c r="B100" s="1" t="s">
        <v>39</v>
      </c>
      <c r="C100" s="1" t="s">
        <v>9</v>
      </c>
      <c r="D100" s="1" t="s">
        <v>65</v>
      </c>
      <c r="E100" s="1" t="s">
        <v>61</v>
      </c>
      <c r="F100" s="4">
        <f t="shared" si="2"/>
        <v>0</v>
      </c>
      <c r="G100" s="4"/>
      <c r="H100" s="3"/>
    </row>
    <row r="101" spans="1:8" ht="33.75" customHeight="1">
      <c r="A101" s="51" t="s">
        <v>64</v>
      </c>
      <c r="B101" s="35" t="s">
        <v>39</v>
      </c>
      <c r="C101" s="35" t="s">
        <v>9</v>
      </c>
      <c r="D101" s="35" t="s">
        <v>65</v>
      </c>
      <c r="E101" s="35"/>
      <c r="F101" s="4">
        <f t="shared" si="2"/>
        <v>53100</v>
      </c>
      <c r="G101" s="4">
        <f>G102</f>
        <v>53100</v>
      </c>
      <c r="H101" s="3"/>
    </row>
    <row r="102" spans="1:8" ht="21.75" customHeight="1">
      <c r="A102" s="51" t="s">
        <v>62</v>
      </c>
      <c r="B102" s="35" t="s">
        <v>39</v>
      </c>
      <c r="C102" s="35" t="s">
        <v>9</v>
      </c>
      <c r="D102" s="35" t="s">
        <v>65</v>
      </c>
      <c r="E102" s="35" t="s">
        <v>61</v>
      </c>
      <c r="F102" s="4">
        <f t="shared" si="2"/>
        <v>53100</v>
      </c>
      <c r="G102" s="4">
        <v>53100</v>
      </c>
      <c r="H102" s="3"/>
    </row>
    <row r="103" spans="1:8" ht="17.25" customHeight="1">
      <c r="A103" s="19" t="s">
        <v>42</v>
      </c>
      <c r="B103" s="2" t="s">
        <v>40</v>
      </c>
      <c r="C103" s="2"/>
      <c r="D103" s="2"/>
      <c r="E103" s="2"/>
      <c r="F103" s="4">
        <f t="shared" si="2"/>
        <v>-3135700</v>
      </c>
      <c r="G103" s="4">
        <f>G104</f>
        <v>-3135700</v>
      </c>
      <c r="H103" s="4"/>
    </row>
    <row r="104" spans="1:8" ht="26.25" customHeight="1">
      <c r="A104" s="19" t="s">
        <v>66</v>
      </c>
      <c r="B104" s="17" t="s">
        <v>40</v>
      </c>
      <c r="C104" s="2" t="s">
        <v>15</v>
      </c>
      <c r="D104" s="2"/>
      <c r="E104" s="2"/>
      <c r="F104" s="4">
        <f aca="true" t="shared" si="3" ref="F104:F118">G104+H104</f>
        <v>-3135700</v>
      </c>
      <c r="G104" s="4">
        <f>G105+G108+G111</f>
        <v>-3135700</v>
      </c>
      <c r="H104" s="4"/>
    </row>
    <row r="105" spans="1:8" ht="22.5">
      <c r="A105" s="5" t="s">
        <v>113</v>
      </c>
      <c r="B105" s="18" t="s">
        <v>40</v>
      </c>
      <c r="C105" s="1" t="s">
        <v>15</v>
      </c>
      <c r="D105" s="6" t="s">
        <v>114</v>
      </c>
      <c r="E105" s="2"/>
      <c r="F105" s="4">
        <f t="shared" si="3"/>
        <v>34000</v>
      </c>
      <c r="G105" s="3">
        <f>G106</f>
        <v>34000</v>
      </c>
      <c r="H105" s="4"/>
    </row>
    <row r="106" spans="1:8" ht="39.75" customHeight="1">
      <c r="A106" s="33" t="s">
        <v>67</v>
      </c>
      <c r="B106" s="18" t="s">
        <v>40</v>
      </c>
      <c r="C106" s="1" t="s">
        <v>15</v>
      </c>
      <c r="D106" s="1" t="s">
        <v>68</v>
      </c>
      <c r="E106" s="1"/>
      <c r="F106" s="4">
        <f t="shared" si="3"/>
        <v>34000</v>
      </c>
      <c r="G106" s="3">
        <f>G107</f>
        <v>34000</v>
      </c>
      <c r="H106" s="3"/>
    </row>
    <row r="107" spans="1:8" ht="18.75" customHeight="1">
      <c r="A107" s="33" t="s">
        <v>12</v>
      </c>
      <c r="B107" s="18" t="s">
        <v>40</v>
      </c>
      <c r="C107" s="1" t="s">
        <v>15</v>
      </c>
      <c r="D107" s="1" t="s">
        <v>68</v>
      </c>
      <c r="E107" s="1" t="s">
        <v>69</v>
      </c>
      <c r="F107" s="4">
        <f t="shared" si="3"/>
        <v>34000</v>
      </c>
      <c r="G107" s="3">
        <v>34000</v>
      </c>
      <c r="H107" s="3"/>
    </row>
    <row r="108" spans="1:8" ht="18.75" customHeight="1">
      <c r="A108" s="5" t="s">
        <v>115</v>
      </c>
      <c r="B108" s="6" t="s">
        <v>40</v>
      </c>
      <c r="C108" s="6" t="s">
        <v>15</v>
      </c>
      <c r="D108" s="6" t="s">
        <v>116</v>
      </c>
      <c r="F108" s="4">
        <f t="shared" si="3"/>
        <v>-445100</v>
      </c>
      <c r="G108" s="3">
        <f>G109</f>
        <v>-445100</v>
      </c>
      <c r="H108" s="3"/>
    </row>
    <row r="109" spans="1:8" ht="55.5" customHeight="1">
      <c r="A109" s="5" t="s">
        <v>90</v>
      </c>
      <c r="B109" s="18" t="s">
        <v>40</v>
      </c>
      <c r="C109" s="1" t="s">
        <v>15</v>
      </c>
      <c r="D109" s="1" t="s">
        <v>91</v>
      </c>
      <c r="E109" s="1"/>
      <c r="F109" s="4">
        <f t="shared" si="3"/>
        <v>-445100</v>
      </c>
      <c r="G109" s="3">
        <f>G110</f>
        <v>-445100</v>
      </c>
      <c r="H109" s="3"/>
    </row>
    <row r="110" spans="1:8" ht="19.5" customHeight="1">
      <c r="A110" s="21" t="s">
        <v>12</v>
      </c>
      <c r="B110" s="18" t="s">
        <v>40</v>
      </c>
      <c r="C110" s="1" t="s">
        <v>15</v>
      </c>
      <c r="D110" s="1" t="s">
        <v>91</v>
      </c>
      <c r="E110" s="1" t="s">
        <v>69</v>
      </c>
      <c r="F110" s="4">
        <f t="shared" si="3"/>
        <v>-445100</v>
      </c>
      <c r="G110" s="3">
        <v>-445100</v>
      </c>
      <c r="H110" s="3"/>
    </row>
    <row r="111" spans="1:8" ht="19.5" customHeight="1">
      <c r="A111" s="5" t="s">
        <v>111</v>
      </c>
      <c r="B111" s="18" t="s">
        <v>40</v>
      </c>
      <c r="C111" s="1" t="s">
        <v>15</v>
      </c>
      <c r="D111" s="1" t="s">
        <v>112</v>
      </c>
      <c r="E111" s="1"/>
      <c r="F111" s="4">
        <f t="shared" si="3"/>
        <v>-2724600</v>
      </c>
      <c r="G111" s="3">
        <f>G112</f>
        <v>-2724600</v>
      </c>
      <c r="H111" s="3"/>
    </row>
    <row r="112" spans="1:8" ht="66.75" customHeight="1">
      <c r="A112" s="32" t="s">
        <v>126</v>
      </c>
      <c r="B112" s="18" t="s">
        <v>40</v>
      </c>
      <c r="C112" s="1" t="s">
        <v>15</v>
      </c>
      <c r="D112" s="1" t="s">
        <v>70</v>
      </c>
      <c r="E112" s="1"/>
      <c r="F112" s="4">
        <f t="shared" si="3"/>
        <v>-2724600</v>
      </c>
      <c r="G112" s="3">
        <f>G113</f>
        <v>-2724600</v>
      </c>
      <c r="H112" s="3"/>
    </row>
    <row r="113" spans="1:8" ht="93" customHeight="1">
      <c r="A113" s="33" t="s">
        <v>92</v>
      </c>
      <c r="B113" s="18" t="s">
        <v>40</v>
      </c>
      <c r="C113" s="1" t="s">
        <v>15</v>
      </c>
      <c r="D113" s="1" t="s">
        <v>89</v>
      </c>
      <c r="E113" s="1" t="s">
        <v>69</v>
      </c>
      <c r="F113" s="4">
        <f t="shared" si="3"/>
        <v>-2724600</v>
      </c>
      <c r="G113" s="3">
        <v>-2724600</v>
      </c>
      <c r="H113" s="3"/>
    </row>
    <row r="114" spans="1:8" ht="87" customHeight="1" hidden="1">
      <c r="A114" s="36"/>
      <c r="F114" s="4">
        <f t="shared" si="3"/>
        <v>0</v>
      </c>
      <c r="G114" s="3"/>
      <c r="H114" s="3"/>
    </row>
    <row r="115" spans="1:8" ht="33" customHeight="1" hidden="1">
      <c r="A115" s="30" t="s">
        <v>103</v>
      </c>
      <c r="B115" s="17" t="s">
        <v>40</v>
      </c>
      <c r="C115" s="2" t="s">
        <v>9</v>
      </c>
      <c r="D115" s="1"/>
      <c r="E115" s="1"/>
      <c r="F115" s="4">
        <f t="shared" si="3"/>
        <v>0</v>
      </c>
      <c r="G115" s="3"/>
      <c r="H115" s="3"/>
    </row>
    <row r="116" spans="1:8" ht="28.5" customHeight="1" hidden="1">
      <c r="A116" s="5" t="s">
        <v>101</v>
      </c>
      <c r="B116" s="18" t="s">
        <v>40</v>
      </c>
      <c r="C116" s="1" t="s">
        <v>9</v>
      </c>
      <c r="D116" s="1" t="s">
        <v>102</v>
      </c>
      <c r="E116" s="1"/>
      <c r="F116" s="4">
        <f t="shared" si="3"/>
        <v>0</v>
      </c>
      <c r="G116" s="3"/>
      <c r="H116" s="3"/>
    </row>
    <row r="117" spans="1:8" ht="22.5" customHeight="1" hidden="1">
      <c r="A117" s="33" t="s">
        <v>103</v>
      </c>
      <c r="B117" s="18" t="s">
        <v>40</v>
      </c>
      <c r="C117" s="1" t="s">
        <v>9</v>
      </c>
      <c r="D117" s="1" t="s">
        <v>102</v>
      </c>
      <c r="E117" s="1" t="s">
        <v>104</v>
      </c>
      <c r="F117" s="4">
        <f t="shared" si="3"/>
        <v>0</v>
      </c>
      <c r="G117" s="3"/>
      <c r="H117" s="3"/>
    </row>
    <row r="118" spans="1:8" ht="19.5" customHeight="1">
      <c r="A118" s="30" t="s">
        <v>43</v>
      </c>
      <c r="B118" s="17"/>
      <c r="C118" s="2"/>
      <c r="D118" s="2"/>
      <c r="E118" s="2"/>
      <c r="F118" s="4">
        <f t="shared" si="3"/>
        <v>-30594400</v>
      </c>
      <c r="G118" s="4">
        <f>G13+G20+G29+G42+G64+G75+G93+G103</f>
        <v>-30594400</v>
      </c>
      <c r="H118" s="4">
        <f>H13+H20+H29+H42+H64+H75+H93+H103</f>
        <v>0</v>
      </c>
    </row>
    <row r="119" spans="2:5" ht="15" customHeight="1">
      <c r="B119" s="24"/>
      <c r="C119" s="24"/>
      <c r="D119" s="24"/>
      <c r="E119" s="24"/>
    </row>
    <row r="120" spans="2:6" ht="20.25" customHeight="1">
      <c r="B120" s="24"/>
      <c r="C120" s="24"/>
      <c r="D120" s="24"/>
      <c r="E120" s="24"/>
      <c r="F120" s="11"/>
    </row>
    <row r="121" spans="2:6" ht="13.5" customHeight="1">
      <c r="B121" s="24"/>
      <c r="C121" s="24"/>
      <c r="D121" s="24"/>
      <c r="E121" s="24"/>
      <c r="F121" s="11"/>
    </row>
    <row r="122" spans="2:7" ht="12">
      <c r="B122" s="25"/>
      <c r="C122" s="25"/>
      <c r="D122" s="25"/>
      <c r="E122" s="25"/>
      <c r="F122" s="11"/>
      <c r="G122" s="26"/>
    </row>
    <row r="123" spans="2:7" ht="11.25">
      <c r="B123" s="25"/>
      <c r="C123" s="25"/>
      <c r="D123" s="25"/>
      <c r="E123" s="25"/>
      <c r="F123" s="26"/>
      <c r="G123" s="26"/>
    </row>
    <row r="124" spans="2:7" ht="11.25">
      <c r="B124" s="25"/>
      <c r="C124" s="25"/>
      <c r="D124" s="25"/>
      <c r="E124" s="25"/>
      <c r="F124" s="26"/>
      <c r="G124" s="26"/>
    </row>
    <row r="125" spans="2:7" ht="11.25">
      <c r="B125" s="25"/>
      <c r="C125" s="25"/>
      <c r="D125" s="25"/>
      <c r="E125" s="25"/>
      <c r="F125" s="26"/>
      <c r="G125" s="26"/>
    </row>
    <row r="126" spans="2:7" ht="11.25">
      <c r="B126" s="25"/>
      <c r="C126" s="25"/>
      <c r="D126" s="25"/>
      <c r="E126" s="25"/>
      <c r="F126" s="26"/>
      <c r="G126" s="26"/>
    </row>
    <row r="127" spans="2:7" ht="11.25">
      <c r="B127" s="25"/>
      <c r="C127" s="25"/>
      <c r="D127" s="25"/>
      <c r="E127" s="25"/>
      <c r="F127" s="26"/>
      <c r="G127" s="26"/>
    </row>
    <row r="128" spans="2:7" ht="11.25">
      <c r="B128" s="25"/>
      <c r="C128" s="25"/>
      <c r="D128" s="25"/>
      <c r="E128" s="25"/>
      <c r="F128" s="26"/>
      <c r="G128" s="26"/>
    </row>
    <row r="129" spans="2:7" ht="11.25">
      <c r="B129" s="25"/>
      <c r="C129" s="25"/>
      <c r="D129" s="25"/>
      <c r="E129" s="25"/>
      <c r="F129" s="26"/>
      <c r="G129" s="26"/>
    </row>
    <row r="130" spans="2:7" ht="11.25">
      <c r="B130" s="25"/>
      <c r="C130" s="25"/>
      <c r="D130" s="25"/>
      <c r="E130" s="25"/>
      <c r="F130" s="26"/>
      <c r="G130" s="26"/>
    </row>
    <row r="131" spans="2:7" ht="12">
      <c r="B131" s="25"/>
      <c r="C131" s="25"/>
      <c r="D131" s="25"/>
      <c r="E131" s="25"/>
      <c r="F131" s="11"/>
      <c r="G131" s="26"/>
    </row>
    <row r="132" spans="2:7" ht="11.25">
      <c r="B132" s="25"/>
      <c r="C132" s="25"/>
      <c r="D132" s="25"/>
      <c r="E132" s="25"/>
      <c r="F132" s="26"/>
      <c r="G132" s="26"/>
    </row>
    <row r="133" spans="2:7" ht="11.25">
      <c r="B133" s="25"/>
      <c r="C133" s="25"/>
      <c r="D133" s="25"/>
      <c r="E133" s="25"/>
      <c r="F133" s="26"/>
      <c r="G133" s="26"/>
    </row>
    <row r="134" ht="11.25">
      <c r="B134" s="25"/>
    </row>
  </sheetData>
  <mergeCells count="9">
    <mergeCell ref="A5:H5"/>
    <mergeCell ref="E10:E11"/>
    <mergeCell ref="E2:H3"/>
    <mergeCell ref="F10:H10"/>
    <mergeCell ref="A10:A11"/>
    <mergeCell ref="B10:B11"/>
    <mergeCell ref="C10:C11"/>
    <mergeCell ref="D10:D11"/>
    <mergeCell ref="A6:H6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olga</cp:lastModifiedBy>
  <cp:lastPrinted>2009-02-05T14:24:41Z</cp:lastPrinted>
  <dcterms:created xsi:type="dcterms:W3CDTF">2006-11-24T14:05:54Z</dcterms:created>
  <dcterms:modified xsi:type="dcterms:W3CDTF">2009-02-05T14:25:11Z</dcterms:modified>
  <cp:category/>
  <cp:version/>
  <cp:contentType/>
  <cp:contentStatus/>
</cp:coreProperties>
</file>