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<sst xmlns="http://schemas.openxmlformats.org/spreadsheetml/2006/main" count="284" uniqueCount="146">
  <si>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</si>
  <si>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</si>
  <si>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</si>
  <si>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</si>
  <si>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</si>
  <si>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</si>
  <si>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</si>
  <si>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</si>
  <si>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Центральный аппарат</t>
  </si>
  <si>
    <t>04</t>
  </si>
  <si>
    <t>0010000</t>
  </si>
  <si>
    <t>005</t>
  </si>
  <si>
    <t>Судебная система</t>
  </si>
  <si>
    <t>05</t>
  </si>
  <si>
    <t>5190000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</si>
  <si>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</si>
  <si>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06</t>
  </si>
  <si>
    <t>(рублей)</t>
  </si>
  <si>
    <t>НАЦИОНАЛЬНАЯ БЕЗОПАСНОСТЬ И ПРАВООХРАНИТЕЛЬНАЯ ДЕЯТЕЛЬНОСТЬ</t>
  </si>
  <si>
    <t>03</t>
  </si>
  <si>
    <t>Органы внутренних дел</t>
  </si>
  <si>
    <t>02</t>
  </si>
  <si>
    <t>Целевые программы муниципальных образований</t>
  </si>
  <si>
    <t>253</t>
  </si>
  <si>
    <t>Органы юстиции</t>
  </si>
  <si>
    <t>Государственная регистрация актов гражданского состояния</t>
  </si>
  <si>
    <t>НАЦИОНАЛЬНАЯ ЭКОНОМИКА</t>
  </si>
  <si>
    <t>Транспорт</t>
  </si>
  <si>
    <t>Отдельные мероприятия в области дорожного хозяйства</t>
  </si>
  <si>
    <t>08</t>
  </si>
  <si>
    <t>3150000</t>
  </si>
  <si>
    <t>365</t>
  </si>
  <si>
    <t>ЖИЛИЩНО - КОММУНАЛЬНОЕ ХОЗЯЙСТВО</t>
  </si>
  <si>
    <t>Коммунальное хозяйство</t>
  </si>
  <si>
    <t>1020000</t>
  </si>
  <si>
    <t>Строительство объектов общегражданского назначения</t>
  </si>
  <si>
    <t>ОБРАЗОВАНИЕ</t>
  </si>
  <si>
    <t>Дошкольное образование</t>
  </si>
  <si>
    <t>07</t>
  </si>
  <si>
    <t>4200000</t>
  </si>
  <si>
    <t>Общее образование</t>
  </si>
  <si>
    <t>4210000</t>
  </si>
  <si>
    <t>327</t>
  </si>
  <si>
    <t>4230000</t>
  </si>
  <si>
    <t>5200000</t>
  </si>
  <si>
    <t>623</t>
  </si>
  <si>
    <t>Другие вопросы в области образования</t>
  </si>
  <si>
    <t>09</t>
  </si>
  <si>
    <t>Учебно - методические кабинеты, центральные бухгалтерии, группы хозяйственного обслуживания, учебные фильмотеки</t>
  </si>
  <si>
    <t>4520000</t>
  </si>
  <si>
    <t>КУЛЬТУРА, КИНЕМАТОГРАФИЯ И СРЕДСТВА МАССОВОЙ ИНФОРМАЦИИ</t>
  </si>
  <si>
    <t xml:space="preserve">Культура </t>
  </si>
  <si>
    <t>4400000</t>
  </si>
  <si>
    <t>Дворцы и дома культуры, другие учреждения культуры и средств массовой информации</t>
  </si>
  <si>
    <t>Здравоохранение</t>
  </si>
  <si>
    <t>4700000</t>
  </si>
  <si>
    <t>Больницы, клиники, госпитали, медико-санитарные части</t>
  </si>
  <si>
    <t>Поликлиники, амбулатории, диагностические центры</t>
  </si>
  <si>
    <t>4710000</t>
  </si>
  <si>
    <t>Фельдшерско-акушерские пункты</t>
  </si>
  <si>
    <t>4780000</t>
  </si>
  <si>
    <t>Денежные выплаты медицинскому персоналу фельдшерско - акушерских пунктов, врачам, фельдшерам и медицинским сестрам "Скорой медицинской помощи"</t>
  </si>
  <si>
    <t>624</t>
  </si>
  <si>
    <t>Спорт и физическая культура</t>
  </si>
  <si>
    <t>5120000</t>
  </si>
  <si>
    <t>455</t>
  </si>
  <si>
    <t>СОЦИАЛЬНАЯ ПОЛИТИКА</t>
  </si>
  <si>
    <t>10</t>
  </si>
  <si>
    <t>Пенсионное обеспечение</t>
  </si>
  <si>
    <t>4900000</t>
  </si>
  <si>
    <t>Доплаты к пенсиям госуд.служащих субъектов Российской Федерации и муниципальных служащих</t>
  </si>
  <si>
    <t>714</t>
  </si>
  <si>
    <t>11</t>
  </si>
  <si>
    <t>5280000</t>
  </si>
  <si>
    <t>Фонды компенсаций</t>
  </si>
  <si>
    <t>501</t>
  </si>
  <si>
    <t>523</t>
  </si>
  <si>
    <t>Субвенции на обеспечение жильем отдельных категорий граждан</t>
  </si>
  <si>
    <t>ЗДРАВООХРАНЕНИЕ И СПОРТ</t>
  </si>
  <si>
    <t xml:space="preserve">Физкультурно-оздоровительная работа и спортивные мероприятия </t>
  </si>
  <si>
    <t>МЕЖБЮДЖЕТНЫЕ ТРАНСФЕРТЫ</t>
  </si>
  <si>
    <t>Финансовая помощь бюджетам других уровней</t>
  </si>
  <si>
    <t>Дотации на выравнивание уровня бюджетной обеспеченности</t>
  </si>
  <si>
    <t xml:space="preserve">Субвенции на осуществление отдельных государственных полномочий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и состоящих на учете в качестве нуждающихся в жилых помещениях </t>
  </si>
  <si>
    <t>Субвенции на финансовое обеспечение расходов по предоставлению гражданам субсидий на оплату жилого помещения и коммунальных услуг в соотв. со статьей 159 Жилищного кодекса Российской Федерации</t>
  </si>
  <si>
    <t>Обеспечение деятельности финансовых, налоговых и таможенных органов и органов надзора</t>
  </si>
  <si>
    <t>070</t>
  </si>
  <si>
    <t>608</t>
  </si>
  <si>
    <t>214</t>
  </si>
  <si>
    <t>Ежемесячное денежное вознаграждение за классное руководство в государственных и  муниципальных образовательных школах</t>
  </si>
  <si>
    <t>Другие вопросы в области национальной экономики</t>
  </si>
  <si>
    <t>Природоохранные мероприятия</t>
  </si>
  <si>
    <t>Охрана растительных и животных видов и среды их обитания</t>
  </si>
  <si>
    <t>4100000</t>
  </si>
  <si>
    <t>443</t>
  </si>
  <si>
    <t>ИТОГО РАСХОДОВ</t>
  </si>
  <si>
    <t>568</t>
  </si>
  <si>
    <t>5220000</t>
  </si>
  <si>
    <t>213</t>
  </si>
  <si>
    <t>Субвенции на осуществление госуд.полномочий по ведению учета граждан, нуждающихся в жилых помещениях</t>
  </si>
  <si>
    <t>% исп.к уточнен.   плану</t>
  </si>
  <si>
    <t>15</t>
  </si>
  <si>
    <t>0920000</t>
  </si>
  <si>
    <t>216</t>
  </si>
  <si>
    <t>1001100</t>
  </si>
  <si>
    <t>2600000</t>
  </si>
  <si>
    <t>342</t>
  </si>
  <si>
    <t>3380000</t>
  </si>
  <si>
    <t>405</t>
  </si>
  <si>
    <t>3400000</t>
  </si>
  <si>
    <t>406</t>
  </si>
  <si>
    <t>3500000</t>
  </si>
  <si>
    <t>410</t>
  </si>
  <si>
    <t>3510000</t>
  </si>
  <si>
    <t>412</t>
  </si>
  <si>
    <t>621</t>
  </si>
  <si>
    <t>622</t>
  </si>
  <si>
    <t>522</t>
  </si>
  <si>
    <t>Жилищное хозяйство</t>
  </si>
  <si>
    <t>617</t>
  </si>
  <si>
    <t>Другие общегосударственные расходы</t>
  </si>
  <si>
    <t>Расходы на содержание централизованной бухгалтерии для обслуживания сельских поселений</t>
  </si>
  <si>
    <t>Расходы на сбор информации для энциклопедии Комсомольского р-на (за счет благотворительных взносов)</t>
  </si>
  <si>
    <t>Проведение сельскохозяйственной переписи</t>
  </si>
  <si>
    <t>Обеспечение противопожарной защиты населения по реализаии фед.целевой программы "Соц.развитие села до 2010 года"</t>
  </si>
  <si>
    <t>На проведение сельскохозяйств.мероприятий</t>
  </si>
  <si>
    <t>Разработка электронной карты района</t>
  </si>
  <si>
    <t>Территориальное землеусторойство муниципальных образований</t>
  </si>
  <si>
    <t>Поддержка жилищного хозяйства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</si>
  <si>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</si>
  <si>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</si>
  <si>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</si>
  <si>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На внедрение инновационных образовательных программ</t>
  </si>
  <si>
    <t xml:space="preserve">Денежное поощрение лучших учителей </t>
  </si>
  <si>
    <t>Средства, передаваемые для компенсации допол.расходов, возникших в результате решений, принятых органами власти другого уровня</t>
  </si>
  <si>
    <t>На осуществление полномочий по первичному воинскому учету на территориях, где отсутствуют военные комиссариаты</t>
  </si>
  <si>
    <t>519</t>
  </si>
  <si>
    <t>Назначено</t>
  </si>
  <si>
    <t xml:space="preserve">Исполнено </t>
  </si>
  <si>
    <t>Сельское хозяйство</t>
  </si>
  <si>
    <t>Благоустройство райцентра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</si>
  <si>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</si>
  <si>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</t>
  </si>
  <si>
    <t>РАСПРЕДЕЛЕНИЕ  РАСХОДОВ</t>
  </si>
  <si>
    <t xml:space="preserve">Приложение №3 к решению Собрания депутатов Комсомольского района "Об утверждении отчета об исполнении бюджета Комсомольского района за 2006 г."                                           </t>
  </si>
  <si>
    <t xml:space="preserve"> бюджета Комсомольского района   по разделам, подразделам, целевым статьям и видам  расходов функциональной классификации     расходов бюджета Российской Федерации за 2006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</si>
</sst>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justify" vertical="justify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justify" wrapText="1"/>
    </xf>
    <xf numFmtId="0" fontId="0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justify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40.375" style="0" customWidth="1"/>
    <col min="2" max="2" width="4.125" style="0" customWidth="1"/>
    <col min="3" max="3" width="4.00390625" style="0" customWidth="1"/>
    <col min="4" max="4" width="8.25390625" style="0" customWidth="1"/>
    <col min="5" max="5" width="4.625" style="0" customWidth="1"/>
    <col min="6" max="6" width="14.25390625" style="0" customWidth="1"/>
    <col min="7" max="7" width="15.625" style="0" customWidth="1"/>
    <col min="8" max="8" width="9.75390625" style="0" customWidth="1"/>
  </cols>
  <sheetData>
    <row r="2" spans="5:8" ht="52.5" customHeight="1">
      <c r="E2" s="26" t="s">
        <v>144</v>
      </c>
      <c r="F2" s="26"/>
      <c r="G2" s="26"/>
      <c r="H2" s="26"/>
    </row>
    <row r="3" spans="5:8" ht="17.25" customHeight="1">
      <c r="E3" s="3"/>
      <c r="F3" s="3"/>
      <c r="G3" s="3"/>
      <c r="H3" s="3"/>
    </row>
    <row r="4" spans="1:8" ht="15.75" customHeight="1">
      <c r="A4" s="25" t="s">
        <v>143</v>
      </c>
      <c r="B4" s="25"/>
      <c r="C4" s="25"/>
      <c r="D4" s="25"/>
      <c r="E4" s="25"/>
      <c r="F4" s="25"/>
      <c r="G4" s="25"/>
      <c r="H4" s="25"/>
    </row>
    <row r="5" spans="1:8" ht="28.5" customHeight="1">
      <c r="A5" s="24" t="s">
        <v>145</v>
      </c>
      <c r="B5" s="24"/>
      <c r="C5" s="24"/>
      <c r="D5" s="24"/>
      <c r="E5" s="24"/>
      <c r="F5" s="24"/>
      <c r="G5" s="24"/>
      <c r="H5" s="24"/>
    </row>
    <row r="8" ht="12.75">
      <c r="H8" t="s">
        <v>17</v>
      </c>
    </row>
    <row r="9" spans="1:8" ht="12.75">
      <c r="A9" s="27" t="s">
        <v>0</v>
      </c>
      <c r="B9" s="27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7"/>
      <c r="H9" s="28" t="s">
        <v>100</v>
      </c>
    </row>
    <row r="10" spans="1:8" ht="37.5" customHeight="1">
      <c r="A10" s="27"/>
      <c r="B10" s="27"/>
      <c r="C10" s="27"/>
      <c r="D10" s="27"/>
      <c r="E10" s="27"/>
      <c r="F10" s="20" t="s">
        <v>137</v>
      </c>
      <c r="G10" s="20" t="s">
        <v>138</v>
      </c>
      <c r="H10" s="29"/>
    </row>
    <row r="11" spans="1:8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5">
        <v>6</v>
      </c>
      <c r="G11" s="6">
        <v>7</v>
      </c>
      <c r="H11" s="6">
        <v>8</v>
      </c>
    </row>
    <row r="12" spans="1:8" ht="20.25" customHeight="1">
      <c r="A12" s="7" t="s">
        <v>6</v>
      </c>
      <c r="B12" s="13" t="s">
        <v>7</v>
      </c>
      <c r="C12" s="14"/>
      <c r="D12" s="13"/>
      <c r="E12" s="13"/>
      <c r="F12" s="21">
        <f>F13+F15+F17+F19</f>
        <v>14035912</v>
      </c>
      <c r="G12" s="21">
        <f>G13+G15+G17+G19</f>
        <v>14028950.35</v>
      </c>
      <c r="H12" s="23">
        <f>G12/F12*100</f>
        <v>99.95040115669006</v>
      </c>
    </row>
    <row r="13" spans="1:8" ht="66" customHeight="1">
      <c r="A13" s="8" t="s">
        <v>141</v>
      </c>
      <c r="B13" s="13" t="s">
        <v>7</v>
      </c>
      <c r="C13" s="13" t="s">
        <v>9</v>
      </c>
      <c r="D13" s="13"/>
      <c r="E13" s="13"/>
      <c r="F13" s="21">
        <f>F14</f>
        <v>11068478</v>
      </c>
      <c r="G13" s="21">
        <f>G14</f>
        <v>11067794.22</v>
      </c>
      <c r="H13" s="23">
        <f aca="true" t="shared" si="0" ref="H13:H75">G13/F13*100</f>
        <v>99.99382227619733</v>
      </c>
    </row>
    <row r="14" spans="1:8" ht="25.5">
      <c r="A14" s="1" t="s">
        <v>142</v>
      </c>
      <c r="B14" s="15" t="s">
        <v>7</v>
      </c>
      <c r="C14" s="15" t="s">
        <v>9</v>
      </c>
      <c r="D14" s="15" t="s">
        <v>10</v>
      </c>
      <c r="E14" s="15" t="s">
        <v>11</v>
      </c>
      <c r="F14" s="22">
        <v>11068478</v>
      </c>
      <c r="G14" s="22">
        <v>11067794.22</v>
      </c>
      <c r="H14" s="23">
        <f t="shared" si="0"/>
        <v>99.99382227619733</v>
      </c>
    </row>
    <row r="15" spans="1:8" ht="17.25" customHeight="1">
      <c r="A15" s="9" t="s">
        <v>12</v>
      </c>
      <c r="B15" s="13" t="s">
        <v>7</v>
      </c>
      <c r="C15" s="13" t="s">
        <v>13</v>
      </c>
      <c r="D15" s="13"/>
      <c r="E15" s="13"/>
      <c r="F15" s="21">
        <f>F16</f>
        <v>3100</v>
      </c>
      <c r="G15" s="21">
        <f>G16</f>
        <v>0</v>
      </c>
      <c r="H15" s="23">
        <f t="shared" si="0"/>
        <v>0</v>
      </c>
    </row>
    <row r="16" spans="1:8" ht="55.5" customHeight="1">
      <c r="A16" s="1" t="s">
        <v>15</v>
      </c>
      <c r="B16" s="15" t="s">
        <v>7</v>
      </c>
      <c r="C16" s="15" t="s">
        <v>13</v>
      </c>
      <c r="D16" s="15" t="s">
        <v>14</v>
      </c>
      <c r="E16" s="15" t="s">
        <v>86</v>
      </c>
      <c r="F16" s="22">
        <v>3100</v>
      </c>
      <c r="G16" s="22"/>
      <c r="H16" s="23">
        <f t="shared" si="0"/>
        <v>0</v>
      </c>
    </row>
    <row r="17" spans="1:8" ht="38.25" customHeight="1">
      <c r="A17" s="9" t="s">
        <v>85</v>
      </c>
      <c r="B17" s="13" t="s">
        <v>7</v>
      </c>
      <c r="C17" s="13" t="s">
        <v>16</v>
      </c>
      <c r="D17" s="13"/>
      <c r="E17" s="13"/>
      <c r="F17" s="21">
        <f>F18</f>
        <v>2085082</v>
      </c>
      <c r="G17" s="21">
        <f>G18</f>
        <v>2083786.21</v>
      </c>
      <c r="H17" s="23">
        <f t="shared" si="0"/>
        <v>99.93785424266287</v>
      </c>
    </row>
    <row r="18" spans="1:8" ht="15" customHeight="1">
      <c r="A18" s="1" t="s">
        <v>8</v>
      </c>
      <c r="B18" s="15" t="s">
        <v>7</v>
      </c>
      <c r="C18" s="15" t="s">
        <v>16</v>
      </c>
      <c r="D18" s="15" t="s">
        <v>10</v>
      </c>
      <c r="E18" s="15" t="s">
        <v>11</v>
      </c>
      <c r="F18" s="22">
        <v>2085082</v>
      </c>
      <c r="G18" s="22">
        <v>2083786.21</v>
      </c>
      <c r="H18" s="23">
        <f t="shared" si="0"/>
        <v>99.93785424266287</v>
      </c>
    </row>
    <row r="19" spans="1:8" ht="15" customHeight="1">
      <c r="A19" s="9" t="s">
        <v>120</v>
      </c>
      <c r="B19" s="13" t="s">
        <v>7</v>
      </c>
      <c r="C19" s="13" t="s">
        <v>101</v>
      </c>
      <c r="D19" s="13"/>
      <c r="E19" s="13"/>
      <c r="F19" s="21">
        <f>F20+F21+F22</f>
        <v>879252</v>
      </c>
      <c r="G19" s="21">
        <f>G20+G21+G22</f>
        <v>877369.92</v>
      </c>
      <c r="H19" s="23">
        <f t="shared" si="0"/>
        <v>99.7859453262546</v>
      </c>
    </row>
    <row r="20" spans="1:8" ht="38.25" customHeight="1">
      <c r="A20" s="1" t="s">
        <v>121</v>
      </c>
      <c r="B20" s="15" t="s">
        <v>7</v>
      </c>
      <c r="C20" s="15" t="s">
        <v>101</v>
      </c>
      <c r="D20" s="15" t="s">
        <v>10</v>
      </c>
      <c r="E20" s="15" t="s">
        <v>42</v>
      </c>
      <c r="F20" s="22">
        <v>730752</v>
      </c>
      <c r="G20" s="22">
        <v>730749.92</v>
      </c>
      <c r="H20" s="23">
        <f t="shared" si="0"/>
        <v>99.99971536170959</v>
      </c>
    </row>
    <row r="21" spans="1:8" ht="36.75" customHeight="1">
      <c r="A21" s="1" t="s">
        <v>122</v>
      </c>
      <c r="B21" s="15" t="s">
        <v>7</v>
      </c>
      <c r="C21" s="15" t="s">
        <v>101</v>
      </c>
      <c r="D21" s="15" t="s">
        <v>102</v>
      </c>
      <c r="E21" s="15" t="s">
        <v>103</v>
      </c>
      <c r="F21" s="22">
        <v>20000</v>
      </c>
      <c r="G21" s="22">
        <v>18120</v>
      </c>
      <c r="H21" s="23">
        <f t="shared" si="0"/>
        <v>90.60000000000001</v>
      </c>
    </row>
    <row r="22" spans="1:8" ht="15" customHeight="1">
      <c r="A22" s="1" t="s">
        <v>123</v>
      </c>
      <c r="B22" s="15" t="s">
        <v>7</v>
      </c>
      <c r="C22" s="15" t="s">
        <v>101</v>
      </c>
      <c r="D22" s="15" t="s">
        <v>14</v>
      </c>
      <c r="E22" s="15" t="s">
        <v>119</v>
      </c>
      <c r="F22" s="22">
        <v>128500</v>
      </c>
      <c r="G22" s="22">
        <v>128500</v>
      </c>
      <c r="H22" s="23">
        <f t="shared" si="0"/>
        <v>100</v>
      </c>
    </row>
    <row r="23" spans="1:8" ht="30" customHeight="1">
      <c r="A23" s="9" t="s">
        <v>18</v>
      </c>
      <c r="B23" s="13" t="s">
        <v>19</v>
      </c>
      <c r="C23" s="13"/>
      <c r="D23" s="13"/>
      <c r="E23" s="13"/>
      <c r="F23" s="21">
        <f>F24+F26</f>
        <v>732000</v>
      </c>
      <c r="G23" s="21">
        <f>G24+G26</f>
        <v>732000</v>
      </c>
      <c r="H23" s="23">
        <f t="shared" si="0"/>
        <v>100</v>
      </c>
    </row>
    <row r="24" spans="1:8" ht="15" customHeight="1">
      <c r="A24" s="9" t="s">
        <v>20</v>
      </c>
      <c r="B24" s="13" t="s">
        <v>19</v>
      </c>
      <c r="C24" s="13" t="s">
        <v>21</v>
      </c>
      <c r="D24" s="13"/>
      <c r="E24" s="13"/>
      <c r="F24" s="21">
        <f>F25</f>
        <v>200000</v>
      </c>
      <c r="G24" s="21">
        <f>G25</f>
        <v>200000</v>
      </c>
      <c r="H24" s="23">
        <f t="shared" si="0"/>
        <v>100</v>
      </c>
    </row>
    <row r="25" spans="1:8" ht="27" customHeight="1">
      <c r="A25" s="10" t="s">
        <v>22</v>
      </c>
      <c r="B25" s="15" t="s">
        <v>19</v>
      </c>
      <c r="C25" s="15" t="s">
        <v>21</v>
      </c>
      <c r="D25" s="15" t="s">
        <v>97</v>
      </c>
      <c r="E25" s="15" t="s">
        <v>23</v>
      </c>
      <c r="F25" s="22">
        <v>200000</v>
      </c>
      <c r="G25" s="22">
        <v>200000</v>
      </c>
      <c r="H25" s="23">
        <f t="shared" si="0"/>
        <v>100</v>
      </c>
    </row>
    <row r="26" spans="1:8" ht="15" customHeight="1">
      <c r="A26" s="9" t="s">
        <v>24</v>
      </c>
      <c r="B26" s="13" t="s">
        <v>19</v>
      </c>
      <c r="C26" s="13" t="s">
        <v>9</v>
      </c>
      <c r="D26" s="13"/>
      <c r="E26" s="13"/>
      <c r="F26" s="21">
        <f>F27</f>
        <v>532000</v>
      </c>
      <c r="G26" s="21">
        <f>G27</f>
        <v>532000</v>
      </c>
      <c r="H26" s="23">
        <f t="shared" si="0"/>
        <v>100</v>
      </c>
    </row>
    <row r="27" spans="1:8" ht="29.25" customHeight="1">
      <c r="A27" s="10" t="s">
        <v>25</v>
      </c>
      <c r="B27" s="15" t="s">
        <v>19</v>
      </c>
      <c r="C27" s="15" t="s">
        <v>9</v>
      </c>
      <c r="D27" s="15" t="s">
        <v>14</v>
      </c>
      <c r="E27" s="15" t="s">
        <v>87</v>
      </c>
      <c r="F27" s="22">
        <v>532000</v>
      </c>
      <c r="G27" s="22">
        <v>532000</v>
      </c>
      <c r="H27" s="23">
        <f t="shared" si="0"/>
        <v>100</v>
      </c>
    </row>
    <row r="28" spans="1:8" ht="15.75" customHeight="1">
      <c r="A28" s="9" t="s">
        <v>26</v>
      </c>
      <c r="B28" s="13" t="s">
        <v>9</v>
      </c>
      <c r="C28" s="13"/>
      <c r="D28" s="13"/>
      <c r="E28" s="13"/>
      <c r="F28" s="21">
        <f>F29+F32+F34</f>
        <v>31157765</v>
      </c>
      <c r="G28" s="21">
        <f>G29+G32+G34</f>
        <v>31157641.8</v>
      </c>
      <c r="H28" s="23">
        <f t="shared" si="0"/>
        <v>99.99960459294817</v>
      </c>
    </row>
    <row r="29" spans="1:8" ht="15" customHeight="1">
      <c r="A29" s="9" t="s">
        <v>139</v>
      </c>
      <c r="B29" s="13" t="s">
        <v>9</v>
      </c>
      <c r="C29" s="13" t="s">
        <v>13</v>
      </c>
      <c r="D29" s="13"/>
      <c r="E29" s="13"/>
      <c r="F29" s="21">
        <f>F30+F31</f>
        <v>1522000</v>
      </c>
      <c r="G29" s="21">
        <f>G30+G31</f>
        <v>1521876.8</v>
      </c>
      <c r="H29" s="23">
        <f t="shared" si="0"/>
        <v>99.99190538764783</v>
      </c>
    </row>
    <row r="30" spans="1:8" ht="37.5" customHeight="1">
      <c r="A30" s="10" t="s">
        <v>124</v>
      </c>
      <c r="B30" s="18" t="s">
        <v>9</v>
      </c>
      <c r="C30" s="18" t="s">
        <v>13</v>
      </c>
      <c r="D30" s="18" t="s">
        <v>104</v>
      </c>
      <c r="E30" s="18" t="s">
        <v>98</v>
      </c>
      <c r="F30" s="22">
        <v>1400000</v>
      </c>
      <c r="G30" s="23">
        <v>1400000</v>
      </c>
      <c r="H30" s="23">
        <f t="shared" si="0"/>
        <v>100</v>
      </c>
    </row>
    <row r="31" spans="1:8" ht="21" customHeight="1">
      <c r="A31" s="10" t="s">
        <v>125</v>
      </c>
      <c r="B31" s="18" t="s">
        <v>9</v>
      </c>
      <c r="C31" s="18" t="s">
        <v>13</v>
      </c>
      <c r="D31" s="18" t="s">
        <v>105</v>
      </c>
      <c r="E31" s="18" t="s">
        <v>106</v>
      </c>
      <c r="F31" s="22">
        <v>122000</v>
      </c>
      <c r="G31" s="23">
        <v>121876.8</v>
      </c>
      <c r="H31" s="23">
        <f t="shared" si="0"/>
        <v>99.89901639344264</v>
      </c>
    </row>
    <row r="32" spans="1:8" ht="15" customHeight="1">
      <c r="A32" s="9" t="s">
        <v>27</v>
      </c>
      <c r="B32" s="13" t="s">
        <v>9</v>
      </c>
      <c r="C32" s="13" t="s">
        <v>29</v>
      </c>
      <c r="D32" s="13"/>
      <c r="E32" s="13"/>
      <c r="F32" s="21">
        <f>F33</f>
        <v>29297100</v>
      </c>
      <c r="G32" s="21">
        <f>G33</f>
        <v>29297100</v>
      </c>
      <c r="H32" s="23">
        <f t="shared" si="0"/>
        <v>100</v>
      </c>
    </row>
    <row r="33" spans="1:8" ht="28.5" customHeight="1">
      <c r="A33" s="10" t="s">
        <v>28</v>
      </c>
      <c r="B33" s="15" t="s">
        <v>9</v>
      </c>
      <c r="C33" s="15" t="s">
        <v>29</v>
      </c>
      <c r="D33" s="15" t="s">
        <v>30</v>
      </c>
      <c r="E33" s="15" t="s">
        <v>31</v>
      </c>
      <c r="F33" s="22">
        <v>29297100</v>
      </c>
      <c r="G33" s="22">
        <v>29297100</v>
      </c>
      <c r="H33" s="23">
        <f t="shared" si="0"/>
        <v>100</v>
      </c>
    </row>
    <row r="34" spans="1:8" ht="28.5" customHeight="1">
      <c r="A34" s="9" t="s">
        <v>90</v>
      </c>
      <c r="B34" s="13" t="s">
        <v>9</v>
      </c>
      <c r="C34" s="13" t="s">
        <v>72</v>
      </c>
      <c r="D34" s="13"/>
      <c r="E34" s="13"/>
      <c r="F34" s="21">
        <f>F35+F36</f>
        <v>338665</v>
      </c>
      <c r="G34" s="21">
        <f>G35+G36</f>
        <v>338665</v>
      </c>
      <c r="H34" s="23">
        <f t="shared" si="0"/>
        <v>100</v>
      </c>
    </row>
    <row r="35" spans="1:8" ht="18.75" customHeight="1">
      <c r="A35" s="10" t="s">
        <v>126</v>
      </c>
      <c r="B35" s="15" t="s">
        <v>9</v>
      </c>
      <c r="C35" s="15" t="s">
        <v>72</v>
      </c>
      <c r="D35" s="15" t="s">
        <v>107</v>
      </c>
      <c r="E35" s="15" t="s">
        <v>108</v>
      </c>
      <c r="F35" s="22">
        <v>63575</v>
      </c>
      <c r="G35" s="22">
        <v>63575</v>
      </c>
      <c r="H35" s="23">
        <f t="shared" si="0"/>
        <v>100</v>
      </c>
    </row>
    <row r="36" spans="1:8" ht="28.5" customHeight="1">
      <c r="A36" s="10" t="s">
        <v>127</v>
      </c>
      <c r="B36" s="15" t="s">
        <v>9</v>
      </c>
      <c r="C36" s="15" t="s">
        <v>72</v>
      </c>
      <c r="D36" s="15" t="s">
        <v>109</v>
      </c>
      <c r="E36" s="15" t="s">
        <v>110</v>
      </c>
      <c r="F36" s="22">
        <v>275090</v>
      </c>
      <c r="G36" s="22">
        <v>275090</v>
      </c>
      <c r="H36" s="23">
        <f t="shared" si="0"/>
        <v>100</v>
      </c>
    </row>
    <row r="37" spans="1:8" ht="17.25" customHeight="1">
      <c r="A37" s="9" t="s">
        <v>32</v>
      </c>
      <c r="B37" s="13" t="s">
        <v>13</v>
      </c>
      <c r="C37" s="13"/>
      <c r="D37" s="13"/>
      <c r="E37" s="13"/>
      <c r="F37" s="21">
        <f>F38+F40</f>
        <v>1342087</v>
      </c>
      <c r="G37" s="21">
        <f>G38+G40</f>
        <v>1342079.5</v>
      </c>
      <c r="H37" s="23">
        <f t="shared" si="0"/>
        <v>99.9994411688661</v>
      </c>
    </row>
    <row r="38" spans="1:8" ht="18.75" customHeight="1">
      <c r="A38" s="9" t="s">
        <v>118</v>
      </c>
      <c r="B38" s="13" t="s">
        <v>13</v>
      </c>
      <c r="C38" s="13" t="s">
        <v>7</v>
      </c>
      <c r="D38" s="13"/>
      <c r="E38" s="13"/>
      <c r="F38" s="21">
        <f>F39</f>
        <v>247738</v>
      </c>
      <c r="G38" s="21">
        <f>G39</f>
        <v>247737.46</v>
      </c>
      <c r="H38" s="23">
        <f t="shared" si="0"/>
        <v>99.99978202778742</v>
      </c>
    </row>
    <row r="39" spans="1:8" ht="15" customHeight="1">
      <c r="A39" s="10" t="s">
        <v>128</v>
      </c>
      <c r="B39" s="18" t="s">
        <v>13</v>
      </c>
      <c r="C39" s="18" t="s">
        <v>7</v>
      </c>
      <c r="D39" s="18" t="s">
        <v>111</v>
      </c>
      <c r="E39" s="18" t="s">
        <v>112</v>
      </c>
      <c r="F39" s="23">
        <v>247738</v>
      </c>
      <c r="G39" s="23">
        <v>247737.46</v>
      </c>
      <c r="H39" s="23">
        <f t="shared" si="0"/>
        <v>99.99978202778742</v>
      </c>
    </row>
    <row r="40" spans="1:8" ht="18" customHeight="1">
      <c r="A40" s="9" t="s">
        <v>33</v>
      </c>
      <c r="B40" s="13" t="s">
        <v>13</v>
      </c>
      <c r="C40" s="13" t="s">
        <v>21</v>
      </c>
      <c r="D40" s="13"/>
      <c r="E40" s="13"/>
      <c r="F40" s="21">
        <f>F41+F42</f>
        <v>1094349</v>
      </c>
      <c r="G40" s="21">
        <f>G41+G42</f>
        <v>1094342.04</v>
      </c>
      <c r="H40" s="23">
        <f t="shared" si="0"/>
        <v>99.99936400544982</v>
      </c>
    </row>
    <row r="41" spans="1:8" ht="27.75" customHeight="1">
      <c r="A41" s="10" t="s">
        <v>35</v>
      </c>
      <c r="B41" s="15" t="s">
        <v>13</v>
      </c>
      <c r="C41" s="15" t="s">
        <v>21</v>
      </c>
      <c r="D41" s="15" t="s">
        <v>34</v>
      </c>
      <c r="E41" s="15" t="s">
        <v>88</v>
      </c>
      <c r="F41" s="22">
        <v>512346</v>
      </c>
      <c r="G41" s="22">
        <v>512339.04</v>
      </c>
      <c r="H41" s="23">
        <f t="shared" si="0"/>
        <v>99.99864154301974</v>
      </c>
    </row>
    <row r="42" spans="1:8" ht="19.5" customHeight="1">
      <c r="A42" s="10" t="s">
        <v>140</v>
      </c>
      <c r="B42" s="15" t="s">
        <v>13</v>
      </c>
      <c r="C42" s="15" t="s">
        <v>21</v>
      </c>
      <c r="D42" s="15" t="s">
        <v>113</v>
      </c>
      <c r="E42" s="15" t="s">
        <v>114</v>
      </c>
      <c r="F42" s="22">
        <v>582003</v>
      </c>
      <c r="G42" s="22">
        <v>582003</v>
      </c>
      <c r="H42" s="23">
        <f t="shared" si="0"/>
        <v>100</v>
      </c>
    </row>
    <row r="43" spans="1:8" ht="27.75" customHeight="1">
      <c r="A43" s="9" t="s">
        <v>92</v>
      </c>
      <c r="B43" s="13" t="s">
        <v>16</v>
      </c>
      <c r="C43" s="13"/>
      <c r="D43" s="13"/>
      <c r="E43" s="13"/>
      <c r="F43" s="21">
        <f>F44</f>
        <v>763940</v>
      </c>
      <c r="G43" s="21">
        <f>G44</f>
        <v>763935.62</v>
      </c>
      <c r="H43" s="23">
        <f t="shared" si="0"/>
        <v>99.9994266565437</v>
      </c>
    </row>
    <row r="44" spans="1:8" ht="14.25" customHeight="1">
      <c r="A44" s="10" t="s">
        <v>91</v>
      </c>
      <c r="B44" s="15" t="s">
        <v>16</v>
      </c>
      <c r="C44" s="15" t="s">
        <v>21</v>
      </c>
      <c r="D44" s="15" t="s">
        <v>93</v>
      </c>
      <c r="E44" s="15" t="s">
        <v>94</v>
      </c>
      <c r="F44" s="22">
        <v>763940</v>
      </c>
      <c r="G44" s="22">
        <v>763935.62</v>
      </c>
      <c r="H44" s="23">
        <f t="shared" si="0"/>
        <v>99.9994266565437</v>
      </c>
    </row>
    <row r="45" spans="1:8" ht="21" customHeight="1">
      <c r="A45" s="9" t="s">
        <v>36</v>
      </c>
      <c r="B45" s="13" t="s">
        <v>38</v>
      </c>
      <c r="C45" s="13"/>
      <c r="D45" s="13"/>
      <c r="E45" s="13"/>
      <c r="F45" s="21">
        <f>F46+F48+F54</f>
        <v>78155126</v>
      </c>
      <c r="G45" s="21">
        <f>G46+G48+G54</f>
        <v>77948698.25</v>
      </c>
      <c r="H45" s="23">
        <f t="shared" si="0"/>
        <v>99.73587433023907</v>
      </c>
    </row>
    <row r="46" spans="1:8" ht="13.5" customHeight="1">
      <c r="A46" s="7" t="s">
        <v>37</v>
      </c>
      <c r="B46" s="13" t="s">
        <v>38</v>
      </c>
      <c r="C46" s="13" t="s">
        <v>7</v>
      </c>
      <c r="D46" s="13"/>
      <c r="E46" s="13"/>
      <c r="F46" s="21">
        <f>F47</f>
        <v>8809299</v>
      </c>
      <c r="G46" s="21">
        <f>G47</f>
        <v>8807490.34</v>
      </c>
      <c r="H46" s="23">
        <f t="shared" si="0"/>
        <v>99.97946874092932</v>
      </c>
    </row>
    <row r="47" spans="1:8" ht="19.5" customHeight="1">
      <c r="A47" s="10" t="s">
        <v>129</v>
      </c>
      <c r="B47" s="15" t="s">
        <v>38</v>
      </c>
      <c r="C47" s="15" t="s">
        <v>7</v>
      </c>
      <c r="D47" s="15" t="s">
        <v>39</v>
      </c>
      <c r="E47" s="15" t="s">
        <v>42</v>
      </c>
      <c r="F47" s="22">
        <v>8809299</v>
      </c>
      <c r="G47" s="22">
        <v>8807490.34</v>
      </c>
      <c r="H47" s="23">
        <f t="shared" si="0"/>
        <v>99.97946874092932</v>
      </c>
    </row>
    <row r="48" spans="1:8" ht="15" customHeight="1">
      <c r="A48" s="9" t="s">
        <v>40</v>
      </c>
      <c r="B48" s="13" t="s">
        <v>38</v>
      </c>
      <c r="C48" s="13" t="s">
        <v>21</v>
      </c>
      <c r="D48" s="13"/>
      <c r="E48" s="13"/>
      <c r="F48" s="21">
        <f>F49+F50+F51+F52+F53</f>
        <v>66840188</v>
      </c>
      <c r="G48" s="21">
        <f>G49+G50+G51+G52+G53</f>
        <v>66635613.00000001</v>
      </c>
      <c r="H48" s="23">
        <f t="shared" si="0"/>
        <v>99.69393413435643</v>
      </c>
    </row>
    <row r="49" spans="1:8" ht="28.5" customHeight="1">
      <c r="A49" s="11" t="s">
        <v>130</v>
      </c>
      <c r="B49" s="15" t="s">
        <v>38</v>
      </c>
      <c r="C49" s="15" t="s">
        <v>21</v>
      </c>
      <c r="D49" s="15" t="s">
        <v>41</v>
      </c>
      <c r="E49" s="15" t="s">
        <v>42</v>
      </c>
      <c r="F49" s="22">
        <v>57934443</v>
      </c>
      <c r="G49" s="22">
        <v>57923675.77</v>
      </c>
      <c r="H49" s="23">
        <f t="shared" si="0"/>
        <v>99.98141480362554</v>
      </c>
    </row>
    <row r="50" spans="1:8" ht="22.5" customHeight="1">
      <c r="A50" s="1" t="s">
        <v>131</v>
      </c>
      <c r="B50" s="15" t="s">
        <v>38</v>
      </c>
      <c r="C50" s="15" t="s">
        <v>21</v>
      </c>
      <c r="D50" s="15" t="s">
        <v>43</v>
      </c>
      <c r="E50" s="15" t="s">
        <v>42</v>
      </c>
      <c r="F50" s="22">
        <v>4347141</v>
      </c>
      <c r="G50" s="22">
        <v>4334947.03</v>
      </c>
      <c r="H50" s="23">
        <f t="shared" si="0"/>
        <v>99.71949449074692</v>
      </c>
    </row>
    <row r="51" spans="1:8" ht="41.25" customHeight="1">
      <c r="A51" s="1" t="s">
        <v>89</v>
      </c>
      <c r="B51" s="15" t="s">
        <v>38</v>
      </c>
      <c r="C51" s="15" t="s">
        <v>21</v>
      </c>
      <c r="D51" s="15" t="s">
        <v>14</v>
      </c>
      <c r="E51" s="15" t="s">
        <v>45</v>
      </c>
      <c r="F51" s="22">
        <v>3438604</v>
      </c>
      <c r="G51" s="22">
        <v>3256990.2</v>
      </c>
      <c r="H51" s="23">
        <f t="shared" si="0"/>
        <v>94.71838571699446</v>
      </c>
    </row>
    <row r="52" spans="1:8" ht="24.75" customHeight="1">
      <c r="A52" s="1" t="s">
        <v>132</v>
      </c>
      <c r="B52" s="15" t="s">
        <v>38</v>
      </c>
      <c r="C52" s="15" t="s">
        <v>21</v>
      </c>
      <c r="D52" s="15" t="s">
        <v>44</v>
      </c>
      <c r="E52" s="15" t="s">
        <v>115</v>
      </c>
      <c r="F52" s="22">
        <v>1000000</v>
      </c>
      <c r="G52" s="22">
        <v>1000000</v>
      </c>
      <c r="H52" s="23">
        <f t="shared" si="0"/>
        <v>100</v>
      </c>
    </row>
    <row r="53" spans="1:8" ht="21" customHeight="1">
      <c r="A53" s="1" t="s">
        <v>133</v>
      </c>
      <c r="B53" s="15" t="s">
        <v>38</v>
      </c>
      <c r="C53" s="15" t="s">
        <v>21</v>
      </c>
      <c r="D53" s="15" t="s">
        <v>44</v>
      </c>
      <c r="E53" s="15" t="s">
        <v>116</v>
      </c>
      <c r="F53" s="22">
        <v>120000</v>
      </c>
      <c r="G53" s="22">
        <v>120000</v>
      </c>
      <c r="H53" s="23">
        <f t="shared" si="0"/>
        <v>100</v>
      </c>
    </row>
    <row r="54" spans="1:8" ht="17.25" customHeight="1">
      <c r="A54" s="9" t="s">
        <v>46</v>
      </c>
      <c r="B54" s="13" t="s">
        <v>38</v>
      </c>
      <c r="C54" s="13" t="s">
        <v>47</v>
      </c>
      <c r="D54" s="13"/>
      <c r="E54" s="13"/>
      <c r="F54" s="21">
        <f>F55</f>
        <v>2505639</v>
      </c>
      <c r="G54" s="21">
        <f>G55</f>
        <v>2505594.91</v>
      </c>
      <c r="H54" s="23">
        <f t="shared" si="0"/>
        <v>99.99824036902363</v>
      </c>
    </row>
    <row r="55" spans="1:8" ht="54" customHeight="1">
      <c r="A55" s="1" t="s">
        <v>48</v>
      </c>
      <c r="B55" s="15" t="s">
        <v>38</v>
      </c>
      <c r="C55" s="15" t="s">
        <v>47</v>
      </c>
      <c r="D55" s="15" t="s">
        <v>49</v>
      </c>
      <c r="E55" s="15" t="s">
        <v>42</v>
      </c>
      <c r="F55" s="22">
        <v>2505639</v>
      </c>
      <c r="G55" s="22">
        <v>2505594.91</v>
      </c>
      <c r="H55" s="23">
        <f t="shared" si="0"/>
        <v>99.99824036902363</v>
      </c>
    </row>
    <row r="56" spans="1:8" ht="29.25" customHeight="1">
      <c r="A56" s="9" t="s">
        <v>50</v>
      </c>
      <c r="B56" s="13" t="s">
        <v>29</v>
      </c>
      <c r="C56" s="13"/>
      <c r="D56" s="13"/>
      <c r="E56" s="13"/>
      <c r="F56" s="21">
        <f>F57</f>
        <v>528521</v>
      </c>
      <c r="G56" s="21">
        <f>G57</f>
        <v>528521</v>
      </c>
      <c r="H56" s="23">
        <f t="shared" si="0"/>
        <v>100</v>
      </c>
    </row>
    <row r="57" spans="1:8" ht="16.5" customHeight="1">
      <c r="A57" s="9" t="s">
        <v>51</v>
      </c>
      <c r="B57" s="13" t="s">
        <v>29</v>
      </c>
      <c r="C57" s="13" t="s">
        <v>7</v>
      </c>
      <c r="D57" s="13"/>
      <c r="E57" s="13"/>
      <c r="F57" s="21">
        <f>F58</f>
        <v>528521</v>
      </c>
      <c r="G57" s="21">
        <f>G58</f>
        <v>528521</v>
      </c>
      <c r="H57" s="23">
        <f t="shared" si="0"/>
        <v>100</v>
      </c>
    </row>
    <row r="58" spans="1:8" ht="31.5" customHeight="1">
      <c r="A58" s="1" t="s">
        <v>53</v>
      </c>
      <c r="B58" s="15" t="s">
        <v>29</v>
      </c>
      <c r="C58" s="15" t="s">
        <v>7</v>
      </c>
      <c r="D58" s="15" t="s">
        <v>52</v>
      </c>
      <c r="E58" s="15" t="s">
        <v>42</v>
      </c>
      <c r="F58" s="22">
        <v>528521</v>
      </c>
      <c r="G58" s="22">
        <v>528521</v>
      </c>
      <c r="H58" s="23">
        <f t="shared" si="0"/>
        <v>100</v>
      </c>
    </row>
    <row r="59" spans="1:8" ht="19.5" customHeight="1">
      <c r="A59" s="9" t="s">
        <v>78</v>
      </c>
      <c r="B59" s="13" t="s">
        <v>47</v>
      </c>
      <c r="C59" s="13"/>
      <c r="D59" s="13"/>
      <c r="E59" s="13"/>
      <c r="F59" s="21">
        <f>F60+F65</f>
        <v>26799559</v>
      </c>
      <c r="G59" s="21">
        <f>G60+G65</f>
        <v>26562534.400000002</v>
      </c>
      <c r="H59" s="23">
        <f t="shared" si="0"/>
        <v>99.11556529717524</v>
      </c>
    </row>
    <row r="60" spans="1:8" ht="15" customHeight="1">
      <c r="A60" s="9" t="s">
        <v>54</v>
      </c>
      <c r="B60" s="13" t="s">
        <v>47</v>
      </c>
      <c r="C60" s="13" t="s">
        <v>7</v>
      </c>
      <c r="D60" s="13"/>
      <c r="E60" s="13"/>
      <c r="F60" s="21">
        <f>F61+F62+F63+F64</f>
        <v>26734559</v>
      </c>
      <c r="G60" s="21">
        <f>G61+G62+G63+G64</f>
        <v>26505438.73</v>
      </c>
      <c r="H60" s="23">
        <f t="shared" si="0"/>
        <v>99.14298092592439</v>
      </c>
    </row>
    <row r="61" spans="1:8" ht="30" customHeight="1">
      <c r="A61" s="11" t="s">
        <v>56</v>
      </c>
      <c r="B61" s="15" t="s">
        <v>47</v>
      </c>
      <c r="C61" s="15" t="s">
        <v>7</v>
      </c>
      <c r="D61" s="15" t="s">
        <v>55</v>
      </c>
      <c r="E61" s="15" t="s">
        <v>42</v>
      </c>
      <c r="F61" s="23">
        <v>22258739</v>
      </c>
      <c r="G61" s="22">
        <v>22247507.27</v>
      </c>
      <c r="H61" s="23">
        <f t="shared" si="0"/>
        <v>99.94954013342804</v>
      </c>
    </row>
    <row r="62" spans="1:8" ht="24" customHeight="1">
      <c r="A62" s="1" t="s">
        <v>57</v>
      </c>
      <c r="B62" s="15" t="s">
        <v>47</v>
      </c>
      <c r="C62" s="15" t="s">
        <v>7</v>
      </c>
      <c r="D62" s="15" t="s">
        <v>58</v>
      </c>
      <c r="E62" s="15" t="s">
        <v>42</v>
      </c>
      <c r="F62" s="23">
        <v>312714</v>
      </c>
      <c r="G62" s="22">
        <v>312714</v>
      </c>
      <c r="H62" s="23">
        <f t="shared" si="0"/>
        <v>100</v>
      </c>
    </row>
    <row r="63" spans="1:8" ht="15" customHeight="1">
      <c r="A63" s="1" t="s">
        <v>59</v>
      </c>
      <c r="B63" s="15" t="s">
        <v>47</v>
      </c>
      <c r="C63" s="15" t="s">
        <v>7</v>
      </c>
      <c r="D63" s="15" t="s">
        <v>60</v>
      </c>
      <c r="E63" s="15" t="s">
        <v>42</v>
      </c>
      <c r="F63" s="23">
        <v>3104806</v>
      </c>
      <c r="G63" s="22">
        <v>3104803.8</v>
      </c>
      <c r="H63" s="23">
        <f t="shared" si="0"/>
        <v>99.99992914211064</v>
      </c>
    </row>
    <row r="64" spans="1:8" ht="52.5" customHeight="1">
      <c r="A64" s="11" t="s">
        <v>61</v>
      </c>
      <c r="B64" s="15" t="s">
        <v>47</v>
      </c>
      <c r="C64" s="15" t="s">
        <v>7</v>
      </c>
      <c r="D64" s="15" t="s">
        <v>14</v>
      </c>
      <c r="E64" s="15" t="s">
        <v>62</v>
      </c>
      <c r="F64" s="23">
        <v>1058300</v>
      </c>
      <c r="G64" s="22">
        <v>840413.66</v>
      </c>
      <c r="H64" s="23">
        <f t="shared" si="0"/>
        <v>79.41166587924029</v>
      </c>
    </row>
    <row r="65" spans="1:8" ht="16.5" customHeight="1">
      <c r="A65" s="9" t="s">
        <v>63</v>
      </c>
      <c r="B65" s="13" t="s">
        <v>47</v>
      </c>
      <c r="C65" s="13" t="s">
        <v>21</v>
      </c>
      <c r="D65" s="13"/>
      <c r="E65" s="13"/>
      <c r="F65" s="21">
        <f>F66</f>
        <v>65000</v>
      </c>
      <c r="G65" s="21">
        <f>G66</f>
        <v>57095.67</v>
      </c>
      <c r="H65" s="23">
        <f t="shared" si="0"/>
        <v>87.8394923076923</v>
      </c>
    </row>
    <row r="66" spans="1:8" ht="24" customHeight="1">
      <c r="A66" s="11" t="s">
        <v>79</v>
      </c>
      <c r="B66" s="15" t="s">
        <v>47</v>
      </c>
      <c r="C66" s="15" t="s">
        <v>21</v>
      </c>
      <c r="D66" s="15" t="s">
        <v>64</v>
      </c>
      <c r="E66" s="15" t="s">
        <v>65</v>
      </c>
      <c r="F66" s="23">
        <v>65000</v>
      </c>
      <c r="G66" s="22">
        <v>57095.67</v>
      </c>
      <c r="H66" s="23">
        <f t="shared" si="0"/>
        <v>87.8394923076923</v>
      </c>
    </row>
    <row r="67" spans="1:8" ht="16.5" customHeight="1">
      <c r="A67" s="9" t="s">
        <v>66</v>
      </c>
      <c r="B67" s="13" t="s">
        <v>67</v>
      </c>
      <c r="C67" s="13"/>
      <c r="D67" s="13"/>
      <c r="E67" s="13"/>
      <c r="F67" s="21">
        <f>F68</f>
        <v>76237</v>
      </c>
      <c r="G67" s="21">
        <f>G68</f>
        <v>76236.63</v>
      </c>
      <c r="H67" s="23">
        <f t="shared" si="0"/>
        <v>99.99951467135381</v>
      </c>
    </row>
    <row r="68" spans="1:8" ht="15" customHeight="1">
      <c r="A68" s="9" t="s">
        <v>68</v>
      </c>
      <c r="B68" s="13" t="s">
        <v>67</v>
      </c>
      <c r="C68" s="13" t="s">
        <v>7</v>
      </c>
      <c r="D68" s="13"/>
      <c r="E68" s="13"/>
      <c r="F68" s="21">
        <f>F69</f>
        <v>76237</v>
      </c>
      <c r="G68" s="21">
        <f>G69</f>
        <v>76236.63</v>
      </c>
      <c r="H68" s="23">
        <f t="shared" si="0"/>
        <v>99.99951467135381</v>
      </c>
    </row>
    <row r="69" spans="1:8" ht="41.25" customHeight="1">
      <c r="A69" s="10" t="s">
        <v>70</v>
      </c>
      <c r="B69" s="15" t="s">
        <v>67</v>
      </c>
      <c r="C69" s="15" t="s">
        <v>7</v>
      </c>
      <c r="D69" s="15" t="s">
        <v>69</v>
      </c>
      <c r="E69" s="15" t="s">
        <v>71</v>
      </c>
      <c r="F69" s="23">
        <v>76237</v>
      </c>
      <c r="G69" s="22">
        <v>76236.63</v>
      </c>
      <c r="H69" s="23">
        <f t="shared" si="0"/>
        <v>99.99951467135381</v>
      </c>
    </row>
    <row r="70" spans="1:8" ht="17.25" customHeight="1">
      <c r="A70" s="9" t="s">
        <v>80</v>
      </c>
      <c r="B70" s="13" t="s">
        <v>72</v>
      </c>
      <c r="C70" s="13"/>
      <c r="D70" s="13"/>
      <c r="E70" s="13"/>
      <c r="F70" s="21">
        <f>F71+F74</f>
        <v>18482953</v>
      </c>
      <c r="G70" s="21">
        <f>G71+G74</f>
        <v>18482952.13</v>
      </c>
      <c r="H70" s="23">
        <f t="shared" si="0"/>
        <v>99.99999529295994</v>
      </c>
    </row>
    <row r="71" spans="1:8" ht="27" customHeight="1">
      <c r="A71" s="9" t="s">
        <v>81</v>
      </c>
      <c r="B71" s="13" t="s">
        <v>72</v>
      </c>
      <c r="C71" s="13" t="s">
        <v>7</v>
      </c>
      <c r="D71" s="13"/>
      <c r="E71" s="13"/>
      <c r="F71" s="21">
        <f>F72+F73</f>
        <v>15788997</v>
      </c>
      <c r="G71" s="21">
        <f>G72+G73</f>
        <v>15788997</v>
      </c>
      <c r="H71" s="23">
        <f t="shared" si="0"/>
        <v>100</v>
      </c>
    </row>
    <row r="72" spans="1:8" ht="50.25" customHeight="1">
      <c r="A72" s="10" t="s">
        <v>134</v>
      </c>
      <c r="B72" s="18" t="s">
        <v>72</v>
      </c>
      <c r="C72" s="18" t="s">
        <v>7</v>
      </c>
      <c r="D72" s="18" t="s">
        <v>44</v>
      </c>
      <c r="E72" s="18" t="s">
        <v>117</v>
      </c>
      <c r="F72" s="23">
        <v>1234097</v>
      </c>
      <c r="G72" s="23">
        <v>1234097</v>
      </c>
      <c r="H72" s="23">
        <f t="shared" si="0"/>
        <v>100</v>
      </c>
    </row>
    <row r="73" spans="1:8" ht="29.25" customHeight="1">
      <c r="A73" s="12" t="s">
        <v>82</v>
      </c>
      <c r="B73" s="15" t="s">
        <v>72</v>
      </c>
      <c r="C73" s="15" t="s">
        <v>7</v>
      </c>
      <c r="D73" s="15" t="s">
        <v>73</v>
      </c>
      <c r="E73" s="15" t="s">
        <v>75</v>
      </c>
      <c r="F73" s="23">
        <v>14554900</v>
      </c>
      <c r="G73" s="22">
        <v>14554900</v>
      </c>
      <c r="H73" s="23">
        <f t="shared" si="0"/>
        <v>100</v>
      </c>
    </row>
    <row r="74" spans="1:8" ht="18.75" customHeight="1">
      <c r="A74" s="9" t="s">
        <v>74</v>
      </c>
      <c r="B74" s="13" t="s">
        <v>72</v>
      </c>
      <c r="C74" s="13" t="s">
        <v>21</v>
      </c>
      <c r="D74" s="13"/>
      <c r="E74" s="13"/>
      <c r="F74" s="21">
        <f>F75+F76+F77+F78+F79</f>
        <v>2693956</v>
      </c>
      <c r="G74" s="21">
        <f>G75+G76+G77+G78+G79</f>
        <v>2693955.13</v>
      </c>
      <c r="H74" s="23">
        <f t="shared" si="0"/>
        <v>99.9999677054859</v>
      </c>
    </row>
    <row r="75" spans="1:8" ht="119.25" customHeight="1">
      <c r="A75" s="12" t="s">
        <v>83</v>
      </c>
      <c r="B75" s="15" t="s">
        <v>72</v>
      </c>
      <c r="C75" s="15" t="s">
        <v>21</v>
      </c>
      <c r="D75" s="15" t="s">
        <v>14</v>
      </c>
      <c r="E75" s="15" t="s">
        <v>76</v>
      </c>
      <c r="F75" s="23">
        <v>310000</v>
      </c>
      <c r="G75" s="22">
        <v>310000</v>
      </c>
      <c r="H75" s="23">
        <f t="shared" si="0"/>
        <v>100</v>
      </c>
    </row>
    <row r="76" spans="1:8" ht="50.25" customHeight="1">
      <c r="A76" s="12" t="s">
        <v>99</v>
      </c>
      <c r="B76" s="15" t="s">
        <v>72</v>
      </c>
      <c r="C76" s="15" t="s">
        <v>21</v>
      </c>
      <c r="D76" s="15" t="s">
        <v>14</v>
      </c>
      <c r="E76" s="15" t="s">
        <v>76</v>
      </c>
      <c r="F76" s="23">
        <v>700</v>
      </c>
      <c r="G76" s="22">
        <v>700</v>
      </c>
      <c r="H76" s="23">
        <f>G76/F76*100</f>
        <v>100</v>
      </c>
    </row>
    <row r="77" spans="1:8" ht="69" customHeight="1">
      <c r="A77" s="12" t="s">
        <v>84</v>
      </c>
      <c r="B77" s="15" t="s">
        <v>72</v>
      </c>
      <c r="C77" s="15" t="s">
        <v>21</v>
      </c>
      <c r="D77" s="15" t="s">
        <v>14</v>
      </c>
      <c r="E77" s="15" t="s">
        <v>76</v>
      </c>
      <c r="F77" s="23">
        <v>1382996</v>
      </c>
      <c r="G77" s="22">
        <v>1382995.13</v>
      </c>
      <c r="H77" s="23">
        <f>G77/F77*100</f>
        <v>99.99993709309354</v>
      </c>
    </row>
    <row r="78" spans="1:8" ht="28.5" customHeight="1">
      <c r="A78" s="12" t="s">
        <v>77</v>
      </c>
      <c r="B78" s="15" t="s">
        <v>72</v>
      </c>
      <c r="C78" s="15" t="s">
        <v>21</v>
      </c>
      <c r="D78" s="15" t="s">
        <v>14</v>
      </c>
      <c r="E78" s="15" t="s">
        <v>96</v>
      </c>
      <c r="F78" s="23">
        <v>434700</v>
      </c>
      <c r="G78" s="22">
        <v>434700</v>
      </c>
      <c r="H78" s="23">
        <f>G78/F78*100</f>
        <v>100</v>
      </c>
    </row>
    <row r="79" spans="1:8" ht="39" customHeight="1">
      <c r="A79" s="12" t="s">
        <v>135</v>
      </c>
      <c r="B79" s="15" t="s">
        <v>72</v>
      </c>
      <c r="C79" s="15" t="s">
        <v>21</v>
      </c>
      <c r="D79" s="15" t="s">
        <v>14</v>
      </c>
      <c r="E79" s="15" t="s">
        <v>136</v>
      </c>
      <c r="F79" s="23">
        <v>565560</v>
      </c>
      <c r="G79" s="22">
        <v>565560</v>
      </c>
      <c r="H79" s="23">
        <f>G79/F79*100</f>
        <v>100</v>
      </c>
    </row>
    <row r="80" spans="1:8" ht="21.75" customHeight="1">
      <c r="A80" s="19" t="s">
        <v>95</v>
      </c>
      <c r="B80" s="13"/>
      <c r="C80" s="13"/>
      <c r="D80" s="13"/>
      <c r="E80" s="13"/>
      <c r="F80" s="21">
        <f>F12+F23+F28+F37+F43+F45+F56+F59+F67+F70</f>
        <v>172074100</v>
      </c>
      <c r="G80" s="21">
        <f>G12+G23+G28+G37+G43+G45+G56+G59+G67+G70</f>
        <v>171623549.67999998</v>
      </c>
      <c r="H80" s="23">
        <f>G80/F80*100</f>
        <v>99.73816494173148</v>
      </c>
    </row>
    <row r="81" spans="2:8" ht="12.75">
      <c r="B81" s="16"/>
      <c r="C81" s="16"/>
      <c r="D81" s="16"/>
      <c r="E81" s="16"/>
      <c r="F81" s="16"/>
      <c r="G81" s="17"/>
      <c r="H81" s="17"/>
    </row>
    <row r="82" spans="2:8" ht="12.75">
      <c r="B82" s="16"/>
      <c r="C82" s="16"/>
      <c r="D82" s="16"/>
      <c r="E82" s="16"/>
      <c r="F82" s="16"/>
      <c r="G82" s="17"/>
      <c r="H82" s="17"/>
    </row>
    <row r="83" spans="2:8" ht="12.75">
      <c r="B83" s="16"/>
      <c r="C83" s="16"/>
      <c r="D83" s="16"/>
      <c r="E83" s="16"/>
      <c r="F83" s="16"/>
      <c r="G83" s="17"/>
      <c r="H83" s="17"/>
    </row>
    <row r="84" spans="2:8" ht="12.75">
      <c r="B84" s="16"/>
      <c r="C84" s="16"/>
      <c r="D84" s="16"/>
      <c r="E84" s="16"/>
      <c r="F84" s="16"/>
      <c r="G84" s="17"/>
      <c r="H84" s="17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</sheetData>
  <mergeCells count="10">
    <mergeCell ref="A5:H5"/>
    <mergeCell ref="A4:H4"/>
    <mergeCell ref="E2:H2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olga</cp:lastModifiedBy>
  <cp:lastPrinted>2007-03-29T04:46:17Z</cp:lastPrinted>
  <dcterms:created xsi:type="dcterms:W3CDTF">2006-11-24T14:05:54Z</dcterms:created>
  <dcterms:modified xsi:type="dcterms:W3CDTF">2007-05-30T09:35:52Z</dcterms:modified>
  <cp:category/>
  <cp:version/>
  <cp:contentType/>
  <cp:contentStatus/>
</cp:coreProperties>
</file>