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32003" sheetId="1" r:id="rId1"/>
  </sheets>
  <definedNames/>
  <calcPr fullCalcOnLoad="1"/>
</workbook>
</file>

<file path=xl/sharedStrings.xml><?xml version="1.0" encoding="utf-8"?>
<sst xmlns="http://schemas.openxmlformats.org/spreadsheetml/2006/main" count="189" uniqueCount="128">
  <si>
    <t>Перечень</t>
  </si>
  <si>
    <t>аналитических индикаторов, характеризующих состояние</t>
  </si>
  <si>
    <t>бюджета Ибресинского района</t>
  </si>
  <si>
    <t>и муниципального долга по состоянию на 1 октября 2003 года</t>
  </si>
  <si>
    <t xml:space="preserve"> </t>
  </si>
  <si>
    <t>(тыс.руб.)</t>
  </si>
  <si>
    <t xml:space="preserve">Индикаторы  </t>
  </si>
  <si>
    <t xml:space="preserve">Предусмотрено в бюджете на соответствующий отчетный период </t>
  </si>
  <si>
    <t>Исполнено за отчетный период</t>
  </si>
  <si>
    <t>% исполнения за отчетный период</t>
  </si>
  <si>
    <t>Предельно допустимые</t>
  </si>
  <si>
    <t xml:space="preserve">Налоговые доходы   </t>
  </si>
  <si>
    <t xml:space="preserve">отклонение фактического параметра от запланированного не более 25 процентов  </t>
  </si>
  <si>
    <t>в том числе:</t>
  </si>
  <si>
    <t xml:space="preserve">                    </t>
  </si>
  <si>
    <t xml:space="preserve">налог на прибыль (доход)предприятий и организаций           </t>
  </si>
  <si>
    <t>4482</t>
  </si>
  <si>
    <t>4384</t>
  </si>
  <si>
    <t xml:space="preserve">X     </t>
  </si>
  <si>
    <t>подоходный налог с физических лиц</t>
  </si>
  <si>
    <t>4113</t>
  </si>
  <si>
    <t>4233</t>
  </si>
  <si>
    <t xml:space="preserve">акцизы      </t>
  </si>
  <si>
    <t>2855</t>
  </si>
  <si>
    <t>1748</t>
  </si>
  <si>
    <t xml:space="preserve">налог с продаж      </t>
  </si>
  <si>
    <t>2838</t>
  </si>
  <si>
    <t>1737</t>
  </si>
  <si>
    <t>единый налог на  совокупный    доход для  субъектов   малого предпринимательства</t>
  </si>
  <si>
    <t>129</t>
  </si>
  <si>
    <t>284</t>
  </si>
  <si>
    <t xml:space="preserve">Х           </t>
  </si>
  <si>
    <t>единый налог на вмененный доход    для определенных видов деятельности</t>
  </si>
  <si>
    <t>332</t>
  </si>
  <si>
    <t>685</t>
  </si>
  <si>
    <t>налоги на имущество</t>
  </si>
  <si>
    <t>1215</t>
  </si>
  <si>
    <t>892</t>
  </si>
  <si>
    <t xml:space="preserve">земельный налог    </t>
  </si>
  <si>
    <t>1405</t>
  </si>
  <si>
    <t>765</t>
  </si>
  <si>
    <t xml:space="preserve">прочие налоги, сборы и пошлины </t>
  </si>
  <si>
    <t>458</t>
  </si>
  <si>
    <t>151</t>
  </si>
  <si>
    <t>Неналоговые доходы</t>
  </si>
  <si>
    <t>отклонение фактического параметра от запланированного не более 10 процентов</t>
  </si>
  <si>
    <t>Доходы целевых  бюджетных фондов</t>
  </si>
  <si>
    <t>Средства, получаемые от   бюджета других уровней</t>
  </si>
  <si>
    <t xml:space="preserve">дотации     </t>
  </si>
  <si>
    <t xml:space="preserve">трансферты  </t>
  </si>
  <si>
    <t xml:space="preserve">субвенции   </t>
  </si>
  <si>
    <t>Всего доходы бюджета</t>
  </si>
  <si>
    <t>отклонение фактического параметра от запланированного не более 25 процентов</t>
  </si>
  <si>
    <t>Внебюджетные доходы (средства от предпринимательской и иной  приносящей  доход деятельности), включая доходы  внебюджетных фондов, созданных по решению  администрации Ибресинского района</t>
  </si>
  <si>
    <t>не более 5 процентов от общего объема доходов бюджета Ибресинского района</t>
  </si>
  <si>
    <t>Расходы   на государственное управление</t>
  </si>
  <si>
    <t>6437</t>
  </si>
  <si>
    <t>6006</t>
  </si>
  <si>
    <t>Расходы   на правоохранительную деятельность</t>
  </si>
  <si>
    <t>165</t>
  </si>
  <si>
    <t>150</t>
  </si>
  <si>
    <t xml:space="preserve">Расходы   на промышленность, энергетику и строительство </t>
  </si>
  <si>
    <t>8692</t>
  </si>
  <si>
    <t>6058</t>
  </si>
  <si>
    <t xml:space="preserve">отклонение фактического параметра от запланированного не более 10 процентов </t>
  </si>
  <si>
    <t xml:space="preserve">Расходы   на сельское хозяйство  </t>
  </si>
  <si>
    <t>3382</t>
  </si>
  <si>
    <t>1409</t>
  </si>
  <si>
    <t xml:space="preserve">отклонение фактического параметра от запланированного не  более 10 процентов </t>
  </si>
  <si>
    <t xml:space="preserve">Расходы   на транспорт, дорожное хозяйство, связь  и информатику  </t>
  </si>
  <si>
    <t>64</t>
  </si>
  <si>
    <t>57</t>
  </si>
  <si>
    <t xml:space="preserve">Расходы   на ЖКХ </t>
  </si>
  <si>
    <t>7365</t>
  </si>
  <si>
    <t>5818</t>
  </si>
  <si>
    <t xml:space="preserve">Расходы   на образование </t>
  </si>
  <si>
    <t>39083</t>
  </si>
  <si>
    <t>30443</t>
  </si>
  <si>
    <t xml:space="preserve">Расходы   на культуру   и искусство  </t>
  </si>
  <si>
    <t>4721</t>
  </si>
  <si>
    <t>4091</t>
  </si>
  <si>
    <t>Расходы   на здравоохранение  и физическую культуру</t>
  </si>
  <si>
    <t>17351</t>
  </si>
  <si>
    <t>15366</t>
  </si>
  <si>
    <t xml:space="preserve">Расходы   на социальную политику </t>
  </si>
  <si>
    <t>10445</t>
  </si>
  <si>
    <t>9094</t>
  </si>
  <si>
    <t xml:space="preserve">Расходы   на обслуживание государственного долга  </t>
  </si>
  <si>
    <t>0</t>
  </si>
  <si>
    <t>Прочие расходы</t>
  </si>
  <si>
    <t>11509</t>
  </si>
  <si>
    <t>9820</t>
  </si>
  <si>
    <t>Расходы целевых бюджетных фондов</t>
  </si>
  <si>
    <t xml:space="preserve">Всего расходов бюджета </t>
  </si>
  <si>
    <t>88435</t>
  </si>
  <si>
    <t>текущие расходы бюджета</t>
  </si>
  <si>
    <t>не превышающие доходы бюджета Ибресинского района</t>
  </si>
  <si>
    <t xml:space="preserve">капитальные расходы бюджета </t>
  </si>
  <si>
    <t xml:space="preserve">из них:     </t>
  </si>
  <si>
    <t>капитальное строительство</t>
  </si>
  <si>
    <t>капитальный ремонт</t>
  </si>
  <si>
    <t xml:space="preserve">Дефицит бюджета  (всего доходы-всего расходы) </t>
  </si>
  <si>
    <t>-3291</t>
  </si>
  <si>
    <t>14594</t>
  </si>
  <si>
    <t xml:space="preserve">не превышающий 15 процентов доходов бюджета Ибресинского района без учета сумм финансовой помощи из республиканского бюджета   </t>
  </si>
  <si>
    <t xml:space="preserve">Источники покрытия дефицита: </t>
  </si>
  <si>
    <t>изменение остатков средств   на счетах     в  банках</t>
  </si>
  <si>
    <t>-18850</t>
  </si>
  <si>
    <t>бюджетные ссуды, полученные    из республиканского бюджета</t>
  </si>
  <si>
    <t>4150</t>
  </si>
  <si>
    <t>прочие источники  внутреннего  финансирования</t>
  </si>
  <si>
    <t>-909</t>
  </si>
  <si>
    <t xml:space="preserve">поступления от продажи государственного и муниципального имущества </t>
  </si>
  <si>
    <t>50</t>
  </si>
  <si>
    <t>106</t>
  </si>
  <si>
    <t xml:space="preserve">Кредиторская задолженность бюджета  </t>
  </si>
  <si>
    <t xml:space="preserve">по оплате труда  к начислений </t>
  </si>
  <si>
    <t xml:space="preserve">отсутствует         </t>
  </si>
  <si>
    <t xml:space="preserve">по трансфертам  населению </t>
  </si>
  <si>
    <t xml:space="preserve">Муниципальный долг, всего </t>
  </si>
  <si>
    <t xml:space="preserve">не  более  100  процентов   собственных доходов бюджета Ибресинского района без   учета  сумм финансовой    помощи из      республиканского бюджета </t>
  </si>
  <si>
    <t xml:space="preserve">по прямым  обязательствам  </t>
  </si>
  <si>
    <t xml:space="preserve">по условным обязательствам </t>
  </si>
  <si>
    <t xml:space="preserve">Доля  собственных доходов  бюджета (без   учета сумм  финансовой  помощи  из республиканского бюджета), исполненных в денежной форме </t>
  </si>
  <si>
    <t xml:space="preserve">100 процентов       </t>
  </si>
  <si>
    <t xml:space="preserve">    </t>
  </si>
  <si>
    <t xml:space="preserve">   </t>
  </si>
  <si>
    <t xml:space="preserve">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</si>
</sst>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9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ourier New"/>
      <family val="3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1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right" vertical="top"/>
    </xf>
    <xf numFmtId="1" fontId="8" fillId="0" borderId="2" xfId="0" applyNumberFormat="1" applyFont="1" applyBorder="1" applyAlignment="1">
      <alignment horizontal="right" vertical="top" wrapText="1"/>
    </xf>
    <xf numFmtId="1" fontId="8" fillId="0" borderId="1" xfId="0" applyNumberFormat="1" applyFont="1" applyBorder="1" applyAlignment="1">
      <alignment horizontal="right" vertical="top"/>
    </xf>
    <xf numFmtId="1" fontId="0" fillId="0" borderId="0" xfId="0" applyNumberFormat="1" applyFont="1" applyAlignment="1">
      <alignment/>
    </xf>
    <xf numFmtId="0" fontId="4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tabSelected="1" workbookViewId="0" topLeftCell="A1">
      <selection activeCell="B1" sqref="B1:D16384"/>
    </sheetView>
  </sheetViews>
  <sheetFormatPr defaultColWidth="9.00390625" defaultRowHeight="12.75"/>
  <cols>
    <col min="1" max="1" width="32.625" style="2" customWidth="1"/>
    <col min="2" max="4" width="15.625" style="2" customWidth="1"/>
    <col min="5" max="5" width="31.00390625" style="2" customWidth="1"/>
    <col min="6" max="16384" width="9.125" style="2" customWidth="1"/>
  </cols>
  <sheetData>
    <row r="1" ht="12.75">
      <c r="A1" s="1"/>
    </row>
    <row r="2" spans="1:5" ht="12.75">
      <c r="A2" s="3" t="s">
        <v>0</v>
      </c>
      <c r="B2" s="3"/>
      <c r="C2" s="3"/>
      <c r="D2" s="3"/>
      <c r="E2" s="3"/>
    </row>
    <row r="3" spans="1:5" ht="12.75">
      <c r="A3" s="3" t="s">
        <v>1</v>
      </c>
      <c r="B3" s="3"/>
      <c r="C3" s="3"/>
      <c r="D3" s="3"/>
      <c r="E3" s="3"/>
    </row>
    <row r="4" spans="1:5" ht="12.75">
      <c r="A4" s="3" t="s">
        <v>2</v>
      </c>
      <c r="B4" s="3"/>
      <c r="C4" s="3"/>
      <c r="D4" s="3"/>
      <c r="E4" s="3"/>
    </row>
    <row r="5" spans="1:5" ht="12.75">
      <c r="A5" s="3" t="s">
        <v>3</v>
      </c>
      <c r="B5" s="3"/>
      <c r="C5" s="3"/>
      <c r="D5" s="3"/>
      <c r="E5" s="3"/>
    </row>
    <row r="7" spans="1:5" ht="13.5">
      <c r="A7" s="4" t="s">
        <v>4</v>
      </c>
      <c r="E7" s="5" t="s">
        <v>5</v>
      </c>
    </row>
    <row r="8" spans="1:5" ht="51">
      <c r="A8" s="6" t="s">
        <v>6</v>
      </c>
      <c r="B8" s="7" t="s">
        <v>7</v>
      </c>
      <c r="C8" s="7" t="s">
        <v>8</v>
      </c>
      <c r="D8" s="7" t="s">
        <v>9</v>
      </c>
      <c r="E8" s="6" t="s">
        <v>10</v>
      </c>
    </row>
    <row r="9" spans="1:5" ht="38.25">
      <c r="A9" s="8" t="s">
        <v>11</v>
      </c>
      <c r="B9" s="9">
        <v>13156</v>
      </c>
      <c r="C9" s="9">
        <v>10808</v>
      </c>
      <c r="D9" s="10">
        <f>C9/B9*100</f>
        <v>82.15262997871694</v>
      </c>
      <c r="E9" s="8" t="s">
        <v>12</v>
      </c>
    </row>
    <row r="10" spans="1:5" ht="15">
      <c r="A10" s="8" t="s">
        <v>13</v>
      </c>
      <c r="B10" s="11"/>
      <c r="C10" s="11"/>
      <c r="D10" s="10"/>
      <c r="E10" s="8" t="s">
        <v>14</v>
      </c>
    </row>
    <row r="11" spans="1:5" ht="25.5">
      <c r="A11" s="8" t="s">
        <v>15</v>
      </c>
      <c r="B11" s="12" t="s">
        <v>16</v>
      </c>
      <c r="C11" s="12" t="s">
        <v>17</v>
      </c>
      <c r="D11" s="10">
        <f aca="true" t="shared" si="0" ref="D11:D22">C11/B11*100</f>
        <v>97.81347612672914</v>
      </c>
      <c r="E11" s="13" t="s">
        <v>18</v>
      </c>
    </row>
    <row r="12" spans="1:5" ht="15">
      <c r="A12" s="8" t="s">
        <v>19</v>
      </c>
      <c r="B12" s="14" t="s">
        <v>20</v>
      </c>
      <c r="C12" s="14" t="s">
        <v>21</v>
      </c>
      <c r="D12" s="10">
        <f t="shared" si="0"/>
        <v>102.91757840991977</v>
      </c>
      <c r="E12" s="13" t="s">
        <v>18</v>
      </c>
    </row>
    <row r="13" spans="1:5" ht="15">
      <c r="A13" s="8" t="s">
        <v>22</v>
      </c>
      <c r="B13" s="14" t="s">
        <v>23</v>
      </c>
      <c r="C13" s="14" t="s">
        <v>24</v>
      </c>
      <c r="D13" s="10">
        <f t="shared" si="0"/>
        <v>61.22591943957969</v>
      </c>
      <c r="E13" s="13" t="s">
        <v>18</v>
      </c>
    </row>
    <row r="14" spans="1:5" ht="15">
      <c r="A14" s="8" t="s">
        <v>25</v>
      </c>
      <c r="B14" s="12" t="s">
        <v>26</v>
      </c>
      <c r="C14" s="14" t="s">
        <v>27</v>
      </c>
      <c r="D14" s="10">
        <f t="shared" si="0"/>
        <v>61.20507399577168</v>
      </c>
      <c r="E14" s="13" t="s">
        <v>18</v>
      </c>
    </row>
    <row r="15" spans="1:5" ht="38.25">
      <c r="A15" s="8" t="s">
        <v>28</v>
      </c>
      <c r="B15" s="12" t="s">
        <v>29</v>
      </c>
      <c r="C15" s="14" t="s">
        <v>30</v>
      </c>
      <c r="D15" s="10">
        <f t="shared" si="0"/>
        <v>220.15503875968992</v>
      </c>
      <c r="E15" s="13" t="s">
        <v>31</v>
      </c>
    </row>
    <row r="16" spans="1:5" ht="25.5">
      <c r="A16" s="8" t="s">
        <v>32</v>
      </c>
      <c r="B16" s="12" t="s">
        <v>33</v>
      </c>
      <c r="C16" s="14" t="s">
        <v>34</v>
      </c>
      <c r="D16" s="10">
        <f t="shared" si="0"/>
        <v>206.32530120481925</v>
      </c>
      <c r="E16" s="13" t="s">
        <v>18</v>
      </c>
    </row>
    <row r="17" spans="1:5" ht="15">
      <c r="A17" s="8" t="s">
        <v>35</v>
      </c>
      <c r="B17" s="12" t="s">
        <v>36</v>
      </c>
      <c r="C17" s="14" t="s">
        <v>37</v>
      </c>
      <c r="D17" s="10">
        <f t="shared" si="0"/>
        <v>73.4156378600823</v>
      </c>
      <c r="E17" s="13" t="s">
        <v>18</v>
      </c>
    </row>
    <row r="18" spans="1:5" ht="15">
      <c r="A18" s="8" t="s">
        <v>38</v>
      </c>
      <c r="B18" s="12" t="s">
        <v>39</v>
      </c>
      <c r="C18" s="14" t="s">
        <v>40</v>
      </c>
      <c r="D18" s="10">
        <f t="shared" si="0"/>
        <v>54.44839857651246</v>
      </c>
      <c r="E18" s="13" t="s">
        <v>18</v>
      </c>
    </row>
    <row r="19" spans="1:5" ht="15">
      <c r="A19" s="8" t="s">
        <v>41</v>
      </c>
      <c r="B19" s="12" t="s">
        <v>42</v>
      </c>
      <c r="C19" s="14" t="s">
        <v>43</v>
      </c>
      <c r="D19" s="10">
        <f t="shared" si="0"/>
        <v>32.96943231441048</v>
      </c>
      <c r="E19" s="13" t="s">
        <v>18</v>
      </c>
    </row>
    <row r="20" spans="1:5" ht="38.25">
      <c r="A20" s="8" t="s">
        <v>44</v>
      </c>
      <c r="B20" s="9">
        <v>359</v>
      </c>
      <c r="C20" s="14">
        <v>920</v>
      </c>
      <c r="D20" s="10">
        <f t="shared" si="0"/>
        <v>256.26740947075206</v>
      </c>
      <c r="E20" s="8" t="s">
        <v>45</v>
      </c>
    </row>
    <row r="21" spans="1:5" ht="15">
      <c r="A21" s="8" t="s">
        <v>46</v>
      </c>
      <c r="B21" s="15"/>
      <c r="C21" s="15"/>
      <c r="D21" s="10" t="e">
        <f t="shared" si="0"/>
        <v>#DIV/0!</v>
      </c>
      <c r="E21" s="13" t="s">
        <v>18</v>
      </c>
    </row>
    <row r="22" spans="1:5" ht="25.5">
      <c r="A22" s="8" t="s">
        <v>47</v>
      </c>
      <c r="B22" s="15">
        <f>SUM(B24:B26)</f>
        <v>89759</v>
      </c>
      <c r="C22" s="15">
        <f>SUM(C24:C26)</f>
        <v>88217</v>
      </c>
      <c r="D22" s="10">
        <f t="shared" si="0"/>
        <v>98.28206642230862</v>
      </c>
      <c r="E22" s="13" t="s">
        <v>18</v>
      </c>
    </row>
    <row r="23" spans="1:5" ht="15">
      <c r="A23" s="8" t="s">
        <v>13</v>
      </c>
      <c r="B23" s="11"/>
      <c r="C23" s="11"/>
      <c r="D23" s="10"/>
      <c r="E23" s="13" t="s">
        <v>14</v>
      </c>
    </row>
    <row r="24" spans="1:5" ht="15">
      <c r="A24" s="8" t="s">
        <v>48</v>
      </c>
      <c r="B24" s="16">
        <v>48822</v>
      </c>
      <c r="C24" s="16">
        <v>48822</v>
      </c>
      <c r="D24" s="10">
        <f aca="true" t="shared" si="1" ref="D24:D42">C24/B24*100</f>
        <v>100</v>
      </c>
      <c r="E24" s="13" t="s">
        <v>18</v>
      </c>
    </row>
    <row r="25" spans="1:5" ht="15">
      <c r="A25" s="8" t="s">
        <v>49</v>
      </c>
      <c r="B25" s="9">
        <v>664</v>
      </c>
      <c r="C25" s="17">
        <v>651</v>
      </c>
      <c r="D25" s="10">
        <f t="shared" si="1"/>
        <v>98.04216867469879</v>
      </c>
      <c r="E25" s="13" t="s">
        <v>18</v>
      </c>
    </row>
    <row r="26" spans="1:5" ht="15">
      <c r="A26" s="8" t="s">
        <v>50</v>
      </c>
      <c r="B26" s="16">
        <v>40273</v>
      </c>
      <c r="C26" s="16">
        <v>38744</v>
      </c>
      <c r="D26" s="10">
        <f t="shared" si="1"/>
        <v>96.20341171504482</v>
      </c>
      <c r="E26" s="13" t="s">
        <v>18</v>
      </c>
    </row>
    <row r="27" spans="1:5" ht="38.25">
      <c r="A27" s="8" t="s">
        <v>51</v>
      </c>
      <c r="B27" s="9">
        <f>SUM(B9,B20,B22)</f>
        <v>103274</v>
      </c>
      <c r="C27" s="9">
        <f>SUM(C9,C20,C22)</f>
        <v>99945</v>
      </c>
      <c r="D27" s="10">
        <f t="shared" si="1"/>
        <v>96.77653620465945</v>
      </c>
      <c r="E27" s="8" t="s">
        <v>52</v>
      </c>
    </row>
    <row r="28" spans="1:5" ht="76.5">
      <c r="A28" s="8" t="s">
        <v>53</v>
      </c>
      <c r="B28" s="9">
        <v>3112</v>
      </c>
      <c r="C28" s="17">
        <v>3084</v>
      </c>
      <c r="D28" s="10">
        <f t="shared" si="1"/>
        <v>99.10025706940874</v>
      </c>
      <c r="E28" s="8" t="s">
        <v>54</v>
      </c>
    </row>
    <row r="29" spans="1:5" ht="38.25">
      <c r="A29" s="8" t="s">
        <v>55</v>
      </c>
      <c r="B29" s="12" t="s">
        <v>56</v>
      </c>
      <c r="C29" s="14" t="s">
        <v>57</v>
      </c>
      <c r="D29" s="10">
        <f t="shared" si="1"/>
        <v>93.30433431722852</v>
      </c>
      <c r="E29" s="8" t="s">
        <v>45</v>
      </c>
    </row>
    <row r="30" spans="1:5" ht="38.25">
      <c r="A30" s="8" t="s">
        <v>58</v>
      </c>
      <c r="B30" s="12" t="s">
        <v>59</v>
      </c>
      <c r="C30" s="14" t="s">
        <v>60</v>
      </c>
      <c r="D30" s="10">
        <f t="shared" si="1"/>
        <v>90.9090909090909</v>
      </c>
      <c r="E30" s="8" t="s">
        <v>45</v>
      </c>
    </row>
    <row r="31" spans="1:5" ht="38.25">
      <c r="A31" s="8" t="s">
        <v>61</v>
      </c>
      <c r="B31" s="12" t="s">
        <v>62</v>
      </c>
      <c r="C31" s="14" t="s">
        <v>63</v>
      </c>
      <c r="D31" s="10">
        <f t="shared" si="1"/>
        <v>69.69627243442245</v>
      </c>
      <c r="E31" s="8" t="s">
        <v>64</v>
      </c>
    </row>
    <row r="32" spans="1:5" ht="38.25">
      <c r="A32" s="8" t="s">
        <v>65</v>
      </c>
      <c r="B32" s="12" t="s">
        <v>66</v>
      </c>
      <c r="C32" s="14" t="s">
        <v>67</v>
      </c>
      <c r="D32" s="10">
        <f t="shared" si="1"/>
        <v>41.66173861620343</v>
      </c>
      <c r="E32" s="8" t="s">
        <v>68</v>
      </c>
    </row>
    <row r="33" spans="1:5" ht="38.25">
      <c r="A33" s="8" t="s">
        <v>69</v>
      </c>
      <c r="B33" s="12" t="s">
        <v>70</v>
      </c>
      <c r="C33" s="14" t="s">
        <v>71</v>
      </c>
      <c r="D33" s="10">
        <f t="shared" si="1"/>
        <v>89.0625</v>
      </c>
      <c r="E33" s="8" t="s">
        <v>68</v>
      </c>
    </row>
    <row r="34" spans="1:5" ht="38.25">
      <c r="A34" s="8" t="s">
        <v>72</v>
      </c>
      <c r="B34" s="12" t="s">
        <v>73</v>
      </c>
      <c r="C34" s="14" t="s">
        <v>74</v>
      </c>
      <c r="D34" s="10">
        <f t="shared" si="1"/>
        <v>78.99524779361846</v>
      </c>
      <c r="E34" s="8" t="s">
        <v>45</v>
      </c>
    </row>
    <row r="35" spans="1:5" ht="38.25">
      <c r="A35" s="8" t="s">
        <v>75</v>
      </c>
      <c r="B35" s="12" t="s">
        <v>76</v>
      </c>
      <c r="C35" s="14" t="s">
        <v>77</v>
      </c>
      <c r="D35" s="10">
        <f t="shared" si="1"/>
        <v>77.89320164777524</v>
      </c>
      <c r="E35" s="8" t="s">
        <v>68</v>
      </c>
    </row>
    <row r="36" spans="1:5" ht="38.25">
      <c r="A36" s="8" t="s">
        <v>78</v>
      </c>
      <c r="B36" s="12" t="s">
        <v>79</v>
      </c>
      <c r="C36" s="14" t="s">
        <v>80</v>
      </c>
      <c r="D36" s="10">
        <f t="shared" si="1"/>
        <v>86.65536962507943</v>
      </c>
      <c r="E36" s="8" t="s">
        <v>45</v>
      </c>
    </row>
    <row r="37" spans="1:5" ht="38.25">
      <c r="A37" s="8" t="s">
        <v>81</v>
      </c>
      <c r="B37" s="12" t="s">
        <v>82</v>
      </c>
      <c r="C37" s="12" t="s">
        <v>83</v>
      </c>
      <c r="D37" s="10">
        <f t="shared" si="1"/>
        <v>88.55973719094</v>
      </c>
      <c r="E37" s="8" t="s">
        <v>45</v>
      </c>
    </row>
    <row r="38" spans="1:5" ht="38.25">
      <c r="A38" s="8" t="s">
        <v>84</v>
      </c>
      <c r="B38" s="12" t="s">
        <v>85</v>
      </c>
      <c r="C38" s="14" t="s">
        <v>86</v>
      </c>
      <c r="D38" s="10">
        <f t="shared" si="1"/>
        <v>87.06558161799904</v>
      </c>
      <c r="E38" s="8" t="s">
        <v>68</v>
      </c>
    </row>
    <row r="39" spans="1:5" ht="38.25">
      <c r="A39" s="8" t="s">
        <v>87</v>
      </c>
      <c r="B39" s="12" t="s">
        <v>60</v>
      </c>
      <c r="C39" s="14" t="s">
        <v>88</v>
      </c>
      <c r="D39" s="10">
        <f t="shared" si="1"/>
        <v>0</v>
      </c>
      <c r="E39" s="8" t="s">
        <v>45</v>
      </c>
    </row>
    <row r="40" spans="1:5" ht="38.25">
      <c r="A40" s="8" t="s">
        <v>89</v>
      </c>
      <c r="B40" s="12" t="s">
        <v>90</v>
      </c>
      <c r="C40" s="14" t="s">
        <v>91</v>
      </c>
      <c r="D40" s="10">
        <f t="shared" si="1"/>
        <v>85.324528629768</v>
      </c>
      <c r="E40" s="8" t="s">
        <v>45</v>
      </c>
    </row>
    <row r="41" spans="1:5" ht="15">
      <c r="A41" s="8" t="s">
        <v>92</v>
      </c>
      <c r="B41" s="11"/>
      <c r="C41" s="11"/>
      <c r="D41" s="10" t="e">
        <f t="shared" si="1"/>
        <v>#DIV/0!</v>
      </c>
      <c r="E41" s="13" t="s">
        <v>18</v>
      </c>
    </row>
    <row r="42" spans="1:5" ht="38.25">
      <c r="A42" s="8" t="s">
        <v>93</v>
      </c>
      <c r="B42" s="12">
        <v>109677</v>
      </c>
      <c r="C42" s="14" t="s">
        <v>94</v>
      </c>
      <c r="D42" s="10">
        <f t="shared" si="1"/>
        <v>80.63222006437083</v>
      </c>
      <c r="E42" s="8" t="s">
        <v>45</v>
      </c>
    </row>
    <row r="43" spans="1:5" ht="15">
      <c r="A43" s="8" t="s">
        <v>13</v>
      </c>
      <c r="B43" s="11"/>
      <c r="C43" s="11"/>
      <c r="D43" s="10"/>
      <c r="E43" s="8" t="s">
        <v>14</v>
      </c>
    </row>
    <row r="44" spans="1:5" ht="25.5">
      <c r="A44" s="8" t="s">
        <v>95</v>
      </c>
      <c r="B44" s="9">
        <v>94195</v>
      </c>
      <c r="C44" s="11">
        <v>78160</v>
      </c>
      <c r="D44" s="10">
        <f>C44/B44*100</f>
        <v>82.97680343967302</v>
      </c>
      <c r="E44" s="8" t="s">
        <v>96</v>
      </c>
    </row>
    <row r="45" spans="1:5" ht="15">
      <c r="A45" s="8" t="s">
        <v>97</v>
      </c>
      <c r="B45" s="11">
        <v>11340</v>
      </c>
      <c r="C45" s="11">
        <v>7785</v>
      </c>
      <c r="D45" s="10">
        <f>C45/B45*100</f>
        <v>68.65079365079364</v>
      </c>
      <c r="E45" s="8" t="s">
        <v>14</v>
      </c>
    </row>
    <row r="46" spans="1:5" ht="15">
      <c r="A46" s="8" t="s">
        <v>98</v>
      </c>
      <c r="B46" s="9"/>
      <c r="C46" s="9"/>
      <c r="D46" s="10"/>
      <c r="E46" s="8" t="s">
        <v>14</v>
      </c>
    </row>
    <row r="47" spans="1:5" ht="15">
      <c r="A47" s="8" t="s">
        <v>99</v>
      </c>
      <c r="B47" s="9">
        <v>6295</v>
      </c>
      <c r="C47" s="11">
        <v>4905</v>
      </c>
      <c r="D47" s="10">
        <f>C47/B47*100</f>
        <v>77.91898332009531</v>
      </c>
      <c r="E47" s="8" t="s">
        <v>14</v>
      </c>
    </row>
    <row r="48" spans="1:5" ht="15">
      <c r="A48" s="8" t="s">
        <v>100</v>
      </c>
      <c r="B48" s="9">
        <v>1303</v>
      </c>
      <c r="C48" s="11">
        <v>687</v>
      </c>
      <c r="D48" s="10">
        <f>C48/B48*100</f>
        <v>52.72448196469686</v>
      </c>
      <c r="E48" s="8" t="s">
        <v>14</v>
      </c>
    </row>
    <row r="49" spans="1:7" ht="63.75">
      <c r="A49" s="8" t="s">
        <v>101</v>
      </c>
      <c r="B49" s="12" t="s">
        <v>102</v>
      </c>
      <c r="C49" s="14" t="s">
        <v>103</v>
      </c>
      <c r="D49" s="10"/>
      <c r="E49" s="8" t="s">
        <v>104</v>
      </c>
      <c r="F49" s="18"/>
      <c r="G49" s="18"/>
    </row>
    <row r="50" spans="1:5" ht="15">
      <c r="A50" s="8" t="s">
        <v>105</v>
      </c>
      <c r="B50" s="11">
        <v>3291</v>
      </c>
      <c r="C50" s="11">
        <v>-14594</v>
      </c>
      <c r="D50" s="10">
        <f>C50/B50*100</f>
        <v>-443.45183834700697</v>
      </c>
      <c r="E50" s="13" t="s">
        <v>18</v>
      </c>
    </row>
    <row r="51" spans="1:5" ht="25.5">
      <c r="A51" s="8" t="s">
        <v>106</v>
      </c>
      <c r="B51" s="12" t="s">
        <v>88</v>
      </c>
      <c r="C51" s="12" t="s">
        <v>107</v>
      </c>
      <c r="D51" s="10" t="e">
        <f>C51/B51*100</f>
        <v>#DIV/0!</v>
      </c>
      <c r="E51" s="13" t="s">
        <v>18</v>
      </c>
    </row>
    <row r="52" spans="1:5" ht="25.5">
      <c r="A52" s="8" t="s">
        <v>108</v>
      </c>
      <c r="B52" s="12" t="s">
        <v>109</v>
      </c>
      <c r="C52" s="12" t="s">
        <v>109</v>
      </c>
      <c r="D52" s="10">
        <f>C52/B52*100</f>
        <v>100</v>
      </c>
      <c r="E52" s="13" t="s">
        <v>18</v>
      </c>
    </row>
    <row r="53" spans="1:5" ht="25.5">
      <c r="A53" s="8" t="s">
        <v>110</v>
      </c>
      <c r="B53" s="12" t="s">
        <v>111</v>
      </c>
      <c r="C53" s="12" t="s">
        <v>88</v>
      </c>
      <c r="D53" s="10">
        <f>C53/B53*100</f>
        <v>0</v>
      </c>
      <c r="E53" s="13" t="s">
        <v>18</v>
      </c>
    </row>
    <row r="54" spans="1:5" ht="38.25">
      <c r="A54" s="8" t="s">
        <v>112</v>
      </c>
      <c r="B54" s="12" t="s">
        <v>113</v>
      </c>
      <c r="C54" s="12" t="s">
        <v>114</v>
      </c>
      <c r="D54" s="10">
        <f>C54/B54*100</f>
        <v>212</v>
      </c>
      <c r="E54" s="13" t="s">
        <v>18</v>
      </c>
    </row>
    <row r="55" spans="1:5" ht="15">
      <c r="A55" s="8" t="s">
        <v>115</v>
      </c>
      <c r="B55" s="11"/>
      <c r="C55" s="11">
        <v>549</v>
      </c>
      <c r="D55" s="10"/>
      <c r="E55" s="8" t="s">
        <v>14</v>
      </c>
    </row>
    <row r="56" spans="1:5" ht="15">
      <c r="A56" s="8" t="s">
        <v>13</v>
      </c>
      <c r="B56" s="11"/>
      <c r="C56" s="11"/>
      <c r="D56" s="10"/>
      <c r="E56" s="8" t="s">
        <v>14</v>
      </c>
    </row>
    <row r="57" spans="1:5" ht="15">
      <c r="A57" s="8" t="s">
        <v>116</v>
      </c>
      <c r="B57" s="11"/>
      <c r="C57" s="11"/>
      <c r="D57" s="10"/>
      <c r="E57" s="8" t="s">
        <v>117</v>
      </c>
    </row>
    <row r="58" spans="1:5" ht="15">
      <c r="A58" s="8" t="s">
        <v>118</v>
      </c>
      <c r="B58" s="11"/>
      <c r="C58" s="11">
        <v>321</v>
      </c>
      <c r="D58" s="10"/>
      <c r="E58" s="8" t="s">
        <v>117</v>
      </c>
    </row>
    <row r="59" spans="1:5" ht="63.75">
      <c r="A59" s="8" t="s">
        <v>119</v>
      </c>
      <c r="B59" s="11">
        <v>18500</v>
      </c>
      <c r="C59" s="11">
        <v>4996</v>
      </c>
      <c r="D59" s="10">
        <f>C59/B59*100</f>
        <v>27.0054054054054</v>
      </c>
      <c r="E59" s="8" t="s">
        <v>120</v>
      </c>
    </row>
    <row r="60" spans="1:5" ht="15">
      <c r="A60" s="8" t="s">
        <v>13</v>
      </c>
      <c r="B60" s="11"/>
      <c r="C60" s="11"/>
      <c r="D60" s="10"/>
      <c r="E60" s="8" t="s">
        <v>14</v>
      </c>
    </row>
    <row r="61" spans="1:5" ht="15">
      <c r="A61" s="8" t="s">
        <v>121</v>
      </c>
      <c r="B61" s="11">
        <v>17550</v>
      </c>
      <c r="C61" s="11">
        <v>4150</v>
      </c>
      <c r="D61" s="10">
        <f>C61/B61*100</f>
        <v>23.646723646723647</v>
      </c>
      <c r="E61" s="8" t="s">
        <v>14</v>
      </c>
    </row>
    <row r="62" spans="1:5" ht="15">
      <c r="A62" s="8" t="s">
        <v>122</v>
      </c>
      <c r="B62" s="11">
        <v>950</v>
      </c>
      <c r="C62" s="11">
        <v>846</v>
      </c>
      <c r="D62" s="10">
        <f>C62/B62*100</f>
        <v>89.05263157894737</v>
      </c>
      <c r="E62" s="8" t="s">
        <v>14</v>
      </c>
    </row>
    <row r="63" spans="1:5" ht="63.75">
      <c r="A63" s="8" t="s">
        <v>123</v>
      </c>
      <c r="B63" s="11">
        <v>16627</v>
      </c>
      <c r="C63" s="11">
        <v>14812</v>
      </c>
      <c r="D63" s="10">
        <f>C63/B63*100</f>
        <v>89.0840199675227</v>
      </c>
      <c r="E63" s="8" t="s">
        <v>124</v>
      </c>
    </row>
    <row r="64" spans="1:5" ht="13.5">
      <c r="A64" s="19"/>
      <c r="B64" s="20"/>
      <c r="C64" s="20"/>
      <c r="D64" s="20"/>
      <c r="E64" s="19" t="s">
        <v>14</v>
      </c>
    </row>
    <row r="65" spans="1:5" ht="13.5">
      <c r="A65" s="19"/>
      <c r="B65" s="20"/>
      <c r="C65" s="20"/>
      <c r="D65" s="20"/>
      <c r="E65" s="19" t="s">
        <v>14</v>
      </c>
    </row>
    <row r="66" spans="1:5" ht="13.5">
      <c r="A66" s="19"/>
      <c r="B66" s="20"/>
      <c r="C66" s="20"/>
      <c r="D66" s="20"/>
      <c r="E66" s="19" t="s">
        <v>14</v>
      </c>
    </row>
    <row r="67" spans="1:5" ht="13.5">
      <c r="A67" s="19"/>
      <c r="B67" s="20"/>
      <c r="C67" s="20"/>
      <c r="D67" s="20"/>
      <c r="E67" s="19" t="s">
        <v>14</v>
      </c>
    </row>
    <row r="68" spans="1:5" ht="13.5">
      <c r="A68" s="19"/>
      <c r="B68" s="20"/>
      <c r="C68" s="20"/>
      <c r="D68" s="20"/>
      <c r="E68" s="19" t="s">
        <v>14</v>
      </c>
    </row>
    <row r="69" spans="1:5" ht="13.5">
      <c r="A69" s="19"/>
      <c r="B69" s="20"/>
      <c r="C69" s="20"/>
      <c r="D69" s="20"/>
      <c r="E69" s="19" t="s">
        <v>14</v>
      </c>
    </row>
    <row r="70" spans="1:5" ht="13.5">
      <c r="A70" s="19" t="s">
        <v>125</v>
      </c>
      <c r="B70" s="20"/>
      <c r="C70" s="20"/>
      <c r="D70" s="20"/>
      <c r="E70" s="19" t="s">
        <v>14</v>
      </c>
    </row>
    <row r="71" spans="1:5" ht="13.5">
      <c r="A71" s="19" t="s">
        <v>126</v>
      </c>
      <c r="B71" s="20"/>
      <c r="C71" s="20"/>
      <c r="D71" s="20"/>
      <c r="E71" s="19" t="s">
        <v>14</v>
      </c>
    </row>
    <row r="72" spans="1:5" ht="13.5">
      <c r="A72" s="19" t="s">
        <v>4</v>
      </c>
      <c r="B72" s="20"/>
      <c r="C72" s="20"/>
      <c r="D72" s="20"/>
      <c r="E72" s="19" t="s">
        <v>14</v>
      </c>
    </row>
    <row r="73" spans="1:5" ht="13.5">
      <c r="A73" s="19"/>
      <c r="B73" s="20"/>
      <c r="C73" s="20"/>
      <c r="D73" s="20"/>
      <c r="E73" s="19" t="s">
        <v>14</v>
      </c>
    </row>
    <row r="74" spans="1:5" ht="13.5">
      <c r="A74" s="19" t="s">
        <v>127</v>
      </c>
      <c r="B74" s="20"/>
      <c r="C74" s="20"/>
      <c r="D74" s="20"/>
      <c r="E74" s="20"/>
    </row>
    <row r="75" spans="1:5" ht="13.5">
      <c r="A75" s="4"/>
      <c r="E75" s="4" t="s">
        <v>14</v>
      </c>
    </row>
    <row r="76" ht="13.5">
      <c r="E76" s="4"/>
    </row>
  </sheetData>
  <mergeCells count="4">
    <mergeCell ref="A2:E2"/>
    <mergeCell ref="A3:E3"/>
    <mergeCell ref="A4:E4"/>
    <mergeCell ref="A5:E5"/>
  </mergeCells>
  <printOptions horizontalCentered="1"/>
  <pageMargins left="0.7874015748031497" right="0.3937007874015748" top="0.5905511811023623" bottom="0.3937007874015748" header="0.5118110236220472" footer="0.5118110236220472"/>
  <pageSetup errors="blank" fitToHeight="2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Ибресинском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Петухов Андрей Анатольевич</dc:creator>
  <cp:keywords/>
  <dc:description/>
  <cp:lastModifiedBy>Петухов Андрей Анатольевич</cp:lastModifiedBy>
  <dcterms:created xsi:type="dcterms:W3CDTF">2003-12-24T05:32:01Z</dcterms:created>
  <dcterms:modified xsi:type="dcterms:W3CDTF">2003-12-24T05:34:08Z</dcterms:modified>
  <cp:category/>
  <cp:version/>
  <cp:contentType/>
  <cp:contentStatus/>
</cp:coreProperties>
</file>