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8475" windowHeight="6150" tabRatio="675" activeTab="0"/>
  </bookViews>
  <sheets>
    <sheet name="прилож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<sst xmlns="http://schemas.openxmlformats.org/spreadsheetml/2006/main" count="453" uniqueCount="62">
  <si>
    <t>закупок товаров, выполнения работ и оказания услуг</t>
  </si>
  <si>
    <t>Наименование  закупаемой продукции</t>
  </si>
  <si>
    <t>Экономическая классификация расходов бюджетов РФ</t>
  </si>
  <si>
    <t>Объем закупаемой продукции, всего</t>
  </si>
  <si>
    <t>из местного бюджета</t>
  </si>
  <si>
    <t>из внебюджетных источников</t>
  </si>
  <si>
    <t>в том числе</t>
  </si>
  <si>
    <t>(тыс.руб)</t>
  </si>
  <si>
    <t>№ п/п</t>
  </si>
  <si>
    <t>Текущие расходы</t>
  </si>
  <si>
    <t>Приобретение услуг</t>
  </si>
  <si>
    <t>Оплата услуг связи</t>
  </si>
  <si>
    <t>Транспортные услуги</t>
  </si>
  <si>
    <t>Оплата коммунальных услуг</t>
  </si>
  <si>
    <t>Арендная плата за пользование имуществом</t>
  </si>
  <si>
    <t>Оплата содержания помещений</t>
  </si>
  <si>
    <t>Прочие услуги</t>
  </si>
  <si>
    <t xml:space="preserve">Пособия по социальной помощи населению </t>
  </si>
  <si>
    <t xml:space="preserve">Прочие расходы 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</si>
  <si>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</si>
  <si>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</si>
  <si>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активов</t>
  </si>
  <si>
    <t>ИТОГО РАСХОДОВ</t>
  </si>
  <si>
    <t>Безвозвратные и безвозмездные перечисления государственным и муниципальным организациям</t>
  </si>
  <si>
    <t xml:space="preserve">Безвозвратные и безвозмездные перечисления организациям, за исключением государственных и муниципальных </t>
  </si>
  <si>
    <t>Увеличение стоимости нематериальных активов</t>
  </si>
  <si>
    <t>Сводный объём</t>
  </si>
  <si>
    <t>для муниципальных нужд города Алатыря на 2012 год</t>
  </si>
  <si>
    <t>ацбс</t>
  </si>
  <si>
    <t>строка 1</t>
  </si>
  <si>
    <t>админ</t>
  </si>
  <si>
    <t>ок</t>
  </si>
  <si>
    <t>оои мп</t>
  </si>
  <si>
    <t>ои и зо</t>
  </si>
  <si>
    <t>сош2</t>
  </si>
  <si>
    <t>сош3</t>
  </si>
  <si>
    <t>сош5</t>
  </si>
  <si>
    <t>гим6</t>
  </si>
  <si>
    <t>сош7</t>
  </si>
  <si>
    <t>сош9</t>
  </si>
  <si>
    <t>сош11</t>
  </si>
  <si>
    <t>фо</t>
  </si>
  <si>
    <t>веч шк</t>
  </si>
  <si>
    <t>строка 2</t>
  </si>
  <si>
    <t>строка 3</t>
  </si>
  <si>
    <t>строка 4</t>
  </si>
  <si>
    <t>строка 5</t>
  </si>
  <si>
    <t>строка 6</t>
  </si>
  <si>
    <t>строка 7</t>
  </si>
  <si>
    <t>строка 8</t>
  </si>
  <si>
    <t>строка 9</t>
  </si>
  <si>
    <t>строка 10</t>
  </si>
  <si>
    <t>строка 11</t>
  </si>
  <si>
    <t>строка 12</t>
  </si>
  <si>
    <t>строка 16</t>
  </si>
  <si>
    <t>строка 15</t>
  </si>
  <si>
    <t>строка 14</t>
  </si>
  <si>
    <t>строка 13</t>
  </si>
  <si>
    <t xml:space="preserve">Приложение </t>
  </si>
  <si>
    <t xml:space="preserve">к распоряжению </t>
  </si>
  <si>
    <t xml:space="preserve"> администрации города Алатыря</t>
  </si>
  <si>
    <t>от "16" марта 2012г. № 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</si>
</sst>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00000"/>
    <numFmt numFmtId="169" formatCode="0.E+0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5" sqref="D5:F5"/>
    </sheetView>
  </sheetViews>
  <sheetFormatPr defaultColWidth="9.00390625" defaultRowHeight="12.75"/>
  <cols>
    <col min="1" max="1" width="4.00390625" style="0" customWidth="1"/>
    <col min="2" max="2" width="28.375" style="0" customWidth="1"/>
    <col min="3" max="3" width="14.00390625" style="0" customWidth="1"/>
    <col min="4" max="4" width="11.125" style="0" customWidth="1"/>
    <col min="5" max="5" width="12.25390625" style="0" customWidth="1"/>
    <col min="6" max="6" width="14.25390625" style="0" customWidth="1"/>
  </cols>
  <sheetData>
    <row r="1" spans="4:6" ht="12.75">
      <c r="D1" s="1"/>
      <c r="E1" s="1"/>
      <c r="F1" s="1"/>
    </row>
    <row r="2" spans="4:6" ht="12.75">
      <c r="D2" s="42" t="s">
        <v>58</v>
      </c>
      <c r="E2" s="42"/>
      <c r="F2" s="42"/>
    </row>
    <row r="3" spans="4:6" ht="12.75">
      <c r="D3" s="42" t="s">
        <v>59</v>
      </c>
      <c r="E3" s="42"/>
      <c r="F3" s="42"/>
    </row>
    <row r="4" spans="4:6" ht="12.75">
      <c r="D4" s="42" t="s">
        <v>60</v>
      </c>
      <c r="E4" s="42"/>
      <c r="F4" s="42"/>
    </row>
    <row r="5" spans="4:6" ht="12.75">
      <c r="D5" s="42" t="s">
        <v>61</v>
      </c>
      <c r="E5" s="42"/>
      <c r="F5" s="42"/>
    </row>
    <row r="6" spans="4:6" ht="12.75">
      <c r="D6" s="1"/>
      <c r="E6" s="1"/>
      <c r="F6" s="1"/>
    </row>
    <row r="7" spans="4:6" ht="12.75">
      <c r="D7" s="1"/>
      <c r="E7" s="1"/>
      <c r="F7" s="1"/>
    </row>
    <row r="8" spans="4:6" ht="12.75">
      <c r="D8" s="1"/>
      <c r="E8" s="1"/>
      <c r="F8" s="1"/>
    </row>
    <row r="9" spans="1:6" ht="12.75">
      <c r="A9" s="40" t="s">
        <v>26</v>
      </c>
      <c r="B9" s="40"/>
      <c r="C9" s="40"/>
      <c r="D9" s="40"/>
      <c r="E9" s="40"/>
      <c r="F9" s="40"/>
    </row>
    <row r="10" spans="1:6" ht="12.75">
      <c r="A10" s="40" t="s">
        <v>0</v>
      </c>
      <c r="B10" s="40"/>
      <c r="C10" s="40"/>
      <c r="D10" s="40"/>
      <c r="E10" s="40"/>
      <c r="F10" s="40"/>
    </row>
    <row r="11" spans="1:6" ht="12.75">
      <c r="A11" s="40" t="s">
        <v>27</v>
      </c>
      <c r="B11" s="40"/>
      <c r="C11" s="40"/>
      <c r="D11" s="40"/>
      <c r="E11" s="40"/>
      <c r="F11" s="40"/>
    </row>
    <row r="12" spans="1:6" ht="12.75">
      <c r="A12" s="40"/>
      <c r="B12" s="40"/>
      <c r="C12" s="40"/>
      <c r="D12" s="40"/>
      <c r="E12" s="40"/>
      <c r="F12" s="40"/>
    </row>
    <row r="14" ht="12.75">
      <c r="F14" s="22" t="s">
        <v>7</v>
      </c>
    </row>
    <row r="15" spans="1:6" ht="12.75">
      <c r="A15" s="39" t="s">
        <v>8</v>
      </c>
      <c r="B15" s="39" t="s">
        <v>1</v>
      </c>
      <c r="C15" s="39" t="s">
        <v>2</v>
      </c>
      <c r="D15" s="39" t="s">
        <v>3</v>
      </c>
      <c r="E15" s="41" t="s">
        <v>6</v>
      </c>
      <c r="F15" s="41"/>
    </row>
    <row r="16" spans="1:6" ht="51" customHeight="1">
      <c r="A16" s="39"/>
      <c r="B16" s="39"/>
      <c r="C16" s="39"/>
      <c r="D16" s="39"/>
      <c r="E16" s="2" t="s">
        <v>4</v>
      </c>
      <c r="F16" s="2" t="s">
        <v>5</v>
      </c>
    </row>
    <row r="17" spans="1:6" ht="17.25" customHeight="1">
      <c r="A17" s="13">
        <v>1</v>
      </c>
      <c r="B17" s="14" t="s">
        <v>9</v>
      </c>
      <c r="C17" s="32">
        <v>200</v>
      </c>
      <c r="D17" s="33">
        <f>1!D23</f>
        <v>54883.60000000001</v>
      </c>
      <c r="E17" s="33">
        <f>1!E23</f>
        <v>53088.00000000001</v>
      </c>
      <c r="F17" s="33">
        <f>1!F23</f>
        <v>1795.6</v>
      </c>
    </row>
    <row r="18" spans="1:6" ht="15.75" customHeight="1">
      <c r="A18" s="2">
        <v>2</v>
      </c>
      <c r="B18" s="10" t="s">
        <v>10</v>
      </c>
      <c r="C18" s="34">
        <v>220</v>
      </c>
      <c r="D18" s="33">
        <f>2!D23</f>
        <v>51509.000000000015</v>
      </c>
      <c r="E18" s="33">
        <f>2!E23</f>
        <v>49936.70000000002</v>
      </c>
      <c r="F18" s="33">
        <f>2!F23</f>
        <v>1572.3</v>
      </c>
    </row>
    <row r="19" spans="1:6" ht="15.75" customHeight="1">
      <c r="A19" s="3">
        <v>3</v>
      </c>
      <c r="B19" s="4" t="s">
        <v>11</v>
      </c>
      <c r="C19" s="35">
        <v>221</v>
      </c>
      <c r="D19" s="33">
        <f>3!D23</f>
        <v>1533.8</v>
      </c>
      <c r="E19" s="33">
        <f>3!E23</f>
        <v>1486.8</v>
      </c>
      <c r="F19" s="33">
        <f>3!F23</f>
        <v>47</v>
      </c>
    </row>
    <row r="20" spans="1:6" ht="15.75" customHeight="1">
      <c r="A20" s="3">
        <v>4</v>
      </c>
      <c r="B20" s="5" t="s">
        <v>12</v>
      </c>
      <c r="C20" s="35">
        <v>222</v>
      </c>
      <c r="D20" s="33">
        <f>4!D23</f>
        <v>209.79999999999998</v>
      </c>
      <c r="E20" s="33">
        <f>4!E23</f>
        <v>68.80000000000001</v>
      </c>
      <c r="F20" s="33">
        <f>4!F23</f>
        <v>141</v>
      </c>
    </row>
    <row r="21" spans="1:6" ht="16.5" customHeight="1">
      <c r="A21" s="3">
        <v>5</v>
      </c>
      <c r="B21" s="4" t="s">
        <v>13</v>
      </c>
      <c r="C21" s="35">
        <v>223</v>
      </c>
      <c r="D21" s="33">
        <f>5!D23</f>
        <v>31878.1</v>
      </c>
      <c r="E21" s="33">
        <f>5!E23</f>
        <v>31706.799999999996</v>
      </c>
      <c r="F21" s="33">
        <f>5!F23</f>
        <v>171.3</v>
      </c>
    </row>
    <row r="22" spans="1:6" ht="26.25" customHeight="1">
      <c r="A22" s="3">
        <v>6</v>
      </c>
      <c r="B22" s="4" t="s">
        <v>14</v>
      </c>
      <c r="C22" s="35">
        <v>224</v>
      </c>
      <c r="D22" s="33">
        <f>6!D23</f>
        <v>0</v>
      </c>
      <c r="E22" s="33">
        <f>6!E23</f>
        <v>0</v>
      </c>
      <c r="F22" s="33">
        <f>6!F23</f>
        <v>0</v>
      </c>
    </row>
    <row r="23" spans="1:6" ht="15.75" customHeight="1">
      <c r="A23" s="3">
        <v>7</v>
      </c>
      <c r="B23" s="4" t="s">
        <v>15</v>
      </c>
      <c r="C23" s="35">
        <v>225</v>
      </c>
      <c r="D23" s="33">
        <f>7!D23</f>
        <v>13311.800000000001</v>
      </c>
      <c r="E23" s="33">
        <f>7!E23</f>
        <v>12850.800000000001</v>
      </c>
      <c r="F23" s="33">
        <f>7!F23</f>
        <v>461</v>
      </c>
    </row>
    <row r="24" spans="1:6" ht="17.25" customHeight="1">
      <c r="A24" s="3">
        <v>8</v>
      </c>
      <c r="B24" s="4" t="s">
        <v>16</v>
      </c>
      <c r="C24" s="35">
        <v>226</v>
      </c>
      <c r="D24" s="33">
        <f>8!D23</f>
        <v>4575.499999999999</v>
      </c>
      <c r="E24" s="33">
        <f>8!E23</f>
        <v>3823.4999999999995</v>
      </c>
      <c r="F24" s="33">
        <f>8!F23</f>
        <v>752</v>
      </c>
    </row>
    <row r="25" spans="1:6" ht="49.5" customHeight="1">
      <c r="A25" s="3">
        <v>9</v>
      </c>
      <c r="B25" s="4" t="s">
        <v>23</v>
      </c>
      <c r="C25" s="35">
        <v>241</v>
      </c>
      <c r="D25" s="33">
        <f>9!D23</f>
        <v>0</v>
      </c>
      <c r="E25" s="33">
        <f>9!E23</f>
        <v>0</v>
      </c>
      <c r="F25" s="33">
        <f>9!F23</f>
        <v>0</v>
      </c>
    </row>
    <row r="26" spans="1:6" ht="64.5" customHeight="1">
      <c r="A26" s="3">
        <v>10</v>
      </c>
      <c r="B26" s="4" t="s">
        <v>24</v>
      </c>
      <c r="C26" s="35">
        <v>242</v>
      </c>
      <c r="D26" s="33">
        <f>'10'!D23</f>
        <v>0</v>
      </c>
      <c r="E26" s="33">
        <f>'10'!E23</f>
        <v>0</v>
      </c>
      <c r="F26" s="33">
        <f>'10'!F23</f>
        <v>0</v>
      </c>
    </row>
    <row r="27" spans="1:6" ht="27.75" customHeight="1">
      <c r="A27" s="3">
        <v>11</v>
      </c>
      <c r="B27" s="4" t="s">
        <v>17</v>
      </c>
      <c r="C27" s="35">
        <v>262</v>
      </c>
      <c r="D27" s="33">
        <f>'11'!D23</f>
        <v>0</v>
      </c>
      <c r="E27" s="33">
        <f>'11'!E23</f>
        <v>0</v>
      </c>
      <c r="F27" s="33">
        <f>'11'!F23</f>
        <v>0</v>
      </c>
    </row>
    <row r="28" spans="1:6" ht="12.75">
      <c r="A28" s="3">
        <v>12</v>
      </c>
      <c r="B28" s="4" t="s">
        <v>18</v>
      </c>
      <c r="C28" s="35">
        <v>290</v>
      </c>
      <c r="D28" s="33">
        <f>'12'!D23</f>
        <v>3374.6</v>
      </c>
      <c r="E28" s="33">
        <f>'12'!E23</f>
        <v>3151.2999999999997</v>
      </c>
      <c r="F28" s="33">
        <f>'12'!F23</f>
        <v>223.3</v>
      </c>
    </row>
    <row r="29" spans="1:6" ht="25.5">
      <c r="A29" s="16">
        <v>13</v>
      </c>
      <c r="B29" s="17" t="s">
        <v>19</v>
      </c>
      <c r="C29" s="36">
        <v>300</v>
      </c>
      <c r="D29" s="33">
        <f>'13'!D23</f>
        <v>31089.8</v>
      </c>
      <c r="E29" s="33">
        <f>'13'!E23</f>
        <v>18796.3</v>
      </c>
      <c r="F29" s="33">
        <f>'13'!F23</f>
        <v>12293.5</v>
      </c>
    </row>
    <row r="30" spans="1:6" ht="25.5" customHeight="1">
      <c r="A30" s="3">
        <v>14</v>
      </c>
      <c r="B30" s="4" t="s">
        <v>20</v>
      </c>
      <c r="C30" s="35">
        <v>310</v>
      </c>
      <c r="D30" s="33">
        <f>'14'!D23</f>
        <v>6722.900000000001</v>
      </c>
      <c r="E30" s="33">
        <f>'14'!E23</f>
        <v>5951.400000000001</v>
      </c>
      <c r="F30" s="33">
        <f>'14'!F23</f>
        <v>771.5</v>
      </c>
    </row>
    <row r="31" spans="1:6" ht="25.5" customHeight="1">
      <c r="A31" s="3">
        <v>15</v>
      </c>
      <c r="B31" s="4" t="s">
        <v>25</v>
      </c>
      <c r="C31" s="35">
        <v>320</v>
      </c>
      <c r="D31" s="33">
        <f>'15'!D23</f>
        <v>0</v>
      </c>
      <c r="E31" s="33">
        <f>'15'!E23</f>
        <v>0</v>
      </c>
      <c r="F31" s="33">
        <f>'15'!F23</f>
        <v>0</v>
      </c>
    </row>
    <row r="32" spans="1:6" ht="25.5">
      <c r="A32" s="3">
        <v>16</v>
      </c>
      <c r="B32" s="4" t="s">
        <v>21</v>
      </c>
      <c r="C32" s="35">
        <v>340</v>
      </c>
      <c r="D32" s="33">
        <f>'16'!D23</f>
        <v>24366.899999999998</v>
      </c>
      <c r="E32" s="33">
        <f>'16'!E23</f>
        <v>12844.9</v>
      </c>
      <c r="F32" s="33">
        <f>'16'!F23</f>
        <v>11522</v>
      </c>
    </row>
    <row r="33" spans="1:6" ht="12.75">
      <c r="A33" s="5"/>
      <c r="B33" s="6" t="s">
        <v>22</v>
      </c>
      <c r="C33" s="37"/>
      <c r="D33" s="38">
        <f>D17+D29</f>
        <v>85973.40000000001</v>
      </c>
      <c r="E33" s="38">
        <f>E17+E29</f>
        <v>71884.3</v>
      </c>
      <c r="F33" s="38">
        <f>F17+F29</f>
        <v>14089.1</v>
      </c>
    </row>
    <row r="41" spans="1:3" ht="12.75">
      <c r="A41" s="8"/>
      <c r="B41" s="8"/>
      <c r="C41" s="8"/>
    </row>
  </sheetData>
  <mergeCells count="13">
    <mergeCell ref="D4:F4"/>
    <mergeCell ref="D5:F5"/>
    <mergeCell ref="D2:F2"/>
    <mergeCell ref="D3:F3"/>
    <mergeCell ref="A15:A16"/>
    <mergeCell ref="A9:F9"/>
    <mergeCell ref="A10:F10"/>
    <mergeCell ref="A11:F11"/>
    <mergeCell ref="A12:F12"/>
    <mergeCell ref="E15:F15"/>
    <mergeCell ref="D15:D16"/>
    <mergeCell ref="C15:C16"/>
    <mergeCell ref="B15:B16"/>
  </mergeCells>
  <printOptions horizontalCentered="1"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4" sqref="E14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50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0</v>
      </c>
      <c r="E9" s="21"/>
      <c r="F9" s="21"/>
    </row>
    <row r="10" spans="1:6" ht="12.75">
      <c r="A10" s="23">
        <v>2</v>
      </c>
      <c r="B10" s="24" t="s">
        <v>31</v>
      </c>
      <c r="C10" s="9"/>
      <c r="D10" s="21">
        <f aca="true" t="shared" si="0" ref="D10:D22">E10+F10</f>
        <v>0</v>
      </c>
      <c r="E10" s="20"/>
      <c r="F10" s="20"/>
    </row>
    <row r="11" spans="1:6" ht="12.75">
      <c r="A11" s="25">
        <v>3</v>
      </c>
      <c r="B11" s="26" t="s">
        <v>28</v>
      </c>
      <c r="C11" s="5"/>
      <c r="D11" s="21">
        <f t="shared" si="0"/>
        <v>0</v>
      </c>
      <c r="E11" s="20"/>
      <c r="F11" s="20"/>
    </row>
    <row r="12" spans="1:6" ht="12.75">
      <c r="A12" s="25">
        <v>4</v>
      </c>
      <c r="B12" s="27" t="s">
        <v>32</v>
      </c>
      <c r="C12" s="5"/>
      <c r="D12" s="21">
        <f t="shared" si="0"/>
        <v>0</v>
      </c>
      <c r="E12" s="20"/>
      <c r="F12" s="20"/>
    </row>
    <row r="13" spans="1:6" ht="12.75">
      <c r="A13" s="25">
        <v>5</v>
      </c>
      <c r="B13" s="26" t="s">
        <v>33</v>
      </c>
      <c r="C13" s="5"/>
      <c r="D13" s="21">
        <f t="shared" si="0"/>
        <v>0</v>
      </c>
      <c r="E13" s="11">
        <v>0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0</v>
      </c>
      <c r="E14" s="11">
        <v>0</v>
      </c>
      <c r="F14" s="11"/>
    </row>
    <row r="15" spans="1:6" ht="12.75">
      <c r="A15" s="25">
        <v>7</v>
      </c>
      <c r="B15" s="26" t="s">
        <v>35</v>
      </c>
      <c r="C15" s="5"/>
      <c r="D15" s="21">
        <f t="shared" si="0"/>
        <v>0</v>
      </c>
      <c r="E15" s="11"/>
      <c r="F15" s="11"/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/>
      <c r="F16" s="11"/>
    </row>
    <row r="17" spans="1:6" ht="12.75">
      <c r="A17" s="25">
        <v>9</v>
      </c>
      <c r="B17" s="26" t="s">
        <v>37</v>
      </c>
      <c r="C17" s="5"/>
      <c r="D17" s="21">
        <f t="shared" si="0"/>
        <v>0</v>
      </c>
      <c r="E17" s="11"/>
      <c r="F17" s="11"/>
    </row>
    <row r="18" spans="1:6" ht="12.75">
      <c r="A18" s="25">
        <v>10</v>
      </c>
      <c r="B18" s="26" t="s">
        <v>38</v>
      </c>
      <c r="C18" s="5"/>
      <c r="D18" s="21">
        <f t="shared" si="0"/>
        <v>0</v>
      </c>
      <c r="E18" s="11"/>
      <c r="F18" s="11"/>
    </row>
    <row r="19" spans="1:6" ht="12.75">
      <c r="A19" s="25">
        <v>11</v>
      </c>
      <c r="B19" s="26" t="s">
        <v>39</v>
      </c>
      <c r="C19" s="5"/>
      <c r="D19" s="21">
        <f t="shared" si="0"/>
        <v>0</v>
      </c>
      <c r="E19" s="11"/>
      <c r="F19" s="11"/>
    </row>
    <row r="20" spans="1:6" ht="12.75">
      <c r="A20" s="25">
        <v>12</v>
      </c>
      <c r="B20" s="26" t="s">
        <v>40</v>
      </c>
      <c r="C20" s="5"/>
      <c r="D20" s="21">
        <f t="shared" si="0"/>
        <v>0</v>
      </c>
      <c r="E20" s="11"/>
      <c r="F20" s="11"/>
    </row>
    <row r="21" spans="1:6" ht="12.75">
      <c r="A21" s="25">
        <v>13</v>
      </c>
      <c r="B21" s="26" t="s">
        <v>41</v>
      </c>
      <c r="C21" s="18"/>
      <c r="D21" s="21">
        <f t="shared" si="0"/>
        <v>0</v>
      </c>
      <c r="E21" s="19">
        <v>0</v>
      </c>
      <c r="F21" s="19">
        <v>0</v>
      </c>
    </row>
    <row r="22" spans="1:6" ht="12.75">
      <c r="A22" s="25">
        <v>14</v>
      </c>
      <c r="B22" s="26" t="s">
        <v>42</v>
      </c>
      <c r="C22" s="5"/>
      <c r="D22" s="21">
        <f t="shared" si="0"/>
        <v>0</v>
      </c>
      <c r="E22" s="11"/>
      <c r="F22" s="11"/>
    </row>
    <row r="23" spans="1:6" ht="38.25">
      <c r="A23" s="5"/>
      <c r="B23" s="6" t="s">
        <v>22</v>
      </c>
      <c r="C23" s="7"/>
      <c r="D23" s="12">
        <f>SUM(D9:D22)</f>
        <v>0</v>
      </c>
      <c r="E23" s="12">
        <f>SUM(E9:E22)</f>
        <v>0</v>
      </c>
      <c r="F23" s="12">
        <f>SUM(F9:F22)</f>
        <v>0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4" sqref="E14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51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0</v>
      </c>
      <c r="E9" s="21"/>
      <c r="F9" s="21"/>
    </row>
    <row r="10" spans="1:6" ht="12.75">
      <c r="A10" s="23">
        <v>2</v>
      </c>
      <c r="B10" s="24" t="s">
        <v>31</v>
      </c>
      <c r="C10" s="9"/>
      <c r="D10" s="21">
        <f aca="true" t="shared" si="0" ref="D10:D22">E10+F10</f>
        <v>0</v>
      </c>
      <c r="E10" s="20"/>
      <c r="F10" s="20"/>
    </row>
    <row r="11" spans="1:6" ht="12.75">
      <c r="A11" s="25">
        <v>3</v>
      </c>
      <c r="B11" s="26" t="s">
        <v>28</v>
      </c>
      <c r="C11" s="5"/>
      <c r="D11" s="21">
        <f t="shared" si="0"/>
        <v>0</v>
      </c>
      <c r="E11" s="20"/>
      <c r="F11" s="20"/>
    </row>
    <row r="12" spans="1:6" ht="12.75">
      <c r="A12" s="25">
        <v>4</v>
      </c>
      <c r="B12" s="27" t="s">
        <v>32</v>
      </c>
      <c r="C12" s="5"/>
      <c r="D12" s="21">
        <f t="shared" si="0"/>
        <v>0</v>
      </c>
      <c r="E12" s="20"/>
      <c r="F12" s="20"/>
    </row>
    <row r="13" spans="1:6" ht="12.75">
      <c r="A13" s="25">
        <v>5</v>
      </c>
      <c r="B13" s="26" t="s">
        <v>33</v>
      </c>
      <c r="C13" s="5"/>
      <c r="D13" s="21">
        <f t="shared" si="0"/>
        <v>0</v>
      </c>
      <c r="E13" s="11">
        <v>0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0</v>
      </c>
      <c r="E14" s="11">
        <v>0</v>
      </c>
      <c r="F14" s="11"/>
    </row>
    <row r="15" spans="1:6" ht="12.75">
      <c r="A15" s="25">
        <v>7</v>
      </c>
      <c r="B15" s="26" t="s">
        <v>35</v>
      </c>
      <c r="C15" s="5"/>
      <c r="D15" s="21">
        <f t="shared" si="0"/>
        <v>0</v>
      </c>
      <c r="E15" s="11"/>
      <c r="F15" s="11"/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/>
      <c r="F16" s="11"/>
    </row>
    <row r="17" spans="1:6" ht="12.75">
      <c r="A17" s="25">
        <v>9</v>
      </c>
      <c r="B17" s="26" t="s">
        <v>37</v>
      </c>
      <c r="C17" s="5"/>
      <c r="D17" s="21">
        <f t="shared" si="0"/>
        <v>0</v>
      </c>
      <c r="E17" s="11"/>
      <c r="F17" s="11"/>
    </row>
    <row r="18" spans="1:6" ht="12.75">
      <c r="A18" s="25">
        <v>10</v>
      </c>
      <c r="B18" s="26" t="s">
        <v>38</v>
      </c>
      <c r="C18" s="5"/>
      <c r="D18" s="21">
        <f t="shared" si="0"/>
        <v>0</v>
      </c>
      <c r="E18" s="11"/>
      <c r="F18" s="11"/>
    </row>
    <row r="19" spans="1:6" ht="12.75">
      <c r="A19" s="25">
        <v>11</v>
      </c>
      <c r="B19" s="26" t="s">
        <v>39</v>
      </c>
      <c r="C19" s="5"/>
      <c r="D19" s="21">
        <f t="shared" si="0"/>
        <v>0</v>
      </c>
      <c r="E19" s="11"/>
      <c r="F19" s="11"/>
    </row>
    <row r="20" spans="1:6" ht="12.75">
      <c r="A20" s="25">
        <v>12</v>
      </c>
      <c r="B20" s="26" t="s">
        <v>40</v>
      </c>
      <c r="C20" s="5"/>
      <c r="D20" s="21">
        <f t="shared" si="0"/>
        <v>0</v>
      </c>
      <c r="E20" s="11"/>
      <c r="F20" s="11"/>
    </row>
    <row r="21" spans="1:6" ht="12.75">
      <c r="A21" s="25">
        <v>13</v>
      </c>
      <c r="B21" s="26" t="s">
        <v>41</v>
      </c>
      <c r="C21" s="18"/>
      <c r="D21" s="21">
        <f t="shared" si="0"/>
        <v>0</v>
      </c>
      <c r="E21" s="19">
        <v>0</v>
      </c>
      <c r="F21" s="19">
        <v>0</v>
      </c>
    </row>
    <row r="22" spans="1:6" ht="12.75">
      <c r="A22" s="25">
        <v>14</v>
      </c>
      <c r="B22" s="26" t="s">
        <v>42</v>
      </c>
      <c r="C22" s="5"/>
      <c r="D22" s="21">
        <f t="shared" si="0"/>
        <v>0</v>
      </c>
      <c r="E22" s="11"/>
      <c r="F22" s="11"/>
    </row>
    <row r="23" spans="1:6" ht="38.25">
      <c r="A23" s="5"/>
      <c r="B23" s="6" t="s">
        <v>22</v>
      </c>
      <c r="C23" s="7"/>
      <c r="D23" s="12">
        <f>SUM(D9:D22)</f>
        <v>0</v>
      </c>
      <c r="E23" s="12">
        <f>SUM(E9:E22)</f>
        <v>0</v>
      </c>
      <c r="F23" s="12">
        <f>SUM(F9:F22)</f>
        <v>0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4" sqref="E14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52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0</v>
      </c>
      <c r="E9" s="21"/>
      <c r="F9" s="21"/>
    </row>
    <row r="10" spans="1:6" ht="12.75">
      <c r="A10" s="23">
        <v>2</v>
      </c>
      <c r="B10" s="24" t="s">
        <v>31</v>
      </c>
      <c r="C10" s="9"/>
      <c r="D10" s="21">
        <f aca="true" t="shared" si="0" ref="D10:D22">E10+F10</f>
        <v>0</v>
      </c>
      <c r="E10" s="20"/>
      <c r="F10" s="20"/>
    </row>
    <row r="11" spans="1:6" ht="12.75">
      <c r="A11" s="25">
        <v>3</v>
      </c>
      <c r="B11" s="26" t="s">
        <v>28</v>
      </c>
      <c r="C11" s="5"/>
      <c r="D11" s="21">
        <f t="shared" si="0"/>
        <v>0</v>
      </c>
      <c r="E11" s="20"/>
      <c r="F11" s="20"/>
    </row>
    <row r="12" spans="1:6" ht="12.75">
      <c r="A12" s="25">
        <v>4</v>
      </c>
      <c r="B12" s="27" t="s">
        <v>32</v>
      </c>
      <c r="C12" s="5"/>
      <c r="D12" s="21">
        <f t="shared" si="0"/>
        <v>0</v>
      </c>
      <c r="E12" s="20"/>
      <c r="F12" s="20"/>
    </row>
    <row r="13" spans="1:6" ht="12.75">
      <c r="A13" s="25">
        <v>5</v>
      </c>
      <c r="B13" s="26" t="s">
        <v>33</v>
      </c>
      <c r="C13" s="5"/>
      <c r="D13" s="21">
        <f t="shared" si="0"/>
        <v>0</v>
      </c>
      <c r="E13" s="11">
        <v>0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0</v>
      </c>
      <c r="E14" s="11">
        <v>0</v>
      </c>
      <c r="F14" s="11"/>
    </row>
    <row r="15" spans="1:6" ht="12.75">
      <c r="A15" s="25">
        <v>7</v>
      </c>
      <c r="B15" s="26" t="s">
        <v>35</v>
      </c>
      <c r="C15" s="5"/>
      <c r="D15" s="21">
        <f t="shared" si="0"/>
        <v>0</v>
      </c>
      <c r="E15" s="11"/>
      <c r="F15" s="11"/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/>
      <c r="F16" s="11"/>
    </row>
    <row r="17" spans="1:6" ht="12.75">
      <c r="A17" s="25">
        <v>9</v>
      </c>
      <c r="B17" s="26" t="s">
        <v>37</v>
      </c>
      <c r="C17" s="5"/>
      <c r="D17" s="21">
        <f t="shared" si="0"/>
        <v>0</v>
      </c>
      <c r="E17" s="11"/>
      <c r="F17" s="11"/>
    </row>
    <row r="18" spans="1:6" ht="12.75">
      <c r="A18" s="25">
        <v>10</v>
      </c>
      <c r="B18" s="26" t="s">
        <v>38</v>
      </c>
      <c r="C18" s="5"/>
      <c r="D18" s="21">
        <f t="shared" si="0"/>
        <v>0</v>
      </c>
      <c r="E18" s="11"/>
      <c r="F18" s="11"/>
    </row>
    <row r="19" spans="1:6" ht="12.75">
      <c r="A19" s="25">
        <v>11</v>
      </c>
      <c r="B19" s="26" t="s">
        <v>39</v>
      </c>
      <c r="C19" s="5"/>
      <c r="D19" s="21">
        <f t="shared" si="0"/>
        <v>0</v>
      </c>
      <c r="E19" s="11"/>
      <c r="F19" s="11"/>
    </row>
    <row r="20" spans="1:6" ht="12.75">
      <c r="A20" s="25">
        <v>12</v>
      </c>
      <c r="B20" s="26" t="s">
        <v>40</v>
      </c>
      <c r="C20" s="5"/>
      <c r="D20" s="21">
        <f t="shared" si="0"/>
        <v>0</v>
      </c>
      <c r="E20" s="11"/>
      <c r="F20" s="11"/>
    </row>
    <row r="21" spans="1:6" ht="12.75">
      <c r="A21" s="25">
        <v>13</v>
      </c>
      <c r="B21" s="26" t="s">
        <v>41</v>
      </c>
      <c r="C21" s="18"/>
      <c r="D21" s="21">
        <f t="shared" si="0"/>
        <v>0</v>
      </c>
      <c r="E21" s="19">
        <v>0</v>
      </c>
      <c r="F21" s="19">
        <v>0</v>
      </c>
    </row>
    <row r="22" spans="1:6" ht="12.75">
      <c r="A22" s="25">
        <v>14</v>
      </c>
      <c r="B22" s="26" t="s">
        <v>42</v>
      </c>
      <c r="C22" s="5"/>
      <c r="D22" s="21">
        <f t="shared" si="0"/>
        <v>0</v>
      </c>
      <c r="E22" s="11"/>
      <c r="F22" s="11"/>
    </row>
    <row r="23" spans="1:6" ht="38.25">
      <c r="A23" s="5"/>
      <c r="B23" s="6" t="s">
        <v>22</v>
      </c>
      <c r="C23" s="7"/>
      <c r="D23" s="12">
        <f>SUM(D9:D22)</f>
        <v>0</v>
      </c>
      <c r="E23" s="12">
        <f>SUM(E9:E22)</f>
        <v>0</v>
      </c>
      <c r="F23" s="12">
        <f>SUM(F9:F22)</f>
        <v>0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3" sqref="F13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53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210</v>
      </c>
      <c r="E9" s="21">
        <v>210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988.3</v>
      </c>
      <c r="E10" s="20">
        <v>793.3</v>
      </c>
      <c r="F10" s="20">
        <v>195</v>
      </c>
    </row>
    <row r="11" spans="1:6" ht="12.75">
      <c r="A11" s="25">
        <v>3</v>
      </c>
      <c r="B11" s="26" t="s">
        <v>28</v>
      </c>
      <c r="C11" s="5"/>
      <c r="D11" s="21">
        <f t="shared" si="0"/>
        <v>37.3</v>
      </c>
      <c r="E11" s="20">
        <v>32.3</v>
      </c>
      <c r="F11" s="20">
        <v>5</v>
      </c>
    </row>
    <row r="12" spans="1:6" ht="12.75">
      <c r="A12" s="25">
        <v>4</v>
      </c>
      <c r="B12" s="27" t="s">
        <v>32</v>
      </c>
      <c r="C12" s="5"/>
      <c r="D12" s="21">
        <f t="shared" si="0"/>
        <v>23.3</v>
      </c>
      <c r="E12" s="20">
        <v>0</v>
      </c>
      <c r="F12" s="20">
        <v>23.3</v>
      </c>
    </row>
    <row r="13" spans="1:6" ht="12.75">
      <c r="A13" s="25">
        <v>5</v>
      </c>
      <c r="B13" s="26" t="s">
        <v>33</v>
      </c>
      <c r="C13" s="5"/>
      <c r="D13" s="21">
        <f t="shared" si="0"/>
        <v>264.8</v>
      </c>
      <c r="E13" s="11">
        <v>264.8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164.1</v>
      </c>
      <c r="E14" s="11">
        <v>164.1</v>
      </c>
      <c r="F14" s="11">
        <v>0</v>
      </c>
    </row>
    <row r="15" spans="1:6" ht="12.75">
      <c r="A15" s="25">
        <v>7</v>
      </c>
      <c r="B15" s="26" t="s">
        <v>35</v>
      </c>
      <c r="C15" s="5"/>
      <c r="D15" s="21">
        <f t="shared" si="0"/>
        <v>0</v>
      </c>
      <c r="E15" s="11">
        <v>0</v>
      </c>
      <c r="F15" s="11">
        <v>0</v>
      </c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>
        <v>0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425.8</v>
      </c>
      <c r="E17" s="11">
        <v>425.8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490</v>
      </c>
      <c r="E18" s="11">
        <v>490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604.4</v>
      </c>
      <c r="E19" s="11">
        <v>604.4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163.6</v>
      </c>
      <c r="E20" s="11">
        <v>163.6</v>
      </c>
      <c r="F20" s="11">
        <v>0</v>
      </c>
    </row>
    <row r="21" spans="1:6" ht="12.75">
      <c r="A21" s="25">
        <v>13</v>
      </c>
      <c r="B21" s="26" t="s">
        <v>41</v>
      </c>
      <c r="C21" s="18"/>
      <c r="D21" s="21">
        <f t="shared" si="0"/>
        <v>3</v>
      </c>
      <c r="E21" s="19">
        <v>3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3374.6</v>
      </c>
      <c r="E23" s="12">
        <f>SUM(E9:E22)</f>
        <v>3151.2999999999997</v>
      </c>
      <c r="F23" s="12">
        <f>SUM(F9:F22)</f>
        <v>223.3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22" sqref="F22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57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5283.7</v>
      </c>
      <c r="E9" s="21">
        <v>5283.7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2302.7</v>
      </c>
      <c r="E10" s="20">
        <v>118.1</v>
      </c>
      <c r="F10" s="20">
        <v>2184.6</v>
      </c>
    </row>
    <row r="11" spans="1:6" ht="12.75">
      <c r="A11" s="25">
        <v>3</v>
      </c>
      <c r="B11" s="26" t="s">
        <v>28</v>
      </c>
      <c r="C11" s="5"/>
      <c r="D11" s="21">
        <f t="shared" si="0"/>
        <v>136.1</v>
      </c>
      <c r="E11" s="20">
        <v>93.1</v>
      </c>
      <c r="F11" s="20">
        <v>43</v>
      </c>
    </row>
    <row r="12" spans="1:6" ht="12.75">
      <c r="A12" s="25">
        <v>4</v>
      </c>
      <c r="B12" s="27" t="s">
        <v>32</v>
      </c>
      <c r="C12" s="5"/>
      <c r="D12" s="21">
        <f t="shared" si="0"/>
        <v>20797.5</v>
      </c>
      <c r="E12" s="20">
        <v>10952.4</v>
      </c>
      <c r="F12" s="20">
        <v>9845.1</v>
      </c>
    </row>
    <row r="13" spans="1:6" ht="12.75">
      <c r="A13" s="25">
        <v>5</v>
      </c>
      <c r="B13" s="26" t="s">
        <v>33</v>
      </c>
      <c r="C13" s="5"/>
      <c r="D13" s="21">
        <f t="shared" si="0"/>
        <v>103</v>
      </c>
      <c r="E13" s="11">
        <v>103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443</v>
      </c>
      <c r="E14" s="11">
        <v>425.2</v>
      </c>
      <c r="F14" s="11">
        <v>17.8</v>
      </c>
    </row>
    <row r="15" spans="1:6" ht="12.75">
      <c r="A15" s="25">
        <v>7</v>
      </c>
      <c r="B15" s="26" t="s">
        <v>35</v>
      </c>
      <c r="C15" s="5"/>
      <c r="D15" s="21">
        <f t="shared" si="0"/>
        <v>44.5</v>
      </c>
      <c r="E15" s="11">
        <v>24.5</v>
      </c>
      <c r="F15" s="11">
        <v>20</v>
      </c>
    </row>
    <row r="16" spans="1:6" ht="12.75">
      <c r="A16" s="25">
        <v>8</v>
      </c>
      <c r="B16" s="26" t="s">
        <v>36</v>
      </c>
      <c r="C16" s="5"/>
      <c r="D16" s="21">
        <f t="shared" si="0"/>
        <v>112.8</v>
      </c>
      <c r="E16" s="11">
        <v>92.8</v>
      </c>
      <c r="F16" s="11">
        <v>20</v>
      </c>
    </row>
    <row r="17" spans="1:6" ht="12.75">
      <c r="A17" s="25">
        <v>9</v>
      </c>
      <c r="B17" s="26" t="s">
        <v>37</v>
      </c>
      <c r="C17" s="5"/>
      <c r="D17" s="21">
        <f t="shared" si="0"/>
        <v>747.9</v>
      </c>
      <c r="E17" s="11">
        <v>737.9</v>
      </c>
      <c r="F17" s="11">
        <v>10</v>
      </c>
    </row>
    <row r="18" spans="1:6" ht="12.75">
      <c r="A18" s="25">
        <v>10</v>
      </c>
      <c r="B18" s="26" t="s">
        <v>38</v>
      </c>
      <c r="C18" s="5"/>
      <c r="D18" s="21">
        <f t="shared" si="0"/>
        <v>188.6</v>
      </c>
      <c r="E18" s="11">
        <v>155.6</v>
      </c>
      <c r="F18" s="11">
        <v>33</v>
      </c>
    </row>
    <row r="19" spans="1:6" ht="12.75">
      <c r="A19" s="25">
        <v>11</v>
      </c>
      <c r="B19" s="26" t="s">
        <v>39</v>
      </c>
      <c r="C19" s="5"/>
      <c r="D19" s="21">
        <f t="shared" si="0"/>
        <v>629.3</v>
      </c>
      <c r="E19" s="11">
        <v>529.3</v>
      </c>
      <c r="F19" s="11">
        <v>100</v>
      </c>
    </row>
    <row r="20" spans="1:6" ht="12.75">
      <c r="A20" s="25">
        <v>12</v>
      </c>
      <c r="B20" s="26" t="s">
        <v>40</v>
      </c>
      <c r="C20" s="5"/>
      <c r="D20" s="21">
        <f t="shared" si="0"/>
        <v>190.7</v>
      </c>
      <c r="E20" s="11">
        <v>170.7</v>
      </c>
      <c r="F20" s="11">
        <v>20</v>
      </c>
    </row>
    <row r="21" spans="1:6" ht="12.75">
      <c r="A21" s="25">
        <v>13</v>
      </c>
      <c r="B21" s="26" t="s">
        <v>41</v>
      </c>
      <c r="C21" s="18"/>
      <c r="D21" s="21">
        <f t="shared" si="0"/>
        <v>110</v>
      </c>
      <c r="E21" s="19">
        <v>110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31089.8</v>
      </c>
      <c r="E23" s="12">
        <f>SUM(E9:E22)</f>
        <v>18796.3</v>
      </c>
      <c r="F23" s="12">
        <f>SUM(F9:F22)</f>
        <v>12293.5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1" sqref="F11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56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4587</v>
      </c>
      <c r="E9" s="21">
        <v>4587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734.1</v>
      </c>
      <c r="E10" s="20">
        <v>93.1</v>
      </c>
      <c r="F10" s="20">
        <v>641</v>
      </c>
    </row>
    <row r="11" spans="1:6" ht="12.75">
      <c r="A11" s="25">
        <v>3</v>
      </c>
      <c r="B11" s="26" t="s">
        <v>28</v>
      </c>
      <c r="C11" s="5"/>
      <c r="D11" s="21">
        <f t="shared" si="0"/>
        <v>101.1</v>
      </c>
      <c r="E11" s="20">
        <v>93.1</v>
      </c>
      <c r="F11" s="20">
        <v>8</v>
      </c>
    </row>
    <row r="12" spans="1:6" ht="12.75">
      <c r="A12" s="25">
        <v>4</v>
      </c>
      <c r="B12" s="27" t="s">
        <v>32</v>
      </c>
      <c r="C12" s="5"/>
      <c r="D12" s="21">
        <f t="shared" si="0"/>
        <v>163</v>
      </c>
      <c r="E12" s="20">
        <v>163</v>
      </c>
      <c r="F12" s="20">
        <v>0</v>
      </c>
    </row>
    <row r="13" spans="1:6" ht="12.75">
      <c r="A13" s="25">
        <v>5</v>
      </c>
      <c r="B13" s="26" t="s">
        <v>33</v>
      </c>
      <c r="C13" s="5"/>
      <c r="D13" s="21">
        <f t="shared" si="0"/>
        <v>0</v>
      </c>
      <c r="E13" s="11">
        <v>0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228.5</v>
      </c>
      <c r="E14" s="11">
        <v>216</v>
      </c>
      <c r="F14" s="11">
        <v>12.5</v>
      </c>
    </row>
    <row r="15" spans="1:6" ht="12.75">
      <c r="A15" s="25">
        <v>7</v>
      </c>
      <c r="B15" s="26" t="s">
        <v>35</v>
      </c>
      <c r="C15" s="5"/>
      <c r="D15" s="21">
        <f t="shared" si="0"/>
        <v>2.2</v>
      </c>
      <c r="E15" s="11">
        <v>2.2</v>
      </c>
      <c r="F15" s="11">
        <v>0</v>
      </c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>
        <v>0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330</v>
      </c>
      <c r="E17" s="11">
        <v>330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0</v>
      </c>
      <c r="E18" s="11">
        <v>0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407</v>
      </c>
      <c r="E19" s="11">
        <v>307</v>
      </c>
      <c r="F19" s="11">
        <v>100</v>
      </c>
    </row>
    <row r="20" spans="1:6" ht="12.75">
      <c r="A20" s="25">
        <v>12</v>
      </c>
      <c r="B20" s="26" t="s">
        <v>40</v>
      </c>
      <c r="C20" s="5"/>
      <c r="D20" s="21">
        <f t="shared" si="0"/>
        <v>160</v>
      </c>
      <c r="E20" s="11">
        <v>150</v>
      </c>
      <c r="F20" s="11">
        <v>10</v>
      </c>
    </row>
    <row r="21" spans="1:6" ht="12.75">
      <c r="A21" s="25">
        <v>13</v>
      </c>
      <c r="B21" s="26" t="s">
        <v>41</v>
      </c>
      <c r="C21" s="18"/>
      <c r="D21" s="21">
        <f t="shared" si="0"/>
        <v>10</v>
      </c>
      <c r="E21" s="19">
        <v>10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6722.900000000001</v>
      </c>
      <c r="E23" s="12">
        <f>SUM(E9:E22)</f>
        <v>5951.400000000001</v>
      </c>
      <c r="F23" s="12">
        <f>SUM(F9:F22)</f>
        <v>771.5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4" sqref="E14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55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0</v>
      </c>
      <c r="E9" s="21"/>
      <c r="F9" s="21"/>
    </row>
    <row r="10" spans="1:6" ht="12.75">
      <c r="A10" s="23">
        <v>2</v>
      </c>
      <c r="B10" s="24" t="s">
        <v>31</v>
      </c>
      <c r="C10" s="9"/>
      <c r="D10" s="21">
        <f aca="true" t="shared" si="0" ref="D10:D22">E10+F10</f>
        <v>0</v>
      </c>
      <c r="E10" s="20"/>
      <c r="F10" s="20"/>
    </row>
    <row r="11" spans="1:6" ht="12.75">
      <c r="A11" s="25">
        <v>3</v>
      </c>
      <c r="B11" s="26" t="s">
        <v>28</v>
      </c>
      <c r="C11" s="5"/>
      <c r="D11" s="21">
        <f t="shared" si="0"/>
        <v>0</v>
      </c>
      <c r="E11" s="20"/>
      <c r="F11" s="20"/>
    </row>
    <row r="12" spans="1:6" ht="12.75">
      <c r="A12" s="25">
        <v>4</v>
      </c>
      <c r="B12" s="27" t="s">
        <v>32</v>
      </c>
      <c r="C12" s="5"/>
      <c r="D12" s="21">
        <f t="shared" si="0"/>
        <v>0</v>
      </c>
      <c r="E12" s="20"/>
      <c r="F12" s="20"/>
    </row>
    <row r="13" spans="1:6" ht="12.75">
      <c r="A13" s="25">
        <v>5</v>
      </c>
      <c r="B13" s="26" t="s">
        <v>33</v>
      </c>
      <c r="C13" s="5"/>
      <c r="D13" s="21">
        <f t="shared" si="0"/>
        <v>0</v>
      </c>
      <c r="E13" s="11">
        <v>0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0</v>
      </c>
      <c r="E14" s="11">
        <v>0</v>
      </c>
      <c r="F14" s="11"/>
    </row>
    <row r="15" spans="1:6" ht="12.75">
      <c r="A15" s="25">
        <v>7</v>
      </c>
      <c r="B15" s="26" t="s">
        <v>35</v>
      </c>
      <c r="C15" s="5"/>
      <c r="D15" s="21">
        <f t="shared" si="0"/>
        <v>0</v>
      </c>
      <c r="E15" s="11"/>
      <c r="F15" s="11"/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/>
      <c r="F16" s="11"/>
    </row>
    <row r="17" spans="1:6" ht="12.75">
      <c r="A17" s="25">
        <v>9</v>
      </c>
      <c r="B17" s="26" t="s">
        <v>37</v>
      </c>
      <c r="C17" s="5"/>
      <c r="D17" s="21">
        <f t="shared" si="0"/>
        <v>0</v>
      </c>
      <c r="E17" s="11"/>
      <c r="F17" s="11"/>
    </row>
    <row r="18" spans="1:6" ht="12.75">
      <c r="A18" s="25">
        <v>10</v>
      </c>
      <c r="B18" s="26" t="s">
        <v>38</v>
      </c>
      <c r="C18" s="5"/>
      <c r="D18" s="21">
        <f t="shared" si="0"/>
        <v>0</v>
      </c>
      <c r="E18" s="11"/>
      <c r="F18" s="11"/>
    </row>
    <row r="19" spans="1:6" ht="12.75">
      <c r="A19" s="25">
        <v>11</v>
      </c>
      <c r="B19" s="26" t="s">
        <v>39</v>
      </c>
      <c r="C19" s="5"/>
      <c r="D19" s="21">
        <f t="shared" si="0"/>
        <v>0</v>
      </c>
      <c r="E19" s="11"/>
      <c r="F19" s="11"/>
    </row>
    <row r="20" spans="1:6" ht="12.75">
      <c r="A20" s="25">
        <v>12</v>
      </c>
      <c r="B20" s="26" t="s">
        <v>40</v>
      </c>
      <c r="C20" s="5"/>
      <c r="D20" s="21">
        <f t="shared" si="0"/>
        <v>0</v>
      </c>
      <c r="E20" s="11"/>
      <c r="F20" s="11"/>
    </row>
    <row r="21" spans="1:6" ht="12.75">
      <c r="A21" s="25">
        <v>13</v>
      </c>
      <c r="B21" s="26" t="s">
        <v>41</v>
      </c>
      <c r="C21" s="18"/>
      <c r="D21" s="21">
        <f t="shared" si="0"/>
        <v>0</v>
      </c>
      <c r="E21" s="19">
        <v>0</v>
      </c>
      <c r="F21" s="19">
        <v>0</v>
      </c>
    </row>
    <row r="22" spans="1:6" ht="12.75">
      <c r="A22" s="25">
        <v>14</v>
      </c>
      <c r="B22" s="26" t="s">
        <v>42</v>
      </c>
      <c r="C22" s="5"/>
      <c r="D22" s="21">
        <f t="shared" si="0"/>
        <v>0</v>
      </c>
      <c r="E22" s="11"/>
      <c r="F22" s="11"/>
    </row>
    <row r="23" spans="1:6" ht="38.25">
      <c r="A23" s="5"/>
      <c r="B23" s="6" t="s">
        <v>22</v>
      </c>
      <c r="C23" s="7"/>
      <c r="D23" s="12">
        <f>SUM(D9:D22)</f>
        <v>0</v>
      </c>
      <c r="E23" s="12">
        <f>SUM(E9:E22)</f>
        <v>0</v>
      </c>
      <c r="F23" s="12">
        <f>SUM(F9:F22)</f>
        <v>0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23" sqref="G23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54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696.7</v>
      </c>
      <c r="E9" s="21">
        <v>696.7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1568.6</v>
      </c>
      <c r="E10" s="20">
        <v>25</v>
      </c>
      <c r="F10" s="20">
        <v>1543.6</v>
      </c>
    </row>
    <row r="11" spans="1:6" ht="12.75">
      <c r="A11" s="25">
        <v>3</v>
      </c>
      <c r="B11" s="26" t="s">
        <v>28</v>
      </c>
      <c r="C11" s="5"/>
      <c r="D11" s="21">
        <f t="shared" si="0"/>
        <v>35</v>
      </c>
      <c r="E11" s="20">
        <v>0</v>
      </c>
      <c r="F11" s="20">
        <v>35</v>
      </c>
    </row>
    <row r="12" spans="1:6" ht="12.75">
      <c r="A12" s="25">
        <v>4</v>
      </c>
      <c r="B12" s="27" t="s">
        <v>32</v>
      </c>
      <c r="C12" s="5"/>
      <c r="D12" s="21">
        <f t="shared" si="0"/>
        <v>20634.5</v>
      </c>
      <c r="E12" s="20">
        <v>10789.4</v>
      </c>
      <c r="F12" s="20">
        <v>9845.1</v>
      </c>
    </row>
    <row r="13" spans="1:6" ht="12.75">
      <c r="A13" s="25">
        <v>5</v>
      </c>
      <c r="B13" s="26" t="s">
        <v>33</v>
      </c>
      <c r="C13" s="5"/>
      <c r="D13" s="21">
        <f t="shared" si="0"/>
        <v>103</v>
      </c>
      <c r="E13" s="11">
        <v>103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214.5</v>
      </c>
      <c r="E14" s="11">
        <v>209.2</v>
      </c>
      <c r="F14" s="11">
        <v>5.3</v>
      </c>
    </row>
    <row r="15" spans="1:6" ht="12.75">
      <c r="A15" s="25">
        <v>7</v>
      </c>
      <c r="B15" s="26" t="s">
        <v>35</v>
      </c>
      <c r="C15" s="5"/>
      <c r="D15" s="21">
        <f t="shared" si="0"/>
        <v>42.3</v>
      </c>
      <c r="E15" s="11">
        <v>22.3</v>
      </c>
      <c r="F15" s="11">
        <v>20</v>
      </c>
    </row>
    <row r="16" spans="1:6" ht="12.75">
      <c r="A16" s="25">
        <v>8</v>
      </c>
      <c r="B16" s="26" t="s">
        <v>36</v>
      </c>
      <c r="C16" s="5"/>
      <c r="D16" s="21">
        <f t="shared" si="0"/>
        <v>112.8</v>
      </c>
      <c r="E16" s="11">
        <v>92.8</v>
      </c>
      <c r="F16" s="11">
        <v>20</v>
      </c>
    </row>
    <row r="17" spans="1:6" ht="12.75">
      <c r="A17" s="25">
        <v>9</v>
      </c>
      <c r="B17" s="26" t="s">
        <v>37</v>
      </c>
      <c r="C17" s="5"/>
      <c r="D17" s="21">
        <f t="shared" si="0"/>
        <v>417.9</v>
      </c>
      <c r="E17" s="11">
        <v>407.9</v>
      </c>
      <c r="F17" s="11">
        <v>10</v>
      </c>
    </row>
    <row r="18" spans="1:6" ht="12.75">
      <c r="A18" s="25">
        <v>10</v>
      </c>
      <c r="B18" s="26" t="s">
        <v>38</v>
      </c>
      <c r="C18" s="5"/>
      <c r="D18" s="21">
        <f t="shared" si="0"/>
        <v>188.6</v>
      </c>
      <c r="E18" s="11">
        <v>155.6</v>
      </c>
      <c r="F18" s="11">
        <v>33</v>
      </c>
    </row>
    <row r="19" spans="1:6" ht="12.75">
      <c r="A19" s="25">
        <v>11</v>
      </c>
      <c r="B19" s="26" t="s">
        <v>39</v>
      </c>
      <c r="C19" s="5"/>
      <c r="D19" s="21">
        <f t="shared" si="0"/>
        <v>222.3</v>
      </c>
      <c r="E19" s="11">
        <v>222.3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30.7</v>
      </c>
      <c r="E20" s="11">
        <v>20.7</v>
      </c>
      <c r="F20" s="11">
        <v>10</v>
      </c>
    </row>
    <row r="21" spans="1:6" ht="12.75">
      <c r="A21" s="25">
        <v>13</v>
      </c>
      <c r="B21" s="26" t="s">
        <v>41</v>
      </c>
      <c r="C21" s="18"/>
      <c r="D21" s="21">
        <f t="shared" si="0"/>
        <v>100</v>
      </c>
      <c r="E21" s="19">
        <v>100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24366.899999999998</v>
      </c>
      <c r="E23" s="12">
        <f>SUM(E9:E22)</f>
        <v>12844.9</v>
      </c>
      <c r="F23" s="12">
        <f>SUM(F9:F22)</f>
        <v>11522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4" sqref="F14"/>
    </sheetView>
  </sheetViews>
  <sheetFormatPr defaultColWidth="9.00390625" defaultRowHeight="12.75"/>
  <cols>
    <col min="1" max="1" width="5.25390625" style="0" customWidth="1"/>
    <col min="2" max="2" width="14.75390625" style="0" customWidth="1"/>
    <col min="3" max="3" width="6.375" style="0" customWidth="1"/>
  </cols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29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17777.3</v>
      </c>
      <c r="E9" s="21">
        <v>17777.3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6438.1</v>
      </c>
      <c r="E10" s="20">
        <v>4820.1</v>
      </c>
      <c r="F10" s="20">
        <v>1618</v>
      </c>
    </row>
    <row r="11" spans="1:6" ht="12.75">
      <c r="A11" s="25">
        <v>3</v>
      </c>
      <c r="B11" s="26" t="s">
        <v>28</v>
      </c>
      <c r="C11" s="5"/>
      <c r="D11" s="21">
        <f t="shared" si="0"/>
        <v>487</v>
      </c>
      <c r="E11" s="20">
        <v>466</v>
      </c>
      <c r="F11" s="20">
        <v>21</v>
      </c>
    </row>
    <row r="12" spans="1:6" ht="12.75">
      <c r="A12" s="25">
        <v>4</v>
      </c>
      <c r="B12" s="27" t="s">
        <v>32</v>
      </c>
      <c r="C12" s="5"/>
      <c r="D12" s="21">
        <f t="shared" si="0"/>
        <v>15578.7</v>
      </c>
      <c r="E12" s="20">
        <v>15432.1</v>
      </c>
      <c r="F12" s="20">
        <v>146.6</v>
      </c>
    </row>
    <row r="13" spans="1:6" ht="12.75">
      <c r="A13" s="25">
        <v>5</v>
      </c>
      <c r="B13" s="26" t="s">
        <v>33</v>
      </c>
      <c r="C13" s="5"/>
      <c r="D13" s="21">
        <f t="shared" si="0"/>
        <v>1047.1</v>
      </c>
      <c r="E13" s="11">
        <v>1047.1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1981.1</v>
      </c>
      <c r="E14" s="11">
        <v>1981.1</v>
      </c>
      <c r="F14" s="11"/>
    </row>
    <row r="15" spans="1:6" ht="12.75">
      <c r="A15" s="25">
        <v>7</v>
      </c>
      <c r="B15" s="26" t="s">
        <v>35</v>
      </c>
      <c r="C15" s="5"/>
      <c r="D15" s="21">
        <f t="shared" si="0"/>
        <v>1678.8</v>
      </c>
      <c r="E15" s="11">
        <v>1668.8</v>
      </c>
      <c r="F15" s="11">
        <v>10</v>
      </c>
    </row>
    <row r="16" spans="1:6" ht="12.75">
      <c r="A16" s="25">
        <v>8</v>
      </c>
      <c r="B16" s="26" t="s">
        <v>36</v>
      </c>
      <c r="C16" s="5"/>
      <c r="D16" s="21">
        <f t="shared" si="0"/>
        <v>1235.8</v>
      </c>
      <c r="E16" s="11">
        <v>1235.8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2390.7</v>
      </c>
      <c r="E17" s="11">
        <v>2390.7</v>
      </c>
      <c r="F17" s="11"/>
    </row>
    <row r="18" spans="1:6" ht="12.75">
      <c r="A18" s="25">
        <v>10</v>
      </c>
      <c r="B18" s="26" t="s">
        <v>38</v>
      </c>
      <c r="C18" s="5"/>
      <c r="D18" s="21">
        <f t="shared" si="0"/>
        <v>2710.3</v>
      </c>
      <c r="E18" s="11">
        <v>2710.3</v>
      </c>
      <c r="F18" s="11"/>
    </row>
    <row r="19" spans="1:6" ht="12.75">
      <c r="A19" s="25">
        <v>11</v>
      </c>
      <c r="B19" s="26" t="s">
        <v>39</v>
      </c>
      <c r="C19" s="5"/>
      <c r="D19" s="21">
        <f t="shared" si="0"/>
        <v>2130.3</v>
      </c>
      <c r="E19" s="11">
        <v>2130.3</v>
      </c>
      <c r="F19" s="11"/>
    </row>
    <row r="20" spans="1:6" ht="12.75">
      <c r="A20" s="25">
        <v>12</v>
      </c>
      <c r="B20" s="26" t="s">
        <v>40</v>
      </c>
      <c r="C20" s="5"/>
      <c r="D20" s="21">
        <f t="shared" si="0"/>
        <v>1138.4</v>
      </c>
      <c r="E20" s="11">
        <v>1138.4</v>
      </c>
      <c r="F20" s="11"/>
    </row>
    <row r="21" spans="1:6" ht="12.75">
      <c r="A21" s="25">
        <v>13</v>
      </c>
      <c r="B21" s="26" t="s">
        <v>41</v>
      </c>
      <c r="C21" s="18"/>
      <c r="D21" s="21">
        <f t="shared" si="0"/>
        <v>290</v>
      </c>
      <c r="E21" s="19">
        <v>290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25.5">
      <c r="A23" s="5"/>
      <c r="B23" s="6" t="s">
        <v>22</v>
      </c>
      <c r="C23" s="7"/>
      <c r="D23" s="12">
        <f>SUM(D9:D22)</f>
        <v>54883.60000000001</v>
      </c>
      <c r="E23" s="12">
        <f>SUM(E9:E22)</f>
        <v>53088.00000000001</v>
      </c>
      <c r="F23" s="12">
        <f>SUM(F9:F22)</f>
        <v>1795.6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11" sqref="F11"/>
    </sheetView>
  </sheetViews>
  <sheetFormatPr defaultColWidth="9.00390625" defaultRowHeight="12.75"/>
  <cols>
    <col min="3" max="3" width="4.25390625" style="0" customWidth="1"/>
  </cols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43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17567.3</v>
      </c>
      <c r="E9" s="21">
        <v>17567.3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5449.8</v>
      </c>
      <c r="E10" s="20">
        <v>4026.8</v>
      </c>
      <c r="F10" s="20">
        <v>1423</v>
      </c>
    </row>
    <row r="11" spans="1:6" ht="12.75">
      <c r="A11" s="25">
        <v>3</v>
      </c>
      <c r="B11" s="26" t="s">
        <v>28</v>
      </c>
      <c r="C11" s="5"/>
      <c r="D11" s="21">
        <f t="shared" si="0"/>
        <v>449.7</v>
      </c>
      <c r="E11" s="20">
        <v>433.7</v>
      </c>
      <c r="F11" s="20">
        <v>16</v>
      </c>
    </row>
    <row r="12" spans="1:6" ht="12.75">
      <c r="A12" s="25">
        <v>4</v>
      </c>
      <c r="B12" s="27" t="s">
        <v>32</v>
      </c>
      <c r="C12" s="5"/>
      <c r="D12" s="21">
        <f t="shared" si="0"/>
        <v>15555.4</v>
      </c>
      <c r="E12" s="20">
        <v>15432.1</v>
      </c>
      <c r="F12" s="20">
        <v>123.3</v>
      </c>
    </row>
    <row r="13" spans="1:6" ht="12.75">
      <c r="A13" s="25">
        <v>5</v>
      </c>
      <c r="B13" s="26" t="s">
        <v>33</v>
      </c>
      <c r="C13" s="5"/>
      <c r="D13" s="21">
        <f t="shared" si="0"/>
        <v>782.3</v>
      </c>
      <c r="E13" s="11">
        <v>782.3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1817</v>
      </c>
      <c r="E14" s="11">
        <v>1817</v>
      </c>
      <c r="F14" s="11">
        <v>0</v>
      </c>
    </row>
    <row r="15" spans="1:6" ht="12.75">
      <c r="A15" s="25">
        <v>7</v>
      </c>
      <c r="B15" s="26" t="s">
        <v>35</v>
      </c>
      <c r="C15" s="5"/>
      <c r="D15" s="21">
        <f t="shared" si="0"/>
        <v>1678.8</v>
      </c>
      <c r="E15" s="11">
        <v>1668.8</v>
      </c>
      <c r="F15" s="11">
        <v>10</v>
      </c>
    </row>
    <row r="16" spans="1:6" ht="12.75">
      <c r="A16" s="25">
        <v>8</v>
      </c>
      <c r="B16" s="26" t="s">
        <v>36</v>
      </c>
      <c r="C16" s="5"/>
      <c r="D16" s="21">
        <f t="shared" si="0"/>
        <v>1235.8</v>
      </c>
      <c r="E16" s="11">
        <v>1235.8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1964.9</v>
      </c>
      <c r="E17" s="11">
        <v>1964.9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2220.3</v>
      </c>
      <c r="E18" s="11">
        <v>2220.3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1525.9</v>
      </c>
      <c r="E19" s="11">
        <v>1525.9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974.8</v>
      </c>
      <c r="E20" s="11">
        <v>974.8</v>
      </c>
      <c r="F20" s="11">
        <v>0</v>
      </c>
    </row>
    <row r="21" spans="1:6" ht="12.75">
      <c r="A21" s="25">
        <v>13</v>
      </c>
      <c r="B21" s="26" t="s">
        <v>41</v>
      </c>
      <c r="C21" s="18"/>
      <c r="D21" s="21">
        <f t="shared" si="0"/>
        <v>287</v>
      </c>
      <c r="E21" s="19">
        <v>287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51509.000000000015</v>
      </c>
      <c r="E23" s="12">
        <f>SUM(E9:E22)</f>
        <v>49936.70000000002</v>
      </c>
      <c r="F23" s="12">
        <f>SUM(F9:F22)</f>
        <v>1572.3</v>
      </c>
    </row>
    <row r="24" spans="1:6" ht="12.75">
      <c r="A24" s="3"/>
      <c r="B24" s="4"/>
      <c r="C24" s="5"/>
      <c r="D24" s="20"/>
      <c r="E24" s="11"/>
      <c r="F24" s="11"/>
    </row>
    <row r="25" spans="1:6" ht="12.75">
      <c r="A25" s="28"/>
      <c r="B25" s="29"/>
      <c r="C25" s="30"/>
      <c r="D25" s="31"/>
      <c r="E25" s="31"/>
      <c r="F25" s="3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1" sqref="F11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44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519.8</v>
      </c>
      <c r="E9" s="21">
        <v>519.8</v>
      </c>
      <c r="F9" s="1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266.7</v>
      </c>
      <c r="E10" s="20">
        <v>220.7</v>
      </c>
      <c r="F10" s="20">
        <v>46</v>
      </c>
    </row>
    <row r="11" spans="1:6" ht="12.75">
      <c r="A11" s="25">
        <v>3</v>
      </c>
      <c r="B11" s="26" t="s">
        <v>28</v>
      </c>
      <c r="C11" s="5"/>
      <c r="D11" s="21">
        <f t="shared" si="0"/>
        <v>73</v>
      </c>
      <c r="E11" s="20">
        <v>72</v>
      </c>
      <c r="F11" s="20">
        <v>1</v>
      </c>
    </row>
    <row r="12" spans="1:6" ht="12.75">
      <c r="A12" s="25">
        <v>4</v>
      </c>
      <c r="B12" s="27" t="s">
        <v>32</v>
      </c>
      <c r="C12" s="5"/>
      <c r="D12" s="21">
        <f t="shared" si="0"/>
        <v>265</v>
      </c>
      <c r="E12" s="20">
        <v>265</v>
      </c>
      <c r="F12" s="11">
        <v>0</v>
      </c>
    </row>
    <row r="13" spans="1:6" ht="12.75">
      <c r="A13" s="25">
        <v>5</v>
      </c>
      <c r="B13" s="26" t="s">
        <v>33</v>
      </c>
      <c r="C13" s="5"/>
      <c r="D13" s="21">
        <f t="shared" si="0"/>
        <v>75</v>
      </c>
      <c r="E13" s="11">
        <v>75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48</v>
      </c>
      <c r="E14" s="11">
        <v>48</v>
      </c>
      <c r="F14" s="11">
        <v>0</v>
      </c>
    </row>
    <row r="15" spans="1:6" ht="12.75">
      <c r="A15" s="25">
        <v>7</v>
      </c>
      <c r="B15" s="26" t="s">
        <v>35</v>
      </c>
      <c r="C15" s="5"/>
      <c r="D15" s="21">
        <f t="shared" si="0"/>
        <v>31</v>
      </c>
      <c r="E15" s="11">
        <v>31</v>
      </c>
      <c r="F15" s="11">
        <v>0</v>
      </c>
    </row>
    <row r="16" spans="1:6" ht="12.75">
      <c r="A16" s="25">
        <v>8</v>
      </c>
      <c r="B16" s="26" t="s">
        <v>36</v>
      </c>
      <c r="C16" s="5"/>
      <c r="D16" s="21">
        <f t="shared" si="0"/>
        <v>45</v>
      </c>
      <c r="E16" s="11">
        <v>45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40</v>
      </c>
      <c r="E17" s="11">
        <v>40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24.3</v>
      </c>
      <c r="E18" s="11">
        <v>24.3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29</v>
      </c>
      <c r="E19" s="11">
        <v>29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32</v>
      </c>
      <c r="E20" s="11">
        <v>32</v>
      </c>
      <c r="F20" s="11">
        <v>0</v>
      </c>
    </row>
    <row r="21" spans="1:6" ht="12.75">
      <c r="A21" s="25">
        <v>13</v>
      </c>
      <c r="B21" s="26" t="s">
        <v>41</v>
      </c>
      <c r="C21" s="18"/>
      <c r="D21" s="21">
        <f t="shared" si="0"/>
        <v>85</v>
      </c>
      <c r="E21" s="19">
        <v>85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1533.8</v>
      </c>
      <c r="E23" s="12">
        <f>SUM(E9:E22)</f>
        <v>1486.8</v>
      </c>
      <c r="F23" s="12">
        <f>SUM(F9:F22)</f>
        <v>47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3" sqref="E13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45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25.1</v>
      </c>
      <c r="E9" s="21">
        <v>25.1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145</v>
      </c>
      <c r="E10" s="20">
        <v>25</v>
      </c>
      <c r="F10" s="20">
        <v>120</v>
      </c>
    </row>
    <row r="11" spans="1:6" ht="12.75">
      <c r="A11" s="25">
        <v>3</v>
      </c>
      <c r="B11" s="26" t="s">
        <v>28</v>
      </c>
      <c r="C11" s="5"/>
      <c r="D11" s="21">
        <f t="shared" si="0"/>
        <v>10</v>
      </c>
      <c r="E11" s="20">
        <v>0</v>
      </c>
      <c r="F11" s="20">
        <v>10</v>
      </c>
    </row>
    <row r="12" spans="1:6" ht="12.75">
      <c r="A12" s="25">
        <v>4</v>
      </c>
      <c r="B12" s="27" t="s">
        <v>32</v>
      </c>
      <c r="C12" s="5"/>
      <c r="D12" s="21">
        <f t="shared" si="0"/>
        <v>1</v>
      </c>
      <c r="E12" s="20">
        <v>0</v>
      </c>
      <c r="F12" s="20">
        <v>1</v>
      </c>
    </row>
    <row r="13" spans="1:6" ht="12.75">
      <c r="A13" s="25">
        <v>5</v>
      </c>
      <c r="B13" s="26" t="s">
        <v>33</v>
      </c>
      <c r="C13" s="5"/>
      <c r="D13" s="21">
        <f t="shared" si="0"/>
        <v>7.7</v>
      </c>
      <c r="E13" s="11">
        <v>7.7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3</v>
      </c>
      <c r="E14" s="11">
        <v>3</v>
      </c>
      <c r="F14" s="11">
        <v>0</v>
      </c>
    </row>
    <row r="15" spans="1:6" ht="12.75">
      <c r="A15" s="25">
        <v>7</v>
      </c>
      <c r="B15" s="26" t="s">
        <v>35</v>
      </c>
      <c r="C15" s="5"/>
      <c r="D15" s="21">
        <f t="shared" si="0"/>
        <v>14</v>
      </c>
      <c r="E15" s="11">
        <v>4</v>
      </c>
      <c r="F15" s="11">
        <v>10</v>
      </c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>
        <v>0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0</v>
      </c>
      <c r="E17" s="11">
        <v>0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0</v>
      </c>
      <c r="E18" s="11">
        <v>0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0</v>
      </c>
      <c r="E19" s="11">
        <v>0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2</v>
      </c>
      <c r="E20" s="11">
        <v>2</v>
      </c>
      <c r="F20" s="11">
        <v>0</v>
      </c>
    </row>
    <row r="21" spans="1:6" ht="12.75">
      <c r="A21" s="25">
        <v>13</v>
      </c>
      <c r="B21" s="26" t="s">
        <v>41</v>
      </c>
      <c r="C21" s="18"/>
      <c r="D21" s="21">
        <f t="shared" si="0"/>
        <v>2</v>
      </c>
      <c r="E21" s="19">
        <v>2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209.79999999999998</v>
      </c>
      <c r="E23" s="12">
        <f>SUM(E9:E22)</f>
        <v>68.80000000000001</v>
      </c>
      <c r="F23" s="12">
        <f>SUM(F9:F22)</f>
        <v>141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1" sqref="F11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46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5626.9</v>
      </c>
      <c r="E9" s="21">
        <v>5626.9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3376.3</v>
      </c>
      <c r="E10" s="20">
        <v>3319.3</v>
      </c>
      <c r="F10" s="20">
        <v>57</v>
      </c>
    </row>
    <row r="11" spans="1:6" ht="12.75">
      <c r="A11" s="25">
        <v>3</v>
      </c>
      <c r="B11" s="26" t="s">
        <v>28</v>
      </c>
      <c r="C11" s="5"/>
      <c r="D11" s="21">
        <f t="shared" si="0"/>
        <v>277</v>
      </c>
      <c r="E11" s="20">
        <v>275</v>
      </c>
      <c r="F11" s="20">
        <v>2</v>
      </c>
    </row>
    <row r="12" spans="1:6" ht="12.75">
      <c r="A12" s="25">
        <v>4</v>
      </c>
      <c r="B12" s="27" t="s">
        <v>32</v>
      </c>
      <c r="C12" s="5"/>
      <c r="D12" s="21">
        <f t="shared" si="0"/>
        <v>12627.699999999999</v>
      </c>
      <c r="E12" s="20">
        <v>12515.4</v>
      </c>
      <c r="F12" s="20">
        <v>112.3</v>
      </c>
    </row>
    <row r="13" spans="1:6" ht="12.75">
      <c r="A13" s="25">
        <v>5</v>
      </c>
      <c r="B13" s="26" t="s">
        <v>33</v>
      </c>
      <c r="C13" s="5"/>
      <c r="D13" s="21">
        <f t="shared" si="0"/>
        <v>0</v>
      </c>
      <c r="E13" s="11">
        <v>0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1595.3</v>
      </c>
      <c r="E14" s="11">
        <v>1595.3</v>
      </c>
      <c r="F14" s="11">
        <v>0</v>
      </c>
    </row>
    <row r="15" spans="1:6" ht="12.75">
      <c r="A15" s="25">
        <v>7</v>
      </c>
      <c r="B15" s="26" t="s">
        <v>35</v>
      </c>
      <c r="C15" s="5"/>
      <c r="D15" s="21">
        <f t="shared" si="0"/>
        <v>1467.8</v>
      </c>
      <c r="E15" s="11">
        <v>1467.8</v>
      </c>
      <c r="F15" s="11">
        <v>0</v>
      </c>
    </row>
    <row r="16" spans="1:6" ht="12.75">
      <c r="A16" s="25">
        <v>8</v>
      </c>
      <c r="B16" s="26" t="s">
        <v>36</v>
      </c>
      <c r="C16" s="5"/>
      <c r="D16" s="21">
        <f t="shared" si="0"/>
        <v>1035</v>
      </c>
      <c r="E16" s="11">
        <v>1035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1764</v>
      </c>
      <c r="E17" s="11">
        <v>1764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2004</v>
      </c>
      <c r="E18" s="11">
        <v>2004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1323.3</v>
      </c>
      <c r="E19" s="11">
        <v>1323.3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780.8</v>
      </c>
      <c r="E20" s="11">
        <v>780.8</v>
      </c>
      <c r="F20" s="11">
        <v>0</v>
      </c>
    </row>
    <row r="21" spans="1:6" ht="12.75">
      <c r="A21" s="25">
        <v>13</v>
      </c>
      <c r="B21" s="26" t="s">
        <v>41</v>
      </c>
      <c r="C21" s="18"/>
      <c r="D21" s="21">
        <f t="shared" si="0"/>
        <v>0</v>
      </c>
      <c r="E21" s="19">
        <v>0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31878.1</v>
      </c>
      <c r="E23" s="12">
        <f>SUM(E9:E22)</f>
        <v>31706.799999999996</v>
      </c>
      <c r="F23" s="12">
        <f>SUM(F9:F22)</f>
        <v>171.3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9" sqref="E9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47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0</v>
      </c>
      <c r="E9" s="21"/>
      <c r="F9" s="21"/>
    </row>
    <row r="10" spans="1:6" ht="12.75">
      <c r="A10" s="23">
        <v>2</v>
      </c>
      <c r="B10" s="24" t="s">
        <v>31</v>
      </c>
      <c r="C10" s="9"/>
      <c r="D10" s="21">
        <f aca="true" t="shared" si="0" ref="D10:D22">E10+F10</f>
        <v>0</v>
      </c>
      <c r="E10" s="20"/>
      <c r="F10" s="20"/>
    </row>
    <row r="11" spans="1:6" ht="12.75">
      <c r="A11" s="25">
        <v>3</v>
      </c>
      <c r="B11" s="26" t="s">
        <v>28</v>
      </c>
      <c r="C11" s="5"/>
      <c r="D11" s="21">
        <f t="shared" si="0"/>
        <v>0</v>
      </c>
      <c r="E11" s="20"/>
      <c r="F11" s="20"/>
    </row>
    <row r="12" spans="1:6" ht="12.75">
      <c r="A12" s="25">
        <v>4</v>
      </c>
      <c r="B12" s="27" t="s">
        <v>32</v>
      </c>
      <c r="C12" s="5"/>
      <c r="D12" s="21">
        <f t="shared" si="0"/>
        <v>0</v>
      </c>
      <c r="E12" s="20"/>
      <c r="F12" s="20"/>
    </row>
    <row r="13" spans="1:6" ht="12.75">
      <c r="A13" s="25">
        <v>5</v>
      </c>
      <c r="B13" s="26" t="s">
        <v>33</v>
      </c>
      <c r="C13" s="5"/>
      <c r="D13" s="21">
        <f t="shared" si="0"/>
        <v>0</v>
      </c>
      <c r="E13" s="11">
        <v>0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0</v>
      </c>
      <c r="E14" s="11">
        <v>0</v>
      </c>
      <c r="F14" s="11"/>
    </row>
    <row r="15" spans="1:6" ht="12.75">
      <c r="A15" s="25">
        <v>7</v>
      </c>
      <c r="B15" s="26" t="s">
        <v>35</v>
      </c>
      <c r="C15" s="5"/>
      <c r="D15" s="21">
        <f t="shared" si="0"/>
        <v>0</v>
      </c>
      <c r="E15" s="11">
        <v>0</v>
      </c>
      <c r="F15" s="11"/>
    </row>
    <row r="16" spans="1:6" ht="12.75">
      <c r="A16" s="25">
        <v>8</v>
      </c>
      <c r="B16" s="26" t="s">
        <v>36</v>
      </c>
      <c r="C16" s="5"/>
      <c r="D16" s="21">
        <f t="shared" si="0"/>
        <v>0</v>
      </c>
      <c r="E16" s="11">
        <v>0</v>
      </c>
      <c r="F16" s="11"/>
    </row>
    <row r="17" spans="1:6" ht="12.75">
      <c r="A17" s="25">
        <v>9</v>
      </c>
      <c r="B17" s="26" t="s">
        <v>37</v>
      </c>
      <c r="C17" s="5"/>
      <c r="D17" s="21">
        <f t="shared" si="0"/>
        <v>0</v>
      </c>
      <c r="E17" s="11"/>
      <c r="F17" s="11"/>
    </row>
    <row r="18" spans="1:6" ht="12.75">
      <c r="A18" s="25">
        <v>10</v>
      </c>
      <c r="B18" s="26" t="s">
        <v>38</v>
      </c>
      <c r="C18" s="5"/>
      <c r="D18" s="21">
        <f t="shared" si="0"/>
        <v>0</v>
      </c>
      <c r="E18" s="11"/>
      <c r="F18" s="11"/>
    </row>
    <row r="19" spans="1:6" ht="12.75">
      <c r="A19" s="25">
        <v>11</v>
      </c>
      <c r="B19" s="26" t="s">
        <v>39</v>
      </c>
      <c r="C19" s="5"/>
      <c r="D19" s="21">
        <f t="shared" si="0"/>
        <v>0</v>
      </c>
      <c r="E19" s="11"/>
      <c r="F19" s="11"/>
    </row>
    <row r="20" spans="1:6" ht="12.75">
      <c r="A20" s="25">
        <v>12</v>
      </c>
      <c r="B20" s="26" t="s">
        <v>40</v>
      </c>
      <c r="C20" s="5"/>
      <c r="D20" s="21">
        <f t="shared" si="0"/>
        <v>0</v>
      </c>
      <c r="E20" s="11"/>
      <c r="F20" s="11"/>
    </row>
    <row r="21" spans="1:6" ht="12.75">
      <c r="A21" s="25">
        <v>13</v>
      </c>
      <c r="B21" s="26" t="s">
        <v>41</v>
      </c>
      <c r="C21" s="18"/>
      <c r="D21" s="21">
        <f t="shared" si="0"/>
        <v>0</v>
      </c>
      <c r="E21" s="19">
        <v>0</v>
      </c>
      <c r="F21" s="19">
        <v>0</v>
      </c>
    </row>
    <row r="22" spans="1:6" ht="12.75">
      <c r="A22" s="25">
        <v>14</v>
      </c>
      <c r="B22" s="26" t="s">
        <v>42</v>
      </c>
      <c r="C22" s="5"/>
      <c r="D22" s="21">
        <f t="shared" si="0"/>
        <v>0</v>
      </c>
      <c r="E22" s="11"/>
      <c r="F22" s="11"/>
    </row>
    <row r="23" spans="1:6" ht="38.25">
      <c r="A23" s="5"/>
      <c r="B23" s="6" t="s">
        <v>22</v>
      </c>
      <c r="C23" s="7"/>
      <c r="D23" s="12">
        <f>SUM(D9:D22)</f>
        <v>0</v>
      </c>
      <c r="E23" s="12">
        <f>SUM(E9:E22)</f>
        <v>0</v>
      </c>
      <c r="F23" s="12">
        <f>SUM(F9:F22)</f>
        <v>0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1" sqref="F11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48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10234.9</v>
      </c>
      <c r="E9" s="21">
        <v>10234.9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516.2</v>
      </c>
      <c r="E10" s="20">
        <v>57.2</v>
      </c>
      <c r="F10" s="20">
        <v>459</v>
      </c>
    </row>
    <row r="11" spans="1:6" ht="12.75">
      <c r="A11" s="25">
        <v>3</v>
      </c>
      <c r="B11" s="26" t="s">
        <v>28</v>
      </c>
      <c r="C11" s="5"/>
      <c r="D11" s="21">
        <f t="shared" si="0"/>
        <v>21.2</v>
      </c>
      <c r="E11" s="20">
        <v>19.2</v>
      </c>
      <c r="F11" s="20">
        <v>2</v>
      </c>
    </row>
    <row r="12" spans="1:6" ht="12.75">
      <c r="A12" s="25">
        <v>4</v>
      </c>
      <c r="B12" s="27" t="s">
        <v>32</v>
      </c>
      <c r="C12" s="5"/>
      <c r="D12" s="21">
        <f t="shared" si="0"/>
        <v>1929.1</v>
      </c>
      <c r="E12" s="20">
        <v>1929.1</v>
      </c>
      <c r="F12" s="20">
        <v>0</v>
      </c>
    </row>
    <row r="13" spans="1:6" ht="12.75">
      <c r="A13" s="25">
        <v>5</v>
      </c>
      <c r="B13" s="26" t="s">
        <v>33</v>
      </c>
      <c r="C13" s="5"/>
      <c r="D13" s="21">
        <f t="shared" si="0"/>
        <v>49.2</v>
      </c>
      <c r="E13" s="11">
        <v>49.2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80</v>
      </c>
      <c r="E14" s="11">
        <v>80</v>
      </c>
      <c r="F14" s="11">
        <v>0</v>
      </c>
    </row>
    <row r="15" spans="1:6" ht="12.75">
      <c r="A15" s="25">
        <v>7</v>
      </c>
      <c r="B15" s="26" t="s">
        <v>35</v>
      </c>
      <c r="C15" s="5"/>
      <c r="D15" s="21">
        <f t="shared" si="0"/>
        <v>46</v>
      </c>
      <c r="E15" s="11">
        <v>46</v>
      </c>
      <c r="F15" s="11">
        <v>0</v>
      </c>
    </row>
    <row r="16" spans="1:6" ht="12.75">
      <c r="A16" s="25">
        <v>8</v>
      </c>
      <c r="B16" s="26" t="s">
        <v>36</v>
      </c>
      <c r="C16" s="5"/>
      <c r="D16" s="21">
        <f t="shared" si="0"/>
        <v>73.3</v>
      </c>
      <c r="E16" s="11">
        <v>73.3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50</v>
      </c>
      <c r="E17" s="11">
        <v>50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132</v>
      </c>
      <c r="E18" s="11">
        <v>132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49.9</v>
      </c>
      <c r="E19" s="11">
        <v>49.9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80</v>
      </c>
      <c r="E20" s="11">
        <v>80</v>
      </c>
      <c r="F20" s="11">
        <v>0</v>
      </c>
    </row>
    <row r="21" spans="1:6" ht="12.75">
      <c r="A21" s="25">
        <v>13</v>
      </c>
      <c r="B21" s="26" t="s">
        <v>41</v>
      </c>
      <c r="C21" s="18"/>
      <c r="D21" s="21">
        <f t="shared" si="0"/>
        <v>50</v>
      </c>
      <c r="E21" s="19">
        <v>50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13311.800000000001</v>
      </c>
      <c r="E23" s="12">
        <f>SUM(E9:E22)</f>
        <v>12850.800000000001</v>
      </c>
      <c r="F23" s="12">
        <f>SUM(F9:F22)</f>
        <v>461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4">
      <selection activeCell="F11" sqref="F11"/>
    </sheetView>
  </sheetViews>
  <sheetFormatPr defaultColWidth="9.00390625" defaultRowHeight="12.75"/>
  <sheetData>
    <row r="1" spans="1:6" ht="12.75">
      <c r="A1" s="40" t="s">
        <v>26</v>
      </c>
      <c r="B1" s="40"/>
      <c r="C1" s="40"/>
      <c r="D1" s="40"/>
      <c r="E1" s="40"/>
      <c r="F1" s="40"/>
    </row>
    <row r="2" spans="1:6" ht="12.75">
      <c r="A2" s="40" t="s">
        <v>0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6" ht="12.75">
      <c r="A4" s="40" t="s">
        <v>49</v>
      </c>
      <c r="B4" s="40"/>
      <c r="C4" s="40"/>
      <c r="D4" s="40"/>
      <c r="E4" s="40"/>
      <c r="F4" s="40"/>
    </row>
    <row r="6" ht="12.75">
      <c r="F6" s="22" t="s">
        <v>7</v>
      </c>
    </row>
    <row r="7" spans="1:6" ht="12.75" customHeight="1">
      <c r="A7" s="39" t="s">
        <v>8</v>
      </c>
      <c r="B7" s="39" t="s">
        <v>1</v>
      </c>
      <c r="C7" s="39" t="s">
        <v>2</v>
      </c>
      <c r="D7" s="39" t="s">
        <v>3</v>
      </c>
      <c r="E7" s="41" t="s">
        <v>6</v>
      </c>
      <c r="F7" s="41"/>
    </row>
    <row r="8" spans="1:6" ht="63.75">
      <c r="A8" s="39"/>
      <c r="B8" s="39"/>
      <c r="C8" s="39"/>
      <c r="D8" s="39"/>
      <c r="E8" s="2" t="s">
        <v>4</v>
      </c>
      <c r="F8" s="2" t="s">
        <v>5</v>
      </c>
    </row>
    <row r="9" spans="1:6" ht="12.75">
      <c r="A9" s="23">
        <v>1</v>
      </c>
      <c r="B9" s="24" t="s">
        <v>30</v>
      </c>
      <c r="C9" s="15"/>
      <c r="D9" s="21">
        <f>E9+F9</f>
        <v>1160.6</v>
      </c>
      <c r="E9" s="21">
        <v>1160.6</v>
      </c>
      <c r="F9" s="21">
        <v>0</v>
      </c>
    </row>
    <row r="10" spans="1:6" ht="12.75">
      <c r="A10" s="23">
        <v>2</v>
      </c>
      <c r="B10" s="24" t="s">
        <v>31</v>
      </c>
      <c r="C10" s="9"/>
      <c r="D10" s="21">
        <f aca="true" t="shared" si="0" ref="D10:D21">E10+F10</f>
        <v>1145.6</v>
      </c>
      <c r="E10" s="20">
        <v>404.6</v>
      </c>
      <c r="F10" s="20">
        <v>741</v>
      </c>
    </row>
    <row r="11" spans="1:6" ht="12.75">
      <c r="A11" s="25">
        <v>3</v>
      </c>
      <c r="B11" s="26" t="s">
        <v>28</v>
      </c>
      <c r="C11" s="5"/>
      <c r="D11" s="21">
        <f t="shared" si="0"/>
        <v>68.5</v>
      </c>
      <c r="E11" s="20">
        <v>67.5</v>
      </c>
      <c r="F11" s="20">
        <v>1</v>
      </c>
    </row>
    <row r="12" spans="1:6" ht="12.75">
      <c r="A12" s="25">
        <v>4</v>
      </c>
      <c r="B12" s="27" t="s">
        <v>32</v>
      </c>
      <c r="C12" s="5"/>
      <c r="D12" s="21">
        <f t="shared" si="0"/>
        <v>732.6</v>
      </c>
      <c r="E12" s="20">
        <v>722.6</v>
      </c>
      <c r="F12" s="20">
        <v>10</v>
      </c>
    </row>
    <row r="13" spans="1:6" ht="12.75">
      <c r="A13" s="25">
        <v>5</v>
      </c>
      <c r="B13" s="26" t="s">
        <v>33</v>
      </c>
      <c r="C13" s="5"/>
      <c r="D13" s="21">
        <f t="shared" si="0"/>
        <v>650.4</v>
      </c>
      <c r="E13" s="11">
        <v>650.4</v>
      </c>
      <c r="F13" s="11">
        <v>0</v>
      </c>
    </row>
    <row r="14" spans="1:6" ht="12.75">
      <c r="A14" s="25">
        <v>6</v>
      </c>
      <c r="B14" s="26" t="s">
        <v>34</v>
      </c>
      <c r="C14" s="5"/>
      <c r="D14" s="21">
        <f t="shared" si="0"/>
        <v>90.7</v>
      </c>
      <c r="E14" s="11">
        <v>90.7</v>
      </c>
      <c r="F14" s="11">
        <v>0</v>
      </c>
    </row>
    <row r="15" spans="1:6" ht="12.75">
      <c r="A15" s="25">
        <v>7</v>
      </c>
      <c r="B15" s="26" t="s">
        <v>35</v>
      </c>
      <c r="C15" s="5"/>
      <c r="D15" s="21">
        <f t="shared" si="0"/>
        <v>120</v>
      </c>
      <c r="E15" s="11">
        <v>120</v>
      </c>
      <c r="F15" s="11">
        <v>0</v>
      </c>
    </row>
    <row r="16" spans="1:6" ht="12.75">
      <c r="A16" s="25">
        <v>8</v>
      </c>
      <c r="B16" s="26" t="s">
        <v>36</v>
      </c>
      <c r="C16" s="5"/>
      <c r="D16" s="21">
        <f t="shared" si="0"/>
        <v>82.5</v>
      </c>
      <c r="E16" s="11">
        <v>82.5</v>
      </c>
      <c r="F16" s="11">
        <v>0</v>
      </c>
    </row>
    <row r="17" spans="1:6" ht="12.75">
      <c r="A17" s="25">
        <v>9</v>
      </c>
      <c r="B17" s="26" t="s">
        <v>37</v>
      </c>
      <c r="C17" s="5"/>
      <c r="D17" s="21">
        <f t="shared" si="0"/>
        <v>110.9</v>
      </c>
      <c r="E17" s="11">
        <v>110.9</v>
      </c>
      <c r="F17" s="11">
        <v>0</v>
      </c>
    </row>
    <row r="18" spans="1:6" ht="12.75">
      <c r="A18" s="25">
        <v>10</v>
      </c>
      <c r="B18" s="26" t="s">
        <v>38</v>
      </c>
      <c r="C18" s="5"/>
      <c r="D18" s="21">
        <f t="shared" si="0"/>
        <v>60</v>
      </c>
      <c r="E18" s="11">
        <v>60</v>
      </c>
      <c r="F18" s="11">
        <v>0</v>
      </c>
    </row>
    <row r="19" spans="1:6" ht="12.75">
      <c r="A19" s="25">
        <v>11</v>
      </c>
      <c r="B19" s="26" t="s">
        <v>39</v>
      </c>
      <c r="C19" s="5"/>
      <c r="D19" s="21">
        <f t="shared" si="0"/>
        <v>123.7</v>
      </c>
      <c r="E19" s="11">
        <v>123.7</v>
      </c>
      <c r="F19" s="11">
        <v>0</v>
      </c>
    </row>
    <row r="20" spans="1:6" ht="12.75">
      <c r="A20" s="25">
        <v>12</v>
      </c>
      <c r="B20" s="26" t="s">
        <v>40</v>
      </c>
      <c r="C20" s="5"/>
      <c r="D20" s="21">
        <f t="shared" si="0"/>
        <v>80</v>
      </c>
      <c r="E20" s="11">
        <v>80</v>
      </c>
      <c r="F20" s="11">
        <v>0</v>
      </c>
    </row>
    <row r="21" spans="1:6" ht="12.75">
      <c r="A21" s="25">
        <v>13</v>
      </c>
      <c r="B21" s="26" t="s">
        <v>41</v>
      </c>
      <c r="C21" s="18"/>
      <c r="D21" s="21">
        <f t="shared" si="0"/>
        <v>150</v>
      </c>
      <c r="E21" s="19">
        <v>150</v>
      </c>
      <c r="F21" s="19">
        <v>0</v>
      </c>
    </row>
    <row r="22" spans="1:6" ht="12.75">
      <c r="A22" s="25"/>
      <c r="B22" s="26"/>
      <c r="C22" s="5"/>
      <c r="D22" s="21"/>
      <c r="E22" s="11"/>
      <c r="F22" s="11"/>
    </row>
    <row r="23" spans="1:6" ht="38.25">
      <c r="A23" s="5"/>
      <c r="B23" s="6" t="s">
        <v>22</v>
      </c>
      <c r="C23" s="7"/>
      <c r="D23" s="12">
        <f>SUM(D9:D22)</f>
        <v>4575.499999999999</v>
      </c>
      <c r="E23" s="12">
        <f>SUM(E9:E22)</f>
        <v>3823.4999999999995</v>
      </c>
      <c r="F23" s="12">
        <f>SUM(F9:F22)</f>
        <v>752</v>
      </c>
    </row>
    <row r="24" spans="1:6" ht="12.75">
      <c r="A24" s="3"/>
      <c r="B24" s="4"/>
      <c r="C24" s="5"/>
      <c r="D24" s="20"/>
      <c r="E24" s="11"/>
      <c r="F24" s="11"/>
    </row>
  </sheetData>
  <mergeCells count="9">
    <mergeCell ref="E7:F7"/>
    <mergeCell ref="A7:A8"/>
    <mergeCell ref="B7:B8"/>
    <mergeCell ref="C7:C8"/>
    <mergeCell ref="D7:D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economy2</cp:lastModifiedBy>
  <cp:lastPrinted>2012-03-19T06:11:18Z</cp:lastPrinted>
  <dcterms:created xsi:type="dcterms:W3CDTF">2007-02-15T06:03:10Z</dcterms:created>
  <dcterms:modified xsi:type="dcterms:W3CDTF">2012-03-20T09:37:52Z</dcterms:modified>
  <cp:category/>
  <cp:version/>
  <cp:contentType/>
  <cp:contentStatus/>
</cp:coreProperties>
</file>