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Форма 1" sheetId="1" r:id="rId1"/>
    <sheet name="Форма 2" sheetId="2" r:id="rId2"/>
  </sheets>
  <definedNames>
    <definedName name="_xlnm.Print_Titles" localSheetId="0">'Форма 1'!$11:$11</definedName>
    <definedName name="_xlnm.Print_Area" localSheetId="0">'Форма 1'!$A$1:$L$79</definedName>
    <definedName name="_xlnm.Print_Area" localSheetId="1">'Форма 2'!$A$1:$I$144</definedName>
  </definedNames>
  <calcPr fullCalcOnLoad="1"/>
</workbook>
</file>

<file path=xl/sharedStrings.xml><?xml version="1.0" encoding="utf-8"?>
<sst xmlns="http://schemas.openxmlformats.org/spreadsheetml/2006/main" count="517" uniqueCount="206">
  <si>
    <t>С В Е Д Е Н И Я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</si>
  <si>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</si>
  <si>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</si>
  <si>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</si>
  <si>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</si>
  <si>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</si>
  <si>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</si>
  <si>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</si>
  <si>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</si>
  <si>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</si>
  <si>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</si>
  <si>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</si>
  <si>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</si>
  <si>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</si>
  <si>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</si>
  <si>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</si>
  <si>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</si>
  <si>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</si>
  <si>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</si>
  <si>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</si>
  <si>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</si>
  <si>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</si>
  <si>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</si>
  <si>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</si>
  <si>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</si>
  <si>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</si>
  <si>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</si>
  <si>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</si>
  <si>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</si>
  <si>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</si>
  <si>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</si>
  <si>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</si>
  <si>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</si>
  <si>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</si>
  <si>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</si>
  <si>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</si>
  <si>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</si>
  <si>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</si>
  <si>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</si>
  <si>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</si>
  <si>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</si>
  <si>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</si>
  <si>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</si>
  <si>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</si>
  <si>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</si>
  <si>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</si>
  <si>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</si>
  <si>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</si>
  <si>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</si>
  <si>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</si>
  <si>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</si>
  <si>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</si>
  <si>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</si>
  <si>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</si>
  <si>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</si>
  <si>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</si>
  <si>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</si>
  <si>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</si>
  <si>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</si>
  <si>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</si>
  <si>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</si>
  <si>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</si>
  <si>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</si>
  <si>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</si>
  <si>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</si>
  <si>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</si>
  <si>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</si>
  <si>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</si>
  <si>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</si>
  <si>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</si>
  <si>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</si>
  <si>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</si>
  <si>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</si>
  <si>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</si>
  <si>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</si>
  <si>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</si>
  <si>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</si>
  <si>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</si>
  <si>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</si>
  <si>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</si>
  <si>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</si>
  <si>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</si>
  <si>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</si>
  <si>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</si>
  <si>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</si>
  <si>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</si>
  <si>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</si>
  <si>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</si>
  <si>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</si>
  <si>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</si>
  <si>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</si>
  <si>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</si>
  <si>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</si>
  <si>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</si>
  <si>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</si>
  <si>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</si>
  <si>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</si>
  <si>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Форма № 1</t>
  </si>
  <si>
    <t>х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</si>
  <si>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</si>
  <si>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</si>
  <si>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</si>
  <si>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</si>
  <si>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</si>
  <si>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</si>
  <si>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</si>
  <si>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</si>
  <si>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</si>
  <si>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</si>
  <si>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ВСЕГО</t>
  </si>
  <si>
    <t xml:space="preserve"> 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</si>
  <si>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</si>
  <si>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Форма № 2</t>
  </si>
  <si>
    <t>x</t>
  </si>
  <si>
    <t>при размещении муниципального заказа города Алатыря Чувашской Республики</t>
  </si>
  <si>
    <t xml:space="preserve">о размещении  муниципального заказа города Алатыря Чувашской Республики </t>
  </si>
  <si>
    <t>Ремонт электрических сетей, расположенных на территории города Алатыря Чувашской Республики</t>
  </si>
  <si>
    <t>Текущий ремонт отопления здания администрации города Алатыря (подвальная часть)</t>
  </si>
  <si>
    <t>Содержание объектов внешнего благоустройства па территории города Алатыря Чувашской Республики во 2 квартале 2011 года</t>
  </si>
  <si>
    <t>Омоложение живых изгородей на территории города Алатырь Чувашской Республики</t>
  </si>
  <si>
    <t>Эксплуатация технических средств организации дорожного движения на территории города Алатыря в течении  2 и 3 квартала 2011 года</t>
  </si>
  <si>
    <t>Установка дорожных знаков на территории города Алатыря Чувашской Республики</t>
  </si>
  <si>
    <t xml:space="preserve">Текущий ремонт по восстановлению а/бетонного покрытия автомобильных дорог города Алатыря </t>
  </si>
  <si>
    <t xml:space="preserve">Строительство сетей газоснабжения объектов Храма Казанской иконы Божей Матери в городе Алатыре </t>
  </si>
  <si>
    <t>Приобретение жилых помещений в муниципальную собственность для обеспечения многодетной семьи</t>
  </si>
  <si>
    <t>ЗК</t>
  </si>
  <si>
    <t>ЭА</t>
  </si>
  <si>
    <t xml:space="preserve">Ремонт сетей уличного электроосвещения, расположенных на территории города Алатыря Чувашской Республики </t>
  </si>
  <si>
    <t>Приобретение жилых помещений в муниципальную собственность для обеспечения детей сирот</t>
  </si>
  <si>
    <t xml:space="preserve">Долевое участие в строительстве жилого помещения для обеспечения детей-сирот </t>
  </si>
  <si>
    <t xml:space="preserve">Приобретение жилых помещений в муниципальную собственность для обеспечения детей-сирот </t>
  </si>
  <si>
    <t>Содержание объектов внешнего благоустройства на территории города Алатыря Чувашской Республики в 3 квартале 2011 года</t>
  </si>
  <si>
    <t xml:space="preserve">Реконструкция автомобильной дороги по ул. Комиссариатская в г.Алатырь, Чувашской республики </t>
  </si>
  <si>
    <t xml:space="preserve">Выполнение работ по строительству блочно-модульной котельной и реконструкции тепловых сетей для теплоснабжения и горячего водоснабжения  квартала «Центр» в г.Алатырь </t>
  </si>
  <si>
    <t>Участие в строительстве жилья для переселения граждан из ветхого и аварийного жилищного фонда, с последующей регистрацией жилого помещения в муниципальную собственность</t>
  </si>
  <si>
    <t>Изготовление проектно-сметной документации на строительство сетей водоснабжения  для индустриального парка г. Алатырь, Чувашской Республики с выполнением инженерных изысканий</t>
  </si>
  <si>
    <t xml:space="preserve">Строительство сетей газоснабжения низкого давления от ул. Светлая до ул. Соловьиная в г. Алатырь, Чувашской Республики     </t>
  </si>
  <si>
    <t>Выполнение работ по уходу за газонами, расположенными на территории Чувашской Республики</t>
  </si>
  <si>
    <t>Противодиабетические препараты для больных сахарным диабетом</t>
  </si>
  <si>
    <t>Горючесмазочные материалы (бензин Аи-80,Аи-92)</t>
  </si>
  <si>
    <t>Металлопрофнастил</t>
  </si>
  <si>
    <t>Поставка продуктов питания(молочная продукция)на 1 кв.2011г</t>
  </si>
  <si>
    <t>30.12.2010г</t>
  </si>
  <si>
    <t>ОА</t>
  </si>
  <si>
    <t>Поставка продуктов питания(мясная продукция)на 1 кв.2011г</t>
  </si>
  <si>
    <t>Поставка хлеба,хлебобулочных изделий на 1 кв.2011г.</t>
  </si>
  <si>
    <t>27.12.2010.</t>
  </si>
  <si>
    <t>Организация отдыха детей в загородных летних оздоровительных лагерях с круглосуточным пребыванием в 2011г.</t>
  </si>
  <si>
    <t>10.05.2011Г</t>
  </si>
  <si>
    <t>Ремонт мягкой кровли МДОУ "Детский сад №1"Теремок"</t>
  </si>
  <si>
    <t>30.08.2011г</t>
  </si>
  <si>
    <t>Ремонт помещений МДОУ"Детский сад №5 Березка"</t>
  </si>
  <si>
    <t>12.09.2011г</t>
  </si>
  <si>
    <t>Ремонт мягкой кровли МДОУ "Детский сад №10"Сказка"</t>
  </si>
  <si>
    <t>13.09.2011г</t>
  </si>
  <si>
    <t>Оказание услуг ОСАГО</t>
  </si>
  <si>
    <t>12.08.2011г.</t>
  </si>
  <si>
    <t>ОК</t>
  </si>
  <si>
    <t>за 2011 год</t>
  </si>
  <si>
    <t>за 2011г.</t>
  </si>
  <si>
    <t>Услуги по тех. сопровождению и консультированию пользователей по работе с АСУ"Скорая помощь"</t>
  </si>
  <si>
    <t>Поставка молочной продукции на 4кв.2011г. МДОУ "Детский сад "5 "Березка"</t>
  </si>
  <si>
    <t>06.10.2011г</t>
  </si>
  <si>
    <t>Поставка молочной продукции на 4кв.2011г. МДОУ "Детский сад "10 "Сказка"</t>
  </si>
  <si>
    <t>Поставка молочной продукции на 4кв.2011г. МДОУ "Детский сад "8 "Звездочка"</t>
  </si>
  <si>
    <t>06.10.2011г.</t>
  </si>
  <si>
    <t>Поставка молочной продукции на 4кв.2011г. МДОУ "Детский сад "13 "Солнышко"</t>
  </si>
  <si>
    <t>07.10.2011г.</t>
  </si>
  <si>
    <t>Поставка молочной продукции на 4кв.2011г. МДОУ "Детский сад "14 "Родничок"</t>
  </si>
  <si>
    <t>Поставка молочной продукции на 4кв.2011г. МДОУ "Детский сад "15 "Малыш"</t>
  </si>
  <si>
    <t>Поставка мясной продукции на 4кв.2011г. МДОУ "Детский сад "5 "Березка"</t>
  </si>
  <si>
    <t>Поставка мясной продукции на 4кв.2011г. МДОУ "Детский сад "8 "Звездочка"</t>
  </si>
  <si>
    <t>Поставка мясной продукции на 4кв.2011г. МДОУ "Детский сад "10 "Сказка"</t>
  </si>
  <si>
    <t>Поставка мясной продукции на 4кв.2011г. МДОУ "Детский сад "13 "Солнышко"</t>
  </si>
  <si>
    <t>Поставка мясной продукции на 4кв.2011г. МДОУ "Детский сад "15 "Малыш"</t>
  </si>
  <si>
    <t>Оказание услуг обязательного страхования гражданской ответственности владельцев транспортных средств для муниципальных нужд</t>
  </si>
  <si>
    <t>07.11.2011г.</t>
  </si>
  <si>
    <t>07.11.2011Г.</t>
  </si>
  <si>
    <t>14.10.2011г.</t>
  </si>
  <si>
    <t>10.10.2011г.</t>
  </si>
  <si>
    <t>13.10.2011г.</t>
  </si>
  <si>
    <t>23.11.2011г.</t>
  </si>
  <si>
    <t>11.11.2011г.</t>
  </si>
  <si>
    <t>16.11.2011г.</t>
  </si>
  <si>
    <t>09.12.2011г.</t>
  </si>
  <si>
    <t>16.12.2011г.</t>
  </si>
  <si>
    <t>12.12.2011г.</t>
  </si>
  <si>
    <t>Изготовление проектно-сметной документации на "Строительство и реконструкцию сетей канализации для индустриального парка г.Алатырь Чувашской Республики" с выполнением инженерных изысканий</t>
  </si>
  <si>
    <t>Приобретение жилого помещения в муниципальную собственность для обеспечения детей-сирот</t>
  </si>
  <si>
    <t xml:space="preserve">Приобретение жилых помещений в муниципальную собственность для обеспечения детей-сирот, детей оставшихся без попечения родителей </t>
  </si>
  <si>
    <t xml:space="preserve">Приобретение жилых помещений в муниципальную собственность для обеспечения многодетной семьи </t>
  </si>
  <si>
    <t xml:space="preserve">Содержание автомобильных дорог местного значения города Алатыря Чувашской Республики </t>
  </si>
  <si>
    <t xml:space="preserve">Реконструкция автомобильной дороги по ул. Троицкая в г.Алатырь Чувашской Республики (1 очередь) </t>
  </si>
  <si>
    <t xml:space="preserve">Реконструкция автомобильной дороги по ул. Лермонтова в г. Алатырь, Чувашской Республики </t>
  </si>
  <si>
    <t xml:space="preserve">Приобретение жилого помещения (квартиры) для переселения жителей, проживающих в домах, находящихся в зоне активности оползневых процессов в г. Алатыре по ул. Свердлова </t>
  </si>
  <si>
    <t xml:space="preserve">Участие в строительстве жилья для переселения граждан из ветхого и аварийного жилищного фонда с последующей регистрацией жилого помещения в муниципальную собственность </t>
  </si>
  <si>
    <t xml:space="preserve">Реконструкция автомобильной дороги по ул. Стрелецкая в г. Алатырь Чувашской Республики </t>
  </si>
  <si>
    <t>Подготовка менеджеров для субъектов малого и среднего бизнеса</t>
  </si>
  <si>
    <t>Эксплуатация технических средств организации дорожного движения на территории города Алатыря</t>
  </si>
  <si>
    <t>Разработка бизнес-планов для субъектов малого и среднего предпринимательства города Алатыря</t>
  </si>
  <si>
    <t>Содержание объектов внешнего благоустройства</t>
  </si>
  <si>
    <t>14.11.2011г.</t>
  </si>
  <si>
    <t>29.11.2011г.</t>
  </si>
  <si>
    <t>Приобретение спортивного инвентаря</t>
  </si>
  <si>
    <t>21.12.2011г.</t>
  </si>
  <si>
    <t>Текущий ремонт по восстановлению асфальтнобетонного покрытия автомобильных дорог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</si>
</sst>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1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7" xfId="0" applyFont="1" applyBorder="1" applyAlignment="1">
      <alignment horizontal="right" vertical="top" wrapText="1"/>
    </xf>
    <xf numFmtId="0" fontId="27" fillId="0" borderId="0" xfId="0" applyFont="1" applyAlignment="1">
      <alignment horizontal="justify"/>
    </xf>
    <xf numFmtId="14" fontId="21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right" vertical="top" wrapText="1"/>
    </xf>
    <xf numFmtId="14" fontId="30" fillId="0" borderId="18" xfId="0" applyNumberFormat="1" applyFont="1" applyBorder="1" applyAlignment="1">
      <alignment horizontal="right" vertical="top" wrapText="1"/>
    </xf>
    <xf numFmtId="173" fontId="30" fillId="0" borderId="10" xfId="0" applyNumberFormat="1" applyFont="1" applyBorder="1" applyAlignment="1">
      <alignment horizontal="right" vertical="top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horizontal="right" vertical="top" wrapText="1"/>
    </xf>
    <xf numFmtId="14" fontId="30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vertical="top" wrapText="1"/>
    </xf>
    <xf numFmtId="168" fontId="30" fillId="0" borderId="10" xfId="0" applyNumberFormat="1" applyFont="1" applyBorder="1" applyAlignment="1">
      <alignment horizontal="right" vertical="top" wrapText="1"/>
    </xf>
    <xf numFmtId="0" fontId="30" fillId="0" borderId="17" xfId="0" applyFont="1" applyBorder="1" applyAlignment="1">
      <alignment horizontal="right" vertical="top" wrapText="1"/>
    </xf>
    <xf numFmtId="168" fontId="30" fillId="0" borderId="17" xfId="0" applyNumberFormat="1" applyFont="1" applyBorder="1" applyAlignment="1">
      <alignment horizontal="right" vertical="top" wrapText="1"/>
    </xf>
    <xf numFmtId="14" fontId="30" fillId="0" borderId="18" xfId="0" applyNumberFormat="1" applyFont="1" applyFill="1" applyBorder="1" applyAlignment="1">
      <alignment horizontal="right" vertical="top" wrapText="1"/>
    </xf>
    <xf numFmtId="0" fontId="30" fillId="0" borderId="17" xfId="0" applyFont="1" applyBorder="1" applyAlignment="1">
      <alignment vertical="top" wrapText="1"/>
    </xf>
    <xf numFmtId="14" fontId="30" fillId="0" borderId="19" xfId="0" applyNumberFormat="1" applyFont="1" applyBorder="1" applyAlignment="1">
      <alignment horizontal="right" vertical="top" wrapText="1"/>
    </xf>
    <xf numFmtId="0" fontId="30" fillId="0" borderId="20" xfId="0" applyFont="1" applyBorder="1" applyAlignment="1">
      <alignment horizontal="right" vertical="top" wrapText="1"/>
    </xf>
    <xf numFmtId="14" fontId="30" fillId="0" borderId="21" xfId="0" applyNumberFormat="1" applyFont="1" applyBorder="1" applyAlignment="1">
      <alignment horizontal="right" vertical="top" wrapText="1"/>
    </xf>
    <xf numFmtId="173" fontId="30" fillId="0" borderId="17" xfId="0" applyNumberFormat="1" applyFont="1" applyBorder="1" applyAlignment="1">
      <alignment horizontal="right" vertical="top" wrapText="1"/>
    </xf>
    <xf numFmtId="14" fontId="30" fillId="0" borderId="17" xfId="0" applyNumberFormat="1" applyFont="1" applyBorder="1" applyAlignment="1">
      <alignment horizontal="right" vertical="top" wrapText="1"/>
    </xf>
    <xf numFmtId="0" fontId="30" fillId="0" borderId="22" xfId="0" applyFont="1" applyBorder="1" applyAlignment="1">
      <alignment horizontal="right" vertical="top" wrapText="1"/>
    </xf>
    <xf numFmtId="173" fontId="30" fillId="0" borderId="10" xfId="0" applyNumberFormat="1" applyFont="1" applyBorder="1" applyAlignment="1">
      <alignment vertical="top" wrapText="1"/>
    </xf>
    <xf numFmtId="14" fontId="21" fillId="0" borderId="1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14" fontId="21" fillId="0" borderId="0" xfId="0" applyNumberFormat="1" applyFont="1" applyBorder="1" applyAlignment="1">
      <alignment horizontal="left" vertical="top" wrapText="1"/>
    </xf>
    <xf numFmtId="168" fontId="21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168" fontId="23" fillId="0" borderId="0" xfId="0" applyNumberFormat="1" applyFont="1" applyBorder="1" applyAlignment="1">
      <alignment horizontal="right" vertical="top" wrapText="1"/>
    </xf>
    <xf numFmtId="168" fontId="21" fillId="0" borderId="17" xfId="0" applyNumberFormat="1" applyFont="1" applyBorder="1" applyAlignment="1">
      <alignment horizontal="right" vertical="top" wrapText="1"/>
    </xf>
    <xf numFmtId="0" fontId="27" fillId="0" borderId="10" xfId="0" applyFont="1" applyBorder="1" applyAlignment="1">
      <alignment/>
    </xf>
    <xf numFmtId="168" fontId="21" fillId="0" borderId="10" xfId="0" applyNumberFormat="1" applyFont="1" applyBorder="1" applyAlignment="1">
      <alignment horizontal="righ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right" vertical="top" wrapText="1"/>
    </xf>
    <xf numFmtId="168" fontId="33" fillId="0" borderId="10" xfId="0" applyNumberFormat="1" applyFont="1" applyBorder="1" applyAlignment="1">
      <alignment horizontal="right" vertical="top" wrapText="1"/>
    </xf>
    <xf numFmtId="49" fontId="31" fillId="24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79"/>
  <sheetViews>
    <sheetView showZeros="0" tabSelected="1" view="pageBreakPreview" zoomScale="85" zoomScaleSheetLayoutView="85" workbookViewId="0" topLeftCell="A64">
      <selection activeCell="I57" sqref="I57"/>
    </sheetView>
  </sheetViews>
  <sheetFormatPr defaultColWidth="9.00390625" defaultRowHeight="12.75"/>
  <cols>
    <col min="1" max="1" width="41.25390625" style="4" customWidth="1"/>
    <col min="2" max="2" width="7.625" style="4" customWidth="1"/>
    <col min="3" max="3" width="8.625" style="4" customWidth="1"/>
    <col min="4" max="4" width="12.125" style="4" customWidth="1"/>
    <col min="5" max="5" width="9.125" style="4" customWidth="1"/>
    <col min="6" max="7" width="8.75390625" style="4" customWidth="1"/>
    <col min="8" max="8" width="12.125" style="4" customWidth="1"/>
    <col min="9" max="9" width="8.875" style="4" customWidth="1"/>
    <col min="10" max="10" width="9.375" style="4" customWidth="1"/>
    <col min="11" max="11" width="11.875" style="4" customWidth="1"/>
    <col min="12" max="12" width="8.625" style="4" customWidth="1"/>
    <col min="13" max="16384" width="9.125" style="4" customWidth="1"/>
  </cols>
  <sheetData>
    <row r="1" spans="1:13" ht="19.5" customHeight="1">
      <c r="A1" s="1"/>
      <c r="B1" s="1"/>
      <c r="C1" s="1"/>
      <c r="D1" s="1"/>
      <c r="E1" s="1"/>
      <c r="F1" s="1"/>
      <c r="G1" s="87" t="s">
        <v>97</v>
      </c>
      <c r="H1" s="88"/>
      <c r="I1" s="88"/>
      <c r="J1" s="88"/>
      <c r="K1" s="88"/>
      <c r="L1" s="88"/>
      <c r="M1" s="2"/>
    </row>
    <row r="2" spans="1:13" ht="16.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3"/>
    </row>
    <row r="3" spans="1:13" ht="16.5">
      <c r="A3" s="78" t="s">
        <v>115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3"/>
    </row>
    <row r="4" spans="1:13" ht="1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5"/>
    </row>
    <row r="5" spans="1:13" ht="16.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2"/>
    </row>
    <row r="6" spans="1:13" ht="16.5">
      <c r="A6" s="78" t="s">
        <v>159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5"/>
    </row>
    <row r="7" spans="1:12" ht="12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2.5" customHeight="1">
      <c r="A8" s="96" t="s">
        <v>1</v>
      </c>
      <c r="B8" s="79" t="s">
        <v>2</v>
      </c>
      <c r="C8" s="81" t="s">
        <v>3</v>
      </c>
      <c r="D8" s="79"/>
      <c r="E8" s="97" t="s">
        <v>4</v>
      </c>
      <c r="F8" s="97"/>
      <c r="G8" s="97"/>
      <c r="H8" s="97"/>
      <c r="I8" s="97"/>
      <c r="J8" s="97"/>
      <c r="K8" s="97"/>
      <c r="L8" s="97"/>
    </row>
    <row r="9" spans="1:12" ht="69.75" customHeight="1">
      <c r="A9" s="80"/>
      <c r="B9" s="83"/>
      <c r="C9" s="82"/>
      <c r="D9" s="83"/>
      <c r="E9" s="84" t="s">
        <v>5</v>
      </c>
      <c r="F9" s="91"/>
      <c r="G9" s="84" t="s">
        <v>6</v>
      </c>
      <c r="H9" s="91"/>
      <c r="I9" s="85"/>
      <c r="J9" s="79" t="s">
        <v>7</v>
      </c>
      <c r="K9" s="84" t="s">
        <v>8</v>
      </c>
      <c r="L9" s="85"/>
    </row>
    <row r="10" spans="1:12" ht="64.5" customHeight="1">
      <c r="A10" s="80"/>
      <c r="B10" s="83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80"/>
      <c r="K10" s="11" t="s">
        <v>14</v>
      </c>
      <c r="L10" s="8" t="s">
        <v>15</v>
      </c>
    </row>
    <row r="11" spans="1:12" ht="16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5.75" customHeight="1">
      <c r="A12" s="76" t="s">
        <v>16</v>
      </c>
      <c r="B12" s="76"/>
      <c r="C12" s="77"/>
      <c r="D12" s="77"/>
      <c r="E12" s="76"/>
      <c r="F12" s="76"/>
      <c r="G12" s="76"/>
      <c r="H12" s="76"/>
      <c r="I12" s="76"/>
      <c r="J12" s="76"/>
      <c r="K12" s="76"/>
      <c r="L12" s="76"/>
    </row>
    <row r="13" spans="1:12" ht="27.75" customHeight="1">
      <c r="A13" s="12" t="s">
        <v>17</v>
      </c>
      <c r="B13" s="13">
        <v>101</v>
      </c>
      <c r="C13" s="14">
        <f>SUM(E13:L13)</f>
        <v>1523</v>
      </c>
      <c r="D13" s="14">
        <f>SUM(E13:K13)</f>
        <v>239</v>
      </c>
      <c r="E13" s="14">
        <v>3</v>
      </c>
      <c r="F13" s="14">
        <v>0</v>
      </c>
      <c r="G13" s="14">
        <v>2</v>
      </c>
      <c r="H13" s="14">
        <v>95</v>
      </c>
      <c r="I13" s="14">
        <v>0</v>
      </c>
      <c r="J13" s="14">
        <v>43</v>
      </c>
      <c r="K13" s="14">
        <v>96</v>
      </c>
      <c r="L13" s="14">
        <v>1284</v>
      </c>
    </row>
    <row r="14" spans="1:12" ht="38.25" customHeight="1">
      <c r="A14" s="15" t="s">
        <v>77</v>
      </c>
      <c r="B14" s="13">
        <v>102</v>
      </c>
      <c r="C14" s="14">
        <f aca="true" t="shared" si="0" ref="C14:C29">SUM(E14:L14)</f>
        <v>92</v>
      </c>
      <c r="D14" s="14">
        <f>SUM(E14:K14)</f>
        <v>92</v>
      </c>
      <c r="E14" s="14">
        <v>3</v>
      </c>
      <c r="F14" s="14">
        <v>0</v>
      </c>
      <c r="G14" s="14">
        <v>0</v>
      </c>
      <c r="H14" s="14">
        <v>88</v>
      </c>
      <c r="I14" s="14">
        <v>0</v>
      </c>
      <c r="J14" s="14">
        <v>1</v>
      </c>
      <c r="K14" s="14" t="s">
        <v>98</v>
      </c>
      <c r="L14" s="14" t="s">
        <v>98</v>
      </c>
    </row>
    <row r="15" spans="1:12" ht="42" customHeight="1">
      <c r="A15" s="16" t="s">
        <v>78</v>
      </c>
      <c r="B15" s="13">
        <v>103</v>
      </c>
      <c r="C15" s="14">
        <f t="shared" si="0"/>
        <v>16</v>
      </c>
      <c r="D15" s="14">
        <f>SUM(E15:K15)</f>
        <v>16</v>
      </c>
      <c r="E15" s="14">
        <v>0</v>
      </c>
      <c r="F15" s="14">
        <v>0</v>
      </c>
      <c r="G15" s="14">
        <v>0</v>
      </c>
      <c r="H15" s="14">
        <v>15</v>
      </c>
      <c r="I15" s="14">
        <v>0</v>
      </c>
      <c r="J15" s="14">
        <v>1</v>
      </c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>
        <f t="shared" si="0"/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 t="s">
        <v>98</v>
      </c>
      <c r="K16" s="14" t="s">
        <v>98</v>
      </c>
      <c r="L16" s="14" t="s">
        <v>98</v>
      </c>
    </row>
    <row r="17" spans="1:12" ht="25.5" customHeight="1">
      <c r="A17" s="15" t="s">
        <v>80</v>
      </c>
      <c r="B17" s="13">
        <v>105</v>
      </c>
      <c r="C17" s="14">
        <f t="shared" si="0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 t="s">
        <v>98</v>
      </c>
      <c r="K17" s="14" t="s">
        <v>98</v>
      </c>
      <c r="L17" s="14" t="s">
        <v>98</v>
      </c>
    </row>
    <row r="18" spans="1:12" ht="27.75" customHeight="1">
      <c r="A18" s="12" t="s">
        <v>18</v>
      </c>
      <c r="B18" s="13">
        <v>106</v>
      </c>
      <c r="C18" s="14">
        <f t="shared" si="0"/>
        <v>1507</v>
      </c>
      <c r="D18" s="14">
        <f aca="true" t="shared" si="1" ref="D18:D29">SUM(E18:K18)</f>
        <v>223</v>
      </c>
      <c r="E18" s="14">
        <v>3</v>
      </c>
      <c r="F18" s="14">
        <v>0</v>
      </c>
      <c r="G18" s="14">
        <v>2</v>
      </c>
      <c r="H18" s="14">
        <v>80</v>
      </c>
      <c r="I18" s="14">
        <v>0</v>
      </c>
      <c r="J18" s="14">
        <v>42</v>
      </c>
      <c r="K18" s="14">
        <v>96</v>
      </c>
      <c r="L18" s="14">
        <v>1284</v>
      </c>
    </row>
    <row r="19" spans="1:12" ht="52.5" customHeight="1">
      <c r="A19" s="15" t="s">
        <v>81</v>
      </c>
      <c r="B19" s="10">
        <v>107</v>
      </c>
      <c r="C19" s="14">
        <f t="shared" si="0"/>
        <v>80</v>
      </c>
      <c r="D19" s="14">
        <f t="shared" si="1"/>
        <v>80</v>
      </c>
      <c r="E19" s="14">
        <v>3</v>
      </c>
      <c r="F19" s="14">
        <v>0</v>
      </c>
      <c r="G19" s="14">
        <v>0</v>
      </c>
      <c r="H19" s="14">
        <v>77</v>
      </c>
      <c r="I19" s="14">
        <v>0</v>
      </c>
      <c r="J19" s="14">
        <v>0</v>
      </c>
      <c r="K19" s="14">
        <v>0</v>
      </c>
      <c r="L19" s="14">
        <v>0</v>
      </c>
    </row>
    <row r="20" spans="1:12" ht="37.5" customHeight="1">
      <c r="A20" s="15" t="s">
        <v>82</v>
      </c>
      <c r="B20" s="10">
        <v>108</v>
      </c>
      <c r="C20" s="14">
        <f t="shared" si="0"/>
        <v>0</v>
      </c>
      <c r="D20" s="14">
        <f t="shared" si="1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f t="shared" si="0"/>
        <v>1507</v>
      </c>
      <c r="D21" s="14">
        <f t="shared" si="1"/>
        <v>223</v>
      </c>
      <c r="E21" s="14">
        <v>3</v>
      </c>
      <c r="F21" s="14">
        <v>0</v>
      </c>
      <c r="G21" s="14">
        <v>2</v>
      </c>
      <c r="H21" s="14">
        <v>80</v>
      </c>
      <c r="I21" s="14">
        <v>0</v>
      </c>
      <c r="J21" s="14">
        <v>42</v>
      </c>
      <c r="K21" s="14">
        <v>96</v>
      </c>
      <c r="L21" s="14">
        <v>1284</v>
      </c>
    </row>
    <row r="22" spans="1:12" ht="26.25" customHeight="1">
      <c r="A22" s="17" t="s">
        <v>19</v>
      </c>
      <c r="B22" s="13">
        <v>110</v>
      </c>
      <c r="C22" s="14">
        <f t="shared" si="0"/>
        <v>0</v>
      </c>
      <c r="D22" s="14">
        <f t="shared" si="1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5.75" customHeight="1">
      <c r="A23" s="12" t="s">
        <v>20</v>
      </c>
      <c r="B23" s="13">
        <v>111</v>
      </c>
      <c r="C23" s="14">
        <f t="shared" si="0"/>
        <v>0</v>
      </c>
      <c r="D23" s="14">
        <f t="shared" si="1"/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8" customHeight="1">
      <c r="A24" s="12" t="s">
        <v>21</v>
      </c>
      <c r="B24" s="13">
        <v>112</v>
      </c>
      <c r="C24" s="14">
        <f t="shared" si="0"/>
        <v>0</v>
      </c>
      <c r="D24" s="14">
        <f t="shared" si="1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18" customHeight="1">
      <c r="A25" s="12" t="s">
        <v>22</v>
      </c>
      <c r="B25" s="13">
        <v>113</v>
      </c>
      <c r="C25" s="14">
        <f t="shared" si="0"/>
        <v>0</v>
      </c>
      <c r="D25" s="14">
        <f t="shared" si="1"/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ht="27.75" customHeight="1">
      <c r="A26" s="17" t="s">
        <v>23</v>
      </c>
      <c r="B26" s="13">
        <v>114</v>
      </c>
      <c r="C26" s="14">
        <f t="shared" si="0"/>
        <v>0</v>
      </c>
      <c r="D26" s="14">
        <f t="shared" si="1"/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ht="15.75" customHeight="1">
      <c r="A27" s="12" t="s">
        <v>24</v>
      </c>
      <c r="B27" s="13">
        <v>115</v>
      </c>
      <c r="C27" s="14">
        <f t="shared" si="0"/>
        <v>0</v>
      </c>
      <c r="D27" s="14">
        <f t="shared" si="1"/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62.25" customHeight="1">
      <c r="A28" s="17" t="s">
        <v>25</v>
      </c>
      <c r="B28" s="13">
        <v>116</v>
      </c>
      <c r="C28" s="14">
        <f t="shared" si="0"/>
        <v>0</v>
      </c>
      <c r="D28" s="14">
        <f t="shared" si="1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>
      <c r="A29" s="12" t="s">
        <v>26</v>
      </c>
      <c r="B29" s="13">
        <v>117</v>
      </c>
      <c r="C29" s="14">
        <f t="shared" si="0"/>
        <v>0</v>
      </c>
      <c r="D29" s="14">
        <f t="shared" si="1"/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98</v>
      </c>
    </row>
    <row r="30" spans="1:12" ht="15.75" customHeight="1">
      <c r="A30" s="76" t="s">
        <v>27</v>
      </c>
      <c r="B30" s="76"/>
      <c r="C30" s="86"/>
      <c r="D30" s="86"/>
      <c r="E30" s="76"/>
      <c r="F30" s="76"/>
      <c r="G30" s="76"/>
      <c r="H30" s="76"/>
      <c r="I30" s="76"/>
      <c r="J30" s="76"/>
      <c r="K30" s="76"/>
      <c r="L30" s="76"/>
    </row>
    <row r="31" spans="1:12" ht="15.75" customHeight="1">
      <c r="A31" s="18" t="s">
        <v>28</v>
      </c>
      <c r="B31" s="13">
        <v>201</v>
      </c>
      <c r="C31" s="14">
        <f aca="true" t="shared" si="2" ref="C31:C46">SUM(E31:L31)</f>
        <v>207</v>
      </c>
      <c r="D31" s="14">
        <f aca="true" t="shared" si="3" ref="D31:D46">SUM(E31:K31)</f>
        <v>207</v>
      </c>
      <c r="E31" s="14">
        <v>3</v>
      </c>
      <c r="F31" s="14">
        <v>0</v>
      </c>
      <c r="G31" s="14">
        <v>5</v>
      </c>
      <c r="H31" s="14">
        <v>98</v>
      </c>
      <c r="I31" s="14">
        <v>0</v>
      </c>
      <c r="J31" s="14">
        <v>101</v>
      </c>
      <c r="K31" s="14" t="s">
        <v>98</v>
      </c>
      <c r="L31" s="14" t="s">
        <v>98</v>
      </c>
    </row>
    <row r="32" spans="1:12" ht="24.75" customHeight="1">
      <c r="A32" s="19" t="s">
        <v>84</v>
      </c>
      <c r="B32" s="13">
        <v>202</v>
      </c>
      <c r="C32" s="14">
        <f t="shared" si="2"/>
        <v>0</v>
      </c>
      <c r="D32" s="14">
        <f t="shared" si="3"/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 t="s">
        <v>98</v>
      </c>
      <c r="K32" s="14" t="s">
        <v>98</v>
      </c>
      <c r="L32" s="14" t="s">
        <v>98</v>
      </c>
    </row>
    <row r="33" spans="1:12" ht="25.5" customHeight="1">
      <c r="A33" s="19" t="s">
        <v>85</v>
      </c>
      <c r="B33" s="13">
        <v>203</v>
      </c>
      <c r="C33" s="14">
        <f t="shared" si="2"/>
        <v>207</v>
      </c>
      <c r="D33" s="14">
        <f t="shared" si="3"/>
        <v>207</v>
      </c>
      <c r="E33" s="14">
        <v>3</v>
      </c>
      <c r="F33" s="14">
        <v>0</v>
      </c>
      <c r="G33" s="14">
        <v>5</v>
      </c>
      <c r="H33" s="14">
        <v>98</v>
      </c>
      <c r="I33" s="14">
        <v>0</v>
      </c>
      <c r="J33" s="14">
        <v>101</v>
      </c>
      <c r="K33" s="14" t="s">
        <v>98</v>
      </c>
      <c r="L33" s="14" t="s">
        <v>98</v>
      </c>
    </row>
    <row r="34" spans="1:12" ht="27.75" customHeight="1">
      <c r="A34" s="17" t="s">
        <v>29</v>
      </c>
      <c r="B34" s="13">
        <v>204</v>
      </c>
      <c r="C34" s="14">
        <f t="shared" si="2"/>
        <v>0</v>
      </c>
      <c r="D34" s="14">
        <f t="shared" si="3"/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f t="shared" si="2"/>
        <v>0</v>
      </c>
      <c r="D35" s="14">
        <f t="shared" si="3"/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>
        <f t="shared" si="2"/>
        <v>7</v>
      </c>
      <c r="D36" s="14">
        <f t="shared" si="3"/>
        <v>7</v>
      </c>
      <c r="E36" s="14">
        <v>0</v>
      </c>
      <c r="F36" s="14">
        <v>0</v>
      </c>
      <c r="G36" s="14">
        <v>0</v>
      </c>
      <c r="H36" s="14">
        <v>7</v>
      </c>
      <c r="I36" s="14">
        <v>0</v>
      </c>
      <c r="J36" s="14">
        <v>0</v>
      </c>
      <c r="K36" s="14" t="s">
        <v>98</v>
      </c>
      <c r="L36" s="14" t="s">
        <v>98</v>
      </c>
    </row>
    <row r="37" spans="1:12" ht="39" customHeight="1">
      <c r="A37" s="20" t="s">
        <v>32</v>
      </c>
      <c r="B37" s="13">
        <v>207</v>
      </c>
      <c r="C37" s="14">
        <f t="shared" si="2"/>
        <v>0</v>
      </c>
      <c r="D37" s="14">
        <f t="shared" si="3"/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f t="shared" si="2"/>
        <v>0</v>
      </c>
      <c r="D38" s="14">
        <f t="shared" si="3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 t="s">
        <v>98</v>
      </c>
      <c r="L38" s="14" t="s">
        <v>98</v>
      </c>
    </row>
    <row r="39" spans="1:12" ht="41.25" customHeight="1">
      <c r="A39" s="22" t="s">
        <v>34</v>
      </c>
      <c r="B39" s="13">
        <v>209</v>
      </c>
      <c r="C39" s="14">
        <f t="shared" si="2"/>
        <v>7</v>
      </c>
      <c r="D39" s="14">
        <f t="shared" si="3"/>
        <v>7</v>
      </c>
      <c r="E39" s="14">
        <v>0</v>
      </c>
      <c r="F39" s="14">
        <v>0</v>
      </c>
      <c r="G39" s="14">
        <v>0</v>
      </c>
      <c r="H39" s="14">
        <v>7</v>
      </c>
      <c r="I39" s="14">
        <v>0</v>
      </c>
      <c r="J39" s="14">
        <v>0</v>
      </c>
      <c r="K39" s="14" t="s">
        <v>98</v>
      </c>
      <c r="L39" s="14" t="s">
        <v>98</v>
      </c>
    </row>
    <row r="40" spans="1:12" ht="27.75" customHeight="1">
      <c r="A40" s="12" t="s">
        <v>35</v>
      </c>
      <c r="B40" s="13">
        <v>210</v>
      </c>
      <c r="C40" s="14">
        <f t="shared" si="2"/>
        <v>0</v>
      </c>
      <c r="D40" s="14">
        <f t="shared" si="3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f t="shared" si="2"/>
        <v>0</v>
      </c>
      <c r="D41" s="14">
        <f t="shared" si="3"/>
        <v>0</v>
      </c>
      <c r="E41" s="14" t="s">
        <v>98</v>
      </c>
      <c r="F41" s="14" t="s">
        <v>98</v>
      </c>
      <c r="G41" s="14">
        <v>0</v>
      </c>
      <c r="H41" s="14">
        <v>0</v>
      </c>
      <c r="I41" s="14">
        <v>0</v>
      </c>
      <c r="J41" s="14" t="s">
        <v>98</v>
      </c>
      <c r="K41" s="14" t="s">
        <v>98</v>
      </c>
      <c r="L41" s="14" t="s">
        <v>98</v>
      </c>
    </row>
    <row r="42" spans="1:12" ht="29.25" customHeight="1">
      <c r="A42" s="12" t="s">
        <v>37</v>
      </c>
      <c r="B42" s="13">
        <v>212</v>
      </c>
      <c r="C42" s="14">
        <f t="shared" si="2"/>
        <v>127</v>
      </c>
      <c r="D42" s="14">
        <f t="shared" si="3"/>
        <v>127</v>
      </c>
      <c r="E42" s="14">
        <v>3</v>
      </c>
      <c r="F42" s="14">
        <v>0</v>
      </c>
      <c r="G42" s="14">
        <v>2</v>
      </c>
      <c r="H42" s="14">
        <v>80</v>
      </c>
      <c r="I42" s="14">
        <v>0</v>
      </c>
      <c r="J42" s="14">
        <v>42</v>
      </c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f t="shared" si="2"/>
        <v>127</v>
      </c>
      <c r="D43" s="14">
        <f t="shared" si="3"/>
        <v>127</v>
      </c>
      <c r="E43" s="14">
        <v>3</v>
      </c>
      <c r="F43" s="14">
        <v>0</v>
      </c>
      <c r="G43" s="14">
        <v>2</v>
      </c>
      <c r="H43" s="14">
        <v>80</v>
      </c>
      <c r="I43" s="14">
        <v>0</v>
      </c>
      <c r="J43" s="14">
        <v>42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>
        <f t="shared" si="2"/>
        <v>0</v>
      </c>
      <c r="D44" s="14">
        <f t="shared" si="3"/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 t="s">
        <v>98</v>
      </c>
      <c r="L44" s="14" t="s">
        <v>98</v>
      </c>
    </row>
    <row r="45" spans="1:12" ht="18" customHeight="1">
      <c r="A45" s="12" t="s">
        <v>39</v>
      </c>
      <c r="B45" s="13">
        <v>215</v>
      </c>
      <c r="C45" s="14">
        <f t="shared" si="2"/>
        <v>0</v>
      </c>
      <c r="D45" s="14">
        <f t="shared" si="3"/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>
        <f t="shared" si="2"/>
        <v>0</v>
      </c>
      <c r="D46" s="14">
        <f t="shared" si="3"/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 t="s">
        <v>98</v>
      </c>
      <c r="L46" s="14" t="s">
        <v>98</v>
      </c>
    </row>
    <row r="47" spans="1:12" ht="16.5" customHeight="1">
      <c r="A47" s="76" t="s">
        <v>41</v>
      </c>
      <c r="B47" s="76"/>
      <c r="C47" s="86"/>
      <c r="D47" s="86"/>
      <c r="E47" s="76"/>
      <c r="F47" s="76"/>
      <c r="G47" s="76"/>
      <c r="H47" s="76"/>
      <c r="I47" s="76"/>
      <c r="J47" s="76"/>
      <c r="K47" s="76"/>
      <c r="L47" s="76"/>
    </row>
    <row r="48" spans="1:12" ht="51" customHeight="1">
      <c r="A48" s="18" t="s">
        <v>42</v>
      </c>
      <c r="B48" s="13">
        <v>301</v>
      </c>
      <c r="C48" s="14">
        <f aca="true" t="shared" si="4" ref="C48:C62">SUM(E48:L48)</f>
        <v>216220.702</v>
      </c>
      <c r="D48" s="14">
        <f>SUM(E48:K48)</f>
        <v>180032.15199999997</v>
      </c>
      <c r="E48" s="14">
        <v>5.8</v>
      </c>
      <c r="F48" s="14">
        <v>0</v>
      </c>
      <c r="G48" s="14">
        <v>2036.5</v>
      </c>
      <c r="H48" s="14">
        <v>133506.807</v>
      </c>
      <c r="I48" s="14">
        <v>0</v>
      </c>
      <c r="J48" s="14">
        <v>13340.775</v>
      </c>
      <c r="K48" s="14">
        <v>31142.27</v>
      </c>
      <c r="L48" s="14">
        <v>36188.55</v>
      </c>
    </row>
    <row r="49" spans="1:12" ht="49.5" customHeight="1">
      <c r="A49" s="15" t="s">
        <v>87</v>
      </c>
      <c r="B49" s="13">
        <v>302</v>
      </c>
      <c r="C49" s="14">
        <f t="shared" si="4"/>
        <v>99800.34</v>
      </c>
      <c r="D49" s="14">
        <f aca="true" t="shared" si="5" ref="D49:D62">SUM(E49:K49)</f>
        <v>99800.34</v>
      </c>
      <c r="E49" s="14">
        <v>5.8</v>
      </c>
      <c r="F49" s="14">
        <v>0</v>
      </c>
      <c r="G49" s="14">
        <v>0</v>
      </c>
      <c r="H49" s="14">
        <v>99599.54</v>
      </c>
      <c r="I49" s="14">
        <v>0</v>
      </c>
      <c r="J49" s="14">
        <v>195</v>
      </c>
      <c r="K49" s="14">
        <v>0</v>
      </c>
      <c r="L49" s="14">
        <v>0</v>
      </c>
    </row>
    <row r="50" spans="1:12" ht="38.25" customHeight="1">
      <c r="A50" s="15" t="s">
        <v>88</v>
      </c>
      <c r="B50" s="13">
        <v>303</v>
      </c>
      <c r="C50" s="14">
        <f t="shared" si="4"/>
        <v>0</v>
      </c>
      <c r="D50" s="14">
        <f t="shared" si="5"/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98</v>
      </c>
      <c r="K50" s="14" t="s">
        <v>98</v>
      </c>
      <c r="L50" s="14" t="s">
        <v>98</v>
      </c>
    </row>
    <row r="51" spans="1:12" ht="37.5" customHeight="1">
      <c r="A51" s="15" t="s">
        <v>89</v>
      </c>
      <c r="B51" s="13">
        <v>304</v>
      </c>
      <c r="C51" s="14">
        <f t="shared" si="4"/>
        <v>0</v>
      </c>
      <c r="D51" s="14">
        <f t="shared" si="5"/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 t="s">
        <v>98</v>
      </c>
      <c r="K51" s="14" t="s">
        <v>98</v>
      </c>
      <c r="L51" s="14" t="s">
        <v>98</v>
      </c>
    </row>
    <row r="52" spans="1:12" ht="66.75" customHeight="1">
      <c r="A52" s="16" t="s">
        <v>43</v>
      </c>
      <c r="B52" s="13">
        <v>305</v>
      </c>
      <c r="C52" s="14">
        <f t="shared" si="4"/>
        <v>20598.62</v>
      </c>
      <c r="D52" s="14">
        <f t="shared" si="5"/>
        <v>20598.62</v>
      </c>
      <c r="E52" s="14"/>
      <c r="F52" s="14">
        <v>0</v>
      </c>
      <c r="G52" s="14">
        <v>0</v>
      </c>
      <c r="H52" s="14">
        <v>20403.62</v>
      </c>
      <c r="I52" s="14">
        <v>0</v>
      </c>
      <c r="J52" s="14">
        <v>195</v>
      </c>
      <c r="K52" s="14" t="s">
        <v>98</v>
      </c>
      <c r="L52" s="14" t="s">
        <v>98</v>
      </c>
    </row>
    <row r="53" spans="1:12" ht="27.75" customHeight="1">
      <c r="A53" s="12" t="s">
        <v>44</v>
      </c>
      <c r="B53" s="13">
        <v>306</v>
      </c>
      <c r="C53" s="14">
        <f t="shared" si="4"/>
        <v>212526.298</v>
      </c>
      <c r="D53" s="14">
        <f t="shared" si="5"/>
        <v>176337.748</v>
      </c>
      <c r="E53" s="14">
        <v>5.8</v>
      </c>
      <c r="F53" s="14">
        <v>0</v>
      </c>
      <c r="G53" s="14">
        <v>1799.4</v>
      </c>
      <c r="H53" s="14">
        <v>130848.808</v>
      </c>
      <c r="I53" s="14">
        <v>0</v>
      </c>
      <c r="J53" s="14">
        <v>12541.47</v>
      </c>
      <c r="K53" s="14">
        <v>31142.27</v>
      </c>
      <c r="L53" s="14">
        <v>36188.55</v>
      </c>
    </row>
    <row r="54" spans="1:12" ht="39.75" customHeight="1">
      <c r="A54" s="15" t="s">
        <v>90</v>
      </c>
      <c r="B54" s="13">
        <v>307</v>
      </c>
      <c r="C54" s="14">
        <f t="shared" si="4"/>
        <v>96802.72</v>
      </c>
      <c r="D54" s="14">
        <f t="shared" si="5"/>
        <v>96802.72</v>
      </c>
      <c r="E54" s="14">
        <v>5.8</v>
      </c>
      <c r="F54" s="14">
        <v>0</v>
      </c>
      <c r="G54" s="14">
        <v>0</v>
      </c>
      <c r="H54" s="14">
        <v>96796.92</v>
      </c>
      <c r="I54" s="14">
        <v>0</v>
      </c>
      <c r="J54" s="14">
        <v>0</v>
      </c>
      <c r="K54" s="14">
        <v>0</v>
      </c>
      <c r="L54" s="14">
        <v>0</v>
      </c>
    </row>
    <row r="55" spans="1:12" ht="42.75" customHeight="1">
      <c r="A55" s="15" t="s">
        <v>91</v>
      </c>
      <c r="B55" s="13">
        <v>308</v>
      </c>
      <c r="C55" s="14">
        <f t="shared" si="4"/>
        <v>0</v>
      </c>
      <c r="D55" s="14">
        <f t="shared" si="5"/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2" ht="42.75" customHeight="1">
      <c r="A56" s="23" t="s">
        <v>92</v>
      </c>
      <c r="B56" s="13">
        <v>309</v>
      </c>
      <c r="C56" s="14">
        <f t="shared" si="4"/>
        <v>0</v>
      </c>
      <c r="D56" s="14">
        <f t="shared" si="5"/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 t="s">
        <v>98</v>
      </c>
      <c r="L56" s="14" t="s">
        <v>98</v>
      </c>
    </row>
    <row r="57" spans="1:12" ht="50.25" customHeight="1">
      <c r="A57" s="23" t="s">
        <v>93</v>
      </c>
      <c r="B57" s="13">
        <v>310</v>
      </c>
      <c r="C57" s="14">
        <f t="shared" si="4"/>
        <v>0</v>
      </c>
      <c r="D57" s="14">
        <f t="shared" si="5"/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14">
        <f t="shared" si="4"/>
        <v>212526.298</v>
      </c>
      <c r="D58" s="14">
        <f t="shared" si="5"/>
        <v>176337.748</v>
      </c>
      <c r="E58" s="14">
        <v>5.8</v>
      </c>
      <c r="F58" s="14">
        <v>0</v>
      </c>
      <c r="G58" s="14">
        <v>1799.4</v>
      </c>
      <c r="H58" s="14">
        <v>130848.808</v>
      </c>
      <c r="I58" s="14">
        <v>0</v>
      </c>
      <c r="J58" s="14">
        <v>12541.47</v>
      </c>
      <c r="K58" s="14">
        <v>31142.27</v>
      </c>
      <c r="L58" s="14">
        <v>36188.55</v>
      </c>
    </row>
    <row r="59" spans="1:12" ht="25.5" customHeight="1">
      <c r="A59" s="17" t="s">
        <v>45</v>
      </c>
      <c r="B59" s="13">
        <v>312</v>
      </c>
      <c r="C59" s="14">
        <f t="shared" si="4"/>
        <v>0</v>
      </c>
      <c r="D59" s="14">
        <f t="shared" si="5"/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17.25" customHeight="1">
      <c r="A60" s="12" t="s">
        <v>46</v>
      </c>
      <c r="B60" s="13">
        <v>313</v>
      </c>
      <c r="C60" s="14">
        <f t="shared" si="4"/>
        <v>0</v>
      </c>
      <c r="D60" s="14">
        <f t="shared" si="5"/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ht="29.25" customHeight="1">
      <c r="A61" s="12" t="s">
        <v>47</v>
      </c>
      <c r="B61" s="13">
        <v>314</v>
      </c>
      <c r="C61" s="14">
        <f t="shared" si="4"/>
        <v>0</v>
      </c>
      <c r="D61" s="14">
        <f t="shared" si="5"/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ht="27" customHeight="1">
      <c r="A62" s="12" t="s">
        <v>48</v>
      </c>
      <c r="B62" s="13">
        <v>315</v>
      </c>
      <c r="C62" s="14">
        <f t="shared" si="4"/>
        <v>0</v>
      </c>
      <c r="D62" s="14">
        <f t="shared" si="5"/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 ht="12.75">
      <c r="A63" s="76" t="s">
        <v>49</v>
      </c>
      <c r="B63" s="76"/>
      <c r="C63" s="90"/>
      <c r="D63" s="90"/>
      <c r="E63" s="76"/>
      <c r="F63" s="76"/>
      <c r="G63" s="76"/>
      <c r="H63" s="76"/>
      <c r="I63" s="76"/>
      <c r="J63" s="76"/>
      <c r="K63" s="76"/>
      <c r="L63" s="76"/>
    </row>
    <row r="64" spans="1:12" ht="12.75">
      <c r="A64" s="76" t="s">
        <v>50</v>
      </c>
      <c r="B64" s="76"/>
      <c r="C64" s="77"/>
      <c r="D64" s="77"/>
      <c r="E64" s="76"/>
      <c r="F64" s="76"/>
      <c r="G64" s="76"/>
      <c r="H64" s="76"/>
      <c r="I64" s="76"/>
      <c r="J64" s="76"/>
      <c r="K64" s="76"/>
      <c r="L64" s="76"/>
    </row>
    <row r="65" spans="1:12" ht="39.75" customHeight="1">
      <c r="A65" s="12" t="s">
        <v>51</v>
      </c>
      <c r="B65" s="13" t="s">
        <v>52</v>
      </c>
      <c r="C65" s="14">
        <f>SUM(E65:L65)</f>
        <v>10</v>
      </c>
      <c r="D65" s="14" t="s">
        <v>98</v>
      </c>
      <c r="E65" s="14">
        <v>0</v>
      </c>
      <c r="F65" s="14">
        <v>0</v>
      </c>
      <c r="G65" s="14">
        <v>0</v>
      </c>
      <c r="H65" s="14">
        <v>1</v>
      </c>
      <c r="I65" s="14">
        <v>0</v>
      </c>
      <c r="J65" s="14">
        <v>9</v>
      </c>
      <c r="K65" s="14" t="s">
        <v>113</v>
      </c>
      <c r="L65" s="14" t="s">
        <v>113</v>
      </c>
    </row>
    <row r="66" spans="1:12" ht="25.5">
      <c r="A66" s="15" t="s">
        <v>95</v>
      </c>
      <c r="B66" s="13" t="s">
        <v>53</v>
      </c>
      <c r="C66" s="14">
        <f>SUM(E66:L66)</f>
        <v>0</v>
      </c>
      <c r="D66" s="14" t="s">
        <v>98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 t="s">
        <v>113</v>
      </c>
      <c r="L66" s="14" t="s">
        <v>113</v>
      </c>
    </row>
    <row r="67" spans="1:12" ht="15.75" customHeight="1">
      <c r="A67" s="12" t="s">
        <v>54</v>
      </c>
      <c r="B67" s="13" t="s">
        <v>55</v>
      </c>
      <c r="C67" s="14">
        <f>SUM(E67:L67)</f>
        <v>9</v>
      </c>
      <c r="D67" s="14" t="s">
        <v>98</v>
      </c>
      <c r="E67" s="14">
        <v>0</v>
      </c>
      <c r="F67" s="14">
        <v>0</v>
      </c>
      <c r="G67" s="14">
        <v>0</v>
      </c>
      <c r="H67" s="14">
        <v>1</v>
      </c>
      <c r="I67" s="14">
        <v>0</v>
      </c>
      <c r="J67" s="14">
        <v>8</v>
      </c>
      <c r="K67" s="14">
        <v>0</v>
      </c>
      <c r="L67" s="14">
        <v>0</v>
      </c>
    </row>
    <row r="68" spans="1:12" ht="12.75">
      <c r="A68" s="76" t="s">
        <v>56</v>
      </c>
      <c r="B68" s="76"/>
      <c r="C68" s="86"/>
      <c r="D68" s="86"/>
      <c r="E68" s="76"/>
      <c r="F68" s="76"/>
      <c r="G68" s="76"/>
      <c r="H68" s="76"/>
      <c r="I68" s="76"/>
      <c r="J68" s="76"/>
      <c r="K68" s="76"/>
      <c r="L68" s="76"/>
    </row>
    <row r="69" spans="1:12" ht="38.25">
      <c r="A69" s="12" t="s">
        <v>57</v>
      </c>
      <c r="B69" s="13" t="s">
        <v>58</v>
      </c>
      <c r="C69" s="14">
        <f aca="true" t="shared" si="6" ref="C69:C74">SUM(E69:L69)</f>
        <v>27</v>
      </c>
      <c r="D69" s="14" t="s">
        <v>98</v>
      </c>
      <c r="E69" s="14">
        <v>0</v>
      </c>
      <c r="F69" s="14">
        <v>0</v>
      </c>
      <c r="G69" s="14">
        <v>0</v>
      </c>
      <c r="H69" s="14">
        <v>1</v>
      </c>
      <c r="I69" s="14">
        <v>0</v>
      </c>
      <c r="J69" s="14">
        <v>26</v>
      </c>
      <c r="K69" s="14" t="s">
        <v>113</v>
      </c>
      <c r="L69" s="14" t="s">
        <v>113</v>
      </c>
    </row>
    <row r="70" spans="1:12" ht="27.75" customHeight="1">
      <c r="A70" s="12" t="s">
        <v>59</v>
      </c>
      <c r="B70" s="13" t="s">
        <v>60</v>
      </c>
      <c r="C70" s="14">
        <f t="shared" si="6"/>
        <v>0</v>
      </c>
      <c r="D70" s="14" t="s">
        <v>98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 t="s">
        <v>113</v>
      </c>
      <c r="L70" s="14" t="s">
        <v>113</v>
      </c>
    </row>
    <row r="71" spans="1:12" ht="25.5">
      <c r="A71" s="12" t="s">
        <v>61</v>
      </c>
      <c r="B71" s="13" t="s">
        <v>62</v>
      </c>
      <c r="C71" s="14">
        <f t="shared" si="6"/>
        <v>0</v>
      </c>
      <c r="D71" s="14" t="s">
        <v>98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 t="s">
        <v>113</v>
      </c>
      <c r="L71" s="14" t="s">
        <v>113</v>
      </c>
    </row>
    <row r="72" spans="1:12" ht="25.5">
      <c r="A72" s="12" t="s">
        <v>63</v>
      </c>
      <c r="B72" s="13" t="s">
        <v>64</v>
      </c>
      <c r="C72" s="14">
        <f t="shared" si="6"/>
        <v>0</v>
      </c>
      <c r="D72" s="14" t="s">
        <v>98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 t="s">
        <v>113</v>
      </c>
      <c r="L72" s="14" t="s">
        <v>113</v>
      </c>
    </row>
    <row r="73" spans="1:12" ht="27" customHeight="1">
      <c r="A73" s="12" t="s">
        <v>65</v>
      </c>
      <c r="B73" s="13" t="s">
        <v>66</v>
      </c>
      <c r="C73" s="14">
        <f t="shared" si="6"/>
        <v>0</v>
      </c>
      <c r="D73" s="14" t="s">
        <v>98</v>
      </c>
      <c r="E73" s="14" t="s">
        <v>98</v>
      </c>
      <c r="F73" s="14" t="s">
        <v>98</v>
      </c>
      <c r="G73" s="14">
        <v>0</v>
      </c>
      <c r="H73" s="14">
        <v>0</v>
      </c>
      <c r="I73" s="14">
        <v>0</v>
      </c>
      <c r="J73" s="14">
        <v>0</v>
      </c>
      <c r="K73" s="14" t="s">
        <v>113</v>
      </c>
      <c r="L73" s="14" t="s">
        <v>98</v>
      </c>
    </row>
    <row r="74" spans="1:12" ht="25.5">
      <c r="A74" s="12" t="s">
        <v>67</v>
      </c>
      <c r="B74" s="13" t="s">
        <v>68</v>
      </c>
      <c r="C74" s="14">
        <f t="shared" si="6"/>
        <v>10</v>
      </c>
      <c r="D74" s="14" t="s">
        <v>98</v>
      </c>
      <c r="E74" s="14">
        <v>0</v>
      </c>
      <c r="F74" s="14">
        <v>0</v>
      </c>
      <c r="G74" s="14">
        <v>0</v>
      </c>
      <c r="H74" s="14">
        <v>1</v>
      </c>
      <c r="I74" s="14">
        <v>0</v>
      </c>
      <c r="J74" s="14">
        <v>9</v>
      </c>
      <c r="K74" s="14" t="s">
        <v>113</v>
      </c>
      <c r="L74" s="14" t="s">
        <v>113</v>
      </c>
    </row>
    <row r="75" spans="1:12" ht="12.75" customHeight="1">
      <c r="A75" s="92" t="s">
        <v>69</v>
      </c>
      <c r="B75" s="93"/>
      <c r="C75" s="94"/>
      <c r="D75" s="94"/>
      <c r="E75" s="93"/>
      <c r="F75" s="93"/>
      <c r="G75" s="93"/>
      <c r="H75" s="93"/>
      <c r="I75" s="93"/>
      <c r="J75" s="93"/>
      <c r="K75" s="93"/>
      <c r="L75" s="95"/>
    </row>
    <row r="76" spans="1:12" ht="63" customHeight="1">
      <c r="A76" s="12" t="s">
        <v>70</v>
      </c>
      <c r="B76" s="13" t="s">
        <v>71</v>
      </c>
      <c r="C76" s="14">
        <v>24680</v>
      </c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38.25">
      <c r="A77" s="12" t="s">
        <v>72</v>
      </c>
      <c r="B77" s="13" t="s">
        <v>73</v>
      </c>
      <c r="C77" s="14">
        <f>SUM(E77:L77)</f>
        <v>3701.38</v>
      </c>
      <c r="D77" s="14" t="s">
        <v>98</v>
      </c>
      <c r="E77" s="14">
        <v>0</v>
      </c>
      <c r="F77" s="14">
        <v>0</v>
      </c>
      <c r="G77" s="14">
        <v>0</v>
      </c>
      <c r="H77" s="14">
        <v>1114.5</v>
      </c>
      <c r="I77" s="14">
        <v>0</v>
      </c>
      <c r="J77" s="14">
        <v>2586.88</v>
      </c>
      <c r="K77" s="14" t="s">
        <v>113</v>
      </c>
      <c r="L77" s="14" t="s">
        <v>113</v>
      </c>
    </row>
    <row r="78" spans="1:12" ht="28.5" customHeight="1">
      <c r="A78" s="15" t="s">
        <v>96</v>
      </c>
      <c r="B78" s="13" t="s">
        <v>74</v>
      </c>
      <c r="C78" s="14">
        <f>SUM(E78:L78)</f>
        <v>0</v>
      </c>
      <c r="D78" s="14" t="s">
        <v>98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 t="s">
        <v>113</v>
      </c>
      <c r="L78" s="14" t="s">
        <v>113</v>
      </c>
    </row>
    <row r="79" spans="1:12" ht="51.75" customHeight="1">
      <c r="A79" s="16" t="s">
        <v>75</v>
      </c>
      <c r="B79" s="13" t="s">
        <v>76</v>
      </c>
      <c r="C79" s="14">
        <f>SUM(E79:L79)</f>
        <v>3339.3</v>
      </c>
      <c r="D79" s="14" t="s">
        <v>98</v>
      </c>
      <c r="E79" s="14">
        <v>0</v>
      </c>
      <c r="F79" s="14">
        <v>0</v>
      </c>
      <c r="G79" s="14">
        <v>0</v>
      </c>
      <c r="H79" s="14">
        <v>1114.5</v>
      </c>
      <c r="I79" s="14">
        <v>0</v>
      </c>
      <c r="J79" s="14">
        <v>2224.8</v>
      </c>
      <c r="K79" s="14" t="s">
        <v>113</v>
      </c>
      <c r="L79" s="14" t="s">
        <v>113</v>
      </c>
    </row>
  </sheetData>
  <sheetProtection/>
  <mergeCells count="21">
    <mergeCell ref="A68:L68"/>
    <mergeCell ref="A3:L3"/>
    <mergeCell ref="G9:I9"/>
    <mergeCell ref="A75:L75"/>
    <mergeCell ref="A47:L47"/>
    <mergeCell ref="A12:L12"/>
    <mergeCell ref="A8:A10"/>
    <mergeCell ref="B8:B10"/>
    <mergeCell ref="E8:L8"/>
    <mergeCell ref="E9:F9"/>
    <mergeCell ref="G1:L1"/>
    <mergeCell ref="A5:L5"/>
    <mergeCell ref="A63:L63"/>
    <mergeCell ref="A2:L2"/>
    <mergeCell ref="A64:L64"/>
    <mergeCell ref="A4:L4"/>
    <mergeCell ref="A6:L6"/>
    <mergeCell ref="J9:J10"/>
    <mergeCell ref="C8:D9"/>
    <mergeCell ref="K9:L9"/>
    <mergeCell ref="A30:L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145"/>
  <sheetViews>
    <sheetView view="pageBreakPreview" zoomScaleNormal="80" zoomScaleSheetLayoutView="100" workbookViewId="0" topLeftCell="A133">
      <selection activeCell="G138" sqref="G138"/>
    </sheetView>
  </sheetViews>
  <sheetFormatPr defaultColWidth="9.00390625" defaultRowHeight="12.75"/>
  <cols>
    <col min="1" max="1" width="3.25390625" style="26" customWidth="1"/>
    <col min="2" max="2" width="26.125" style="26" customWidth="1"/>
    <col min="3" max="3" width="12.625" style="26" customWidth="1"/>
    <col min="4" max="4" width="11.375" style="26" customWidth="1"/>
    <col min="5" max="5" width="14.875" style="26" customWidth="1"/>
    <col min="6" max="6" width="17.125" style="26" customWidth="1"/>
    <col min="7" max="7" width="20.125" style="26" customWidth="1"/>
    <col min="8" max="8" width="18.75390625" style="26" customWidth="1"/>
    <col min="9" max="9" width="18.375" style="26" customWidth="1"/>
    <col min="10" max="16384" width="9.125" style="26" customWidth="1"/>
  </cols>
  <sheetData>
    <row r="1" spans="7:10" s="24" customFormat="1" ht="15.75" customHeight="1">
      <c r="G1" s="98" t="s">
        <v>112</v>
      </c>
      <c r="H1" s="98"/>
      <c r="I1" s="98"/>
      <c r="J1" s="25"/>
    </row>
    <row r="2" spans="1:10" ht="0.75" customHeight="1">
      <c r="A2" s="1"/>
      <c r="B2" s="1"/>
      <c r="C2" s="1"/>
      <c r="D2" s="1"/>
      <c r="E2" s="1"/>
      <c r="F2" s="1"/>
      <c r="G2" s="2"/>
      <c r="H2" s="2"/>
      <c r="I2" s="2"/>
      <c r="J2" s="2"/>
    </row>
    <row r="3" spans="1:13" ht="16.5">
      <c r="A3" s="78" t="s">
        <v>111</v>
      </c>
      <c r="B3" s="78"/>
      <c r="C3" s="78"/>
      <c r="D3" s="78"/>
      <c r="E3" s="78"/>
      <c r="F3" s="78"/>
      <c r="G3" s="78"/>
      <c r="H3" s="78"/>
      <c r="I3" s="78"/>
      <c r="J3" s="2"/>
      <c r="K3" s="27"/>
      <c r="L3" s="27"/>
      <c r="M3" s="27"/>
    </row>
    <row r="4" spans="1:13" ht="16.5">
      <c r="A4" s="78" t="s">
        <v>114</v>
      </c>
      <c r="B4" s="78"/>
      <c r="C4" s="78"/>
      <c r="D4" s="78"/>
      <c r="E4" s="78"/>
      <c r="F4" s="78"/>
      <c r="G4" s="78"/>
      <c r="H4" s="78"/>
      <c r="I4" s="78"/>
      <c r="J4" s="2"/>
      <c r="K4" s="27"/>
      <c r="L4" s="27"/>
      <c r="M4" s="27"/>
    </row>
    <row r="5" spans="1:13" ht="16.5" hidden="1">
      <c r="A5" s="78"/>
      <c r="B5" s="78"/>
      <c r="C5" s="78"/>
      <c r="D5" s="78"/>
      <c r="E5" s="78"/>
      <c r="F5" s="78"/>
      <c r="G5" s="78"/>
      <c r="H5" s="78"/>
      <c r="I5" s="78"/>
      <c r="J5" s="2"/>
      <c r="K5" s="27"/>
      <c r="L5" s="27"/>
      <c r="M5" s="27"/>
    </row>
    <row r="6" spans="1:13" ht="16.5" hidden="1">
      <c r="A6" s="99"/>
      <c r="B6" s="99"/>
      <c r="C6" s="99"/>
      <c r="D6" s="99"/>
      <c r="E6" s="99"/>
      <c r="F6" s="99"/>
      <c r="G6" s="99"/>
      <c r="H6" s="99"/>
      <c r="I6" s="99"/>
      <c r="J6" s="2"/>
      <c r="K6" s="27"/>
      <c r="L6" s="27"/>
      <c r="M6" s="27"/>
    </row>
    <row r="7" spans="1:13" ht="16.5">
      <c r="A7" s="78" t="s">
        <v>158</v>
      </c>
      <c r="B7" s="78"/>
      <c r="C7" s="78"/>
      <c r="D7" s="78"/>
      <c r="E7" s="78"/>
      <c r="F7" s="78"/>
      <c r="G7" s="78"/>
      <c r="H7" s="78"/>
      <c r="I7" s="78"/>
      <c r="J7" s="2"/>
      <c r="K7" s="27"/>
      <c r="L7" s="27"/>
      <c r="M7" s="27"/>
    </row>
    <row r="8" spans="2:13" ht="0.75" customHeight="1">
      <c r="B8" s="28"/>
      <c r="C8" s="28"/>
      <c r="D8" s="28"/>
      <c r="F8" s="28"/>
      <c r="G8" s="28"/>
      <c r="H8" s="28"/>
      <c r="I8" s="28"/>
      <c r="J8" s="28"/>
      <c r="K8" s="28"/>
      <c r="L8" s="28"/>
      <c r="M8" s="28"/>
    </row>
    <row r="9" ht="15.75">
      <c r="I9" s="29" t="s">
        <v>99</v>
      </c>
    </row>
    <row r="10" spans="1:9" ht="78" customHeight="1">
      <c r="A10" s="7" t="s">
        <v>100</v>
      </c>
      <c r="B10" s="7" t="s">
        <v>101</v>
      </c>
      <c r="C10" s="7" t="s">
        <v>102</v>
      </c>
      <c r="D10" s="7" t="s">
        <v>103</v>
      </c>
      <c r="E10" s="7" t="s">
        <v>104</v>
      </c>
      <c r="F10" s="7" t="s">
        <v>105</v>
      </c>
      <c r="G10" s="7" t="s">
        <v>106</v>
      </c>
      <c r="H10" s="7" t="s">
        <v>107</v>
      </c>
      <c r="I10" s="7" t="s">
        <v>108</v>
      </c>
    </row>
    <row r="11" spans="1:9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</row>
    <row r="12" spans="1:9" ht="48">
      <c r="A12" s="42">
        <v>1</v>
      </c>
      <c r="B12" s="44" t="s">
        <v>116</v>
      </c>
      <c r="C12" s="43">
        <v>40626</v>
      </c>
      <c r="D12" s="44" t="s">
        <v>125</v>
      </c>
      <c r="E12" s="42">
        <v>499.9</v>
      </c>
      <c r="F12" s="42">
        <v>361.5</v>
      </c>
      <c r="G12" s="42">
        <v>0</v>
      </c>
      <c r="H12" s="42">
        <f>E12-F12-G12</f>
        <v>138.39999999999998</v>
      </c>
      <c r="I12" s="45">
        <f>H12/E12*100</f>
        <v>27.68553710742148</v>
      </c>
    </row>
    <row r="13" spans="1:9" ht="36">
      <c r="A13" s="42">
        <v>2</v>
      </c>
      <c r="B13" s="44" t="s">
        <v>117</v>
      </c>
      <c r="C13" s="43">
        <v>40644</v>
      </c>
      <c r="D13" s="44" t="s">
        <v>125</v>
      </c>
      <c r="E13" s="46">
        <v>193.2</v>
      </c>
      <c r="F13" s="46">
        <v>154.3</v>
      </c>
      <c r="G13" s="42">
        <v>0</v>
      </c>
      <c r="H13" s="42">
        <f aca="true" t="shared" si="0" ref="H13:H76">E13-F13-G13</f>
        <v>38.89999999999998</v>
      </c>
      <c r="I13" s="45">
        <f aca="true" t="shared" si="1" ref="I13:I76">H13/E13*100</f>
        <v>20.13457556935817</v>
      </c>
    </row>
    <row r="14" spans="1:9" ht="59.25" customHeight="1">
      <c r="A14" s="42">
        <v>3</v>
      </c>
      <c r="B14" s="44" t="s">
        <v>118</v>
      </c>
      <c r="C14" s="43">
        <v>40655</v>
      </c>
      <c r="D14" s="44" t="s">
        <v>126</v>
      </c>
      <c r="E14" s="47">
        <v>2800</v>
      </c>
      <c r="F14" s="47">
        <v>2800</v>
      </c>
      <c r="G14" s="46">
        <v>0</v>
      </c>
      <c r="H14" s="42">
        <f t="shared" si="0"/>
        <v>0</v>
      </c>
      <c r="I14" s="45">
        <f t="shared" si="1"/>
        <v>0</v>
      </c>
    </row>
    <row r="15" spans="1:9" ht="38.25" customHeight="1">
      <c r="A15" s="42">
        <v>4</v>
      </c>
      <c r="B15" s="44" t="s">
        <v>119</v>
      </c>
      <c r="C15" s="43">
        <v>40669</v>
      </c>
      <c r="D15" s="44" t="s">
        <v>125</v>
      </c>
      <c r="E15" s="46">
        <v>499.2</v>
      </c>
      <c r="F15" s="46">
        <v>487.2</v>
      </c>
      <c r="G15" s="42">
        <v>0</v>
      </c>
      <c r="H15" s="42">
        <f t="shared" si="0"/>
        <v>12</v>
      </c>
      <c r="I15" s="45">
        <f t="shared" si="1"/>
        <v>2.403846153846154</v>
      </c>
    </row>
    <row r="16" spans="1:9" ht="50.25" customHeight="1">
      <c r="A16" s="42">
        <v>5</v>
      </c>
      <c r="B16" s="44" t="s">
        <v>120</v>
      </c>
      <c r="C16" s="43">
        <v>40669</v>
      </c>
      <c r="D16" s="44" t="s">
        <v>125</v>
      </c>
      <c r="E16" s="46">
        <v>474.2</v>
      </c>
      <c r="F16" s="46">
        <v>474.2</v>
      </c>
      <c r="G16" s="42">
        <v>0</v>
      </c>
      <c r="H16" s="42">
        <f t="shared" si="0"/>
        <v>0</v>
      </c>
      <c r="I16" s="45">
        <f t="shared" si="1"/>
        <v>0</v>
      </c>
    </row>
    <row r="17" spans="1:9" ht="39.75" customHeight="1">
      <c r="A17" s="42">
        <v>6</v>
      </c>
      <c r="B17" s="44" t="s">
        <v>121</v>
      </c>
      <c r="C17" s="43">
        <v>40683</v>
      </c>
      <c r="D17" s="44" t="s">
        <v>125</v>
      </c>
      <c r="E17" s="47">
        <v>205</v>
      </c>
      <c r="F17" s="47">
        <v>200</v>
      </c>
      <c r="G17" s="42">
        <v>0</v>
      </c>
      <c r="H17" s="42">
        <f t="shared" si="0"/>
        <v>5</v>
      </c>
      <c r="I17" s="45">
        <f t="shared" si="1"/>
        <v>2.4390243902439024</v>
      </c>
    </row>
    <row r="18" spans="1:9" ht="48">
      <c r="A18" s="42">
        <v>7</v>
      </c>
      <c r="B18" s="44" t="s">
        <v>122</v>
      </c>
      <c r="C18" s="43">
        <v>40697</v>
      </c>
      <c r="D18" s="44" t="s">
        <v>125</v>
      </c>
      <c r="E18" s="46">
        <v>499.4</v>
      </c>
      <c r="F18" s="47">
        <v>498</v>
      </c>
      <c r="G18" s="42">
        <v>0</v>
      </c>
      <c r="H18" s="42">
        <f t="shared" si="0"/>
        <v>1.3999999999999773</v>
      </c>
      <c r="I18" s="45">
        <f t="shared" si="1"/>
        <v>0.28033640368441676</v>
      </c>
    </row>
    <row r="19" spans="1:9" ht="53.25" customHeight="1">
      <c r="A19" s="42">
        <v>8</v>
      </c>
      <c r="B19" s="44" t="s">
        <v>123</v>
      </c>
      <c r="C19" s="43">
        <v>40701</v>
      </c>
      <c r="D19" s="44" t="s">
        <v>125</v>
      </c>
      <c r="E19" s="46">
        <v>247.4</v>
      </c>
      <c r="F19" s="47">
        <v>245</v>
      </c>
      <c r="G19" s="42">
        <v>0</v>
      </c>
      <c r="H19" s="42">
        <f t="shared" si="0"/>
        <v>2.4000000000000057</v>
      </c>
      <c r="I19" s="45">
        <f t="shared" si="1"/>
        <v>0.9700889248181107</v>
      </c>
    </row>
    <row r="20" spans="1:9" ht="51.75" customHeight="1">
      <c r="A20" s="42">
        <v>9</v>
      </c>
      <c r="B20" s="49" t="s">
        <v>124</v>
      </c>
      <c r="C20" s="43">
        <v>40717</v>
      </c>
      <c r="D20" s="44" t="s">
        <v>126</v>
      </c>
      <c r="E20" s="46">
        <v>1112.3</v>
      </c>
      <c r="F20" s="46">
        <v>1112.3</v>
      </c>
      <c r="G20" s="42">
        <v>0</v>
      </c>
      <c r="H20" s="42">
        <f t="shared" si="0"/>
        <v>0</v>
      </c>
      <c r="I20" s="45">
        <f t="shared" si="1"/>
        <v>0</v>
      </c>
    </row>
    <row r="21" spans="1:9" ht="60">
      <c r="A21" s="38">
        <v>10</v>
      </c>
      <c r="B21" s="44" t="s">
        <v>127</v>
      </c>
      <c r="C21" s="39">
        <v>40717</v>
      </c>
      <c r="D21" s="44" t="s">
        <v>125</v>
      </c>
      <c r="E21" s="42">
        <v>499.4</v>
      </c>
      <c r="F21" s="42">
        <v>499.4</v>
      </c>
      <c r="G21" s="42">
        <v>0</v>
      </c>
      <c r="H21" s="42">
        <f t="shared" si="0"/>
        <v>0</v>
      </c>
      <c r="I21" s="45">
        <f t="shared" si="1"/>
        <v>0</v>
      </c>
    </row>
    <row r="22" spans="1:9" ht="36">
      <c r="A22" s="38">
        <v>11</v>
      </c>
      <c r="B22" s="44" t="s">
        <v>128</v>
      </c>
      <c r="C22" s="39">
        <v>40738</v>
      </c>
      <c r="D22" s="44" t="s">
        <v>126</v>
      </c>
      <c r="E22" s="42">
        <v>808.5</v>
      </c>
      <c r="F22" s="40">
        <v>808.5</v>
      </c>
      <c r="G22" s="42">
        <v>0</v>
      </c>
      <c r="H22" s="42">
        <f t="shared" si="0"/>
        <v>0</v>
      </c>
      <c r="I22" s="45">
        <f t="shared" si="1"/>
        <v>0</v>
      </c>
    </row>
    <row r="23" spans="1:9" ht="27" customHeight="1">
      <c r="A23" s="38">
        <v>12</v>
      </c>
      <c r="B23" s="41" t="s">
        <v>128</v>
      </c>
      <c r="C23" s="48">
        <v>40738</v>
      </c>
      <c r="D23" s="44" t="s">
        <v>126</v>
      </c>
      <c r="E23" s="42">
        <v>808.5</v>
      </c>
      <c r="F23" s="40">
        <v>808.5</v>
      </c>
      <c r="G23" s="42">
        <v>0</v>
      </c>
      <c r="H23" s="42">
        <f t="shared" si="0"/>
        <v>0</v>
      </c>
      <c r="I23" s="45">
        <f t="shared" si="1"/>
        <v>0</v>
      </c>
    </row>
    <row r="24" spans="1:9" ht="36">
      <c r="A24" s="38">
        <v>13</v>
      </c>
      <c r="B24" s="44" t="s">
        <v>129</v>
      </c>
      <c r="C24" s="39">
        <v>40742</v>
      </c>
      <c r="D24" s="44" t="s">
        <v>126</v>
      </c>
      <c r="E24" s="42">
        <v>808.5</v>
      </c>
      <c r="F24" s="40">
        <v>808.5</v>
      </c>
      <c r="G24" s="42">
        <v>0</v>
      </c>
      <c r="H24" s="42">
        <f t="shared" si="0"/>
        <v>0</v>
      </c>
      <c r="I24" s="45">
        <f t="shared" si="1"/>
        <v>0</v>
      </c>
    </row>
    <row r="25" spans="1:9" ht="36">
      <c r="A25" s="38">
        <v>14</v>
      </c>
      <c r="B25" s="44" t="s">
        <v>129</v>
      </c>
      <c r="C25" s="39">
        <v>40742</v>
      </c>
      <c r="D25" s="44" t="s">
        <v>126</v>
      </c>
      <c r="E25" s="42">
        <v>808.5</v>
      </c>
      <c r="F25" s="40">
        <v>808.5</v>
      </c>
      <c r="G25" s="42">
        <v>0</v>
      </c>
      <c r="H25" s="42">
        <f t="shared" si="0"/>
        <v>0</v>
      </c>
      <c r="I25" s="45">
        <f t="shared" si="1"/>
        <v>0</v>
      </c>
    </row>
    <row r="26" spans="1:9" ht="36">
      <c r="A26" s="38">
        <v>15</v>
      </c>
      <c r="B26" s="44" t="s">
        <v>129</v>
      </c>
      <c r="C26" s="39">
        <v>40742</v>
      </c>
      <c r="D26" s="44" t="s">
        <v>126</v>
      </c>
      <c r="E26" s="42">
        <v>808.5</v>
      </c>
      <c r="F26" s="40">
        <v>808.5</v>
      </c>
      <c r="G26" s="42">
        <v>0</v>
      </c>
      <c r="H26" s="42">
        <f t="shared" si="0"/>
        <v>0</v>
      </c>
      <c r="I26" s="45">
        <f t="shared" si="1"/>
        <v>0</v>
      </c>
    </row>
    <row r="27" spans="1:9" ht="36">
      <c r="A27" s="38">
        <v>16</v>
      </c>
      <c r="B27" s="44" t="s">
        <v>129</v>
      </c>
      <c r="C27" s="39">
        <v>40742</v>
      </c>
      <c r="D27" s="44" t="s">
        <v>126</v>
      </c>
      <c r="E27" s="42">
        <v>808.5</v>
      </c>
      <c r="F27" s="40">
        <v>808.5</v>
      </c>
      <c r="G27" s="42">
        <v>0</v>
      </c>
      <c r="H27" s="42">
        <f t="shared" si="0"/>
        <v>0</v>
      </c>
      <c r="I27" s="45">
        <f t="shared" si="1"/>
        <v>0</v>
      </c>
    </row>
    <row r="28" spans="1:9" ht="36">
      <c r="A28" s="38">
        <v>17</v>
      </c>
      <c r="B28" s="44" t="s">
        <v>129</v>
      </c>
      <c r="C28" s="39">
        <v>40742</v>
      </c>
      <c r="D28" s="44" t="s">
        <v>126</v>
      </c>
      <c r="E28" s="42">
        <v>808.5</v>
      </c>
      <c r="F28" s="40">
        <v>808.5</v>
      </c>
      <c r="G28" s="42">
        <v>0</v>
      </c>
      <c r="H28" s="42">
        <f t="shared" si="0"/>
        <v>0</v>
      </c>
      <c r="I28" s="45">
        <f t="shared" si="1"/>
        <v>0</v>
      </c>
    </row>
    <row r="29" spans="1:9" ht="36">
      <c r="A29" s="38">
        <v>18</v>
      </c>
      <c r="B29" s="44" t="s">
        <v>129</v>
      </c>
      <c r="C29" s="39">
        <v>40742</v>
      </c>
      <c r="D29" s="44" t="s">
        <v>126</v>
      </c>
      <c r="E29" s="42">
        <v>808.5</v>
      </c>
      <c r="F29" s="40">
        <v>808.5</v>
      </c>
      <c r="G29" s="42">
        <v>0</v>
      </c>
      <c r="H29" s="42">
        <f t="shared" si="0"/>
        <v>0</v>
      </c>
      <c r="I29" s="45">
        <f t="shared" si="1"/>
        <v>0</v>
      </c>
    </row>
    <row r="30" spans="1:9" ht="36">
      <c r="A30" s="46">
        <v>19</v>
      </c>
      <c r="B30" s="49" t="s">
        <v>129</v>
      </c>
      <c r="C30" s="39">
        <v>40742</v>
      </c>
      <c r="D30" s="44" t="s">
        <v>126</v>
      </c>
      <c r="E30" s="42">
        <v>808.5</v>
      </c>
      <c r="F30" s="40">
        <v>808.5</v>
      </c>
      <c r="G30" s="42">
        <v>0</v>
      </c>
      <c r="H30" s="42">
        <f t="shared" si="0"/>
        <v>0</v>
      </c>
      <c r="I30" s="45">
        <f t="shared" si="1"/>
        <v>0</v>
      </c>
    </row>
    <row r="31" spans="1:9" ht="36">
      <c r="A31" s="38">
        <v>20</v>
      </c>
      <c r="B31" s="44" t="s">
        <v>130</v>
      </c>
      <c r="C31" s="39">
        <v>40784</v>
      </c>
      <c r="D31" s="44" t="s">
        <v>126</v>
      </c>
      <c r="E31" s="42">
        <v>808.5</v>
      </c>
      <c r="F31" s="40">
        <v>808.5</v>
      </c>
      <c r="G31" s="42">
        <v>0</v>
      </c>
      <c r="H31" s="42">
        <f t="shared" si="0"/>
        <v>0</v>
      </c>
      <c r="I31" s="45">
        <f t="shared" si="1"/>
        <v>0</v>
      </c>
    </row>
    <row r="32" spans="1:9" ht="36">
      <c r="A32" s="38">
        <v>21</v>
      </c>
      <c r="B32" s="41" t="s">
        <v>130</v>
      </c>
      <c r="C32" s="39">
        <v>40784</v>
      </c>
      <c r="D32" s="44" t="s">
        <v>126</v>
      </c>
      <c r="E32" s="42">
        <v>808.5</v>
      </c>
      <c r="F32" s="40">
        <v>671.9</v>
      </c>
      <c r="G32" s="42">
        <v>0</v>
      </c>
      <c r="H32" s="42">
        <f t="shared" si="0"/>
        <v>136.60000000000002</v>
      </c>
      <c r="I32" s="45">
        <f t="shared" si="1"/>
        <v>16.895485466914042</v>
      </c>
    </row>
    <row r="33" spans="1:9" ht="49.5" customHeight="1">
      <c r="A33" s="38">
        <v>22</v>
      </c>
      <c r="B33" s="44" t="s">
        <v>131</v>
      </c>
      <c r="C33" s="50">
        <v>40778</v>
      </c>
      <c r="D33" s="44" t="s">
        <v>126</v>
      </c>
      <c r="E33" s="45">
        <v>1858</v>
      </c>
      <c r="F33" s="45">
        <v>1858</v>
      </c>
      <c r="G33" s="42">
        <v>0</v>
      </c>
      <c r="H33" s="42">
        <f t="shared" si="0"/>
        <v>0</v>
      </c>
      <c r="I33" s="45">
        <f t="shared" si="1"/>
        <v>0</v>
      </c>
    </row>
    <row r="34" spans="1:9" ht="48">
      <c r="A34" s="51">
        <v>23</v>
      </c>
      <c r="B34" s="49" t="s">
        <v>132</v>
      </c>
      <c r="C34" s="52">
        <v>40784</v>
      </c>
      <c r="D34" s="44" t="s">
        <v>126</v>
      </c>
      <c r="E34" s="47">
        <v>991.4</v>
      </c>
      <c r="F34" s="53">
        <v>991.4</v>
      </c>
      <c r="G34" s="42">
        <v>0</v>
      </c>
      <c r="H34" s="42">
        <f t="shared" si="0"/>
        <v>0</v>
      </c>
      <c r="I34" s="45">
        <f t="shared" si="1"/>
        <v>0</v>
      </c>
    </row>
    <row r="35" spans="1:9" ht="84">
      <c r="A35" s="46">
        <v>24</v>
      </c>
      <c r="B35" s="44" t="s">
        <v>133</v>
      </c>
      <c r="C35" s="54">
        <v>40806</v>
      </c>
      <c r="D35" s="44" t="s">
        <v>126</v>
      </c>
      <c r="E35" s="45">
        <v>21000</v>
      </c>
      <c r="F35" s="45">
        <v>19000</v>
      </c>
      <c r="G35" s="42">
        <v>0</v>
      </c>
      <c r="H35" s="42">
        <f t="shared" si="0"/>
        <v>2000</v>
      </c>
      <c r="I35" s="45">
        <f t="shared" si="1"/>
        <v>9.523809523809524</v>
      </c>
    </row>
    <row r="36" spans="1:9" ht="72">
      <c r="A36" s="42">
        <v>25</v>
      </c>
      <c r="B36" s="44" t="s">
        <v>134</v>
      </c>
      <c r="C36" s="43">
        <v>40792</v>
      </c>
      <c r="D36" s="44" t="s">
        <v>126</v>
      </c>
      <c r="E36" s="45">
        <v>1114.5</v>
      </c>
      <c r="F36" s="45">
        <v>1114.5</v>
      </c>
      <c r="G36" s="42">
        <v>0</v>
      </c>
      <c r="H36" s="42">
        <f t="shared" si="0"/>
        <v>0</v>
      </c>
      <c r="I36" s="45">
        <f t="shared" si="1"/>
        <v>0</v>
      </c>
    </row>
    <row r="37" spans="1:9" ht="72">
      <c r="A37" s="42">
        <v>26</v>
      </c>
      <c r="B37" s="44" t="s">
        <v>134</v>
      </c>
      <c r="C37" s="43">
        <v>40792</v>
      </c>
      <c r="D37" s="44" t="s">
        <v>126</v>
      </c>
      <c r="E37" s="45">
        <v>749.5</v>
      </c>
      <c r="F37" s="45">
        <v>749.5</v>
      </c>
      <c r="G37" s="42">
        <v>0</v>
      </c>
      <c r="H37" s="42">
        <f t="shared" si="0"/>
        <v>0</v>
      </c>
      <c r="I37" s="45">
        <f t="shared" si="1"/>
        <v>0</v>
      </c>
    </row>
    <row r="38" spans="1:9" ht="72">
      <c r="A38" s="42">
        <v>27</v>
      </c>
      <c r="B38" s="44" t="s">
        <v>134</v>
      </c>
      <c r="C38" s="43">
        <v>40792</v>
      </c>
      <c r="D38" s="44" t="s">
        <v>126</v>
      </c>
      <c r="E38" s="45">
        <v>749.5</v>
      </c>
      <c r="F38" s="45">
        <v>749.5</v>
      </c>
      <c r="G38" s="42">
        <v>0</v>
      </c>
      <c r="H38" s="42">
        <f t="shared" si="0"/>
        <v>0</v>
      </c>
      <c r="I38" s="45">
        <f t="shared" si="1"/>
        <v>0</v>
      </c>
    </row>
    <row r="39" spans="1:9" ht="72">
      <c r="A39" s="42">
        <v>28</v>
      </c>
      <c r="B39" s="44" t="s">
        <v>134</v>
      </c>
      <c r="C39" s="43">
        <v>40792</v>
      </c>
      <c r="D39" s="44" t="s">
        <v>126</v>
      </c>
      <c r="E39" s="42">
        <v>1097.7</v>
      </c>
      <c r="F39" s="42">
        <v>1097.7</v>
      </c>
      <c r="G39" s="42">
        <v>0</v>
      </c>
      <c r="H39" s="42">
        <f t="shared" si="0"/>
        <v>0</v>
      </c>
      <c r="I39" s="45">
        <f t="shared" si="1"/>
        <v>0</v>
      </c>
    </row>
    <row r="40" spans="1:9" ht="72">
      <c r="A40" s="42">
        <v>29</v>
      </c>
      <c r="B40" s="44" t="s">
        <v>134</v>
      </c>
      <c r="C40" s="43">
        <v>40792</v>
      </c>
      <c r="D40" s="44" t="s">
        <v>126</v>
      </c>
      <c r="E40" s="40">
        <v>749.5</v>
      </c>
      <c r="F40" s="40">
        <v>749.5</v>
      </c>
      <c r="G40" s="42">
        <v>0</v>
      </c>
      <c r="H40" s="42">
        <f t="shared" si="0"/>
        <v>0</v>
      </c>
      <c r="I40" s="45">
        <f t="shared" si="1"/>
        <v>0</v>
      </c>
    </row>
    <row r="41" spans="1:9" ht="72">
      <c r="A41" s="42">
        <v>30</v>
      </c>
      <c r="B41" s="44" t="s">
        <v>134</v>
      </c>
      <c r="C41" s="43">
        <v>40792</v>
      </c>
      <c r="D41" s="44" t="s">
        <v>126</v>
      </c>
      <c r="E41" s="40">
        <v>749.5</v>
      </c>
      <c r="F41" s="40">
        <v>749.5</v>
      </c>
      <c r="G41" s="42">
        <v>0</v>
      </c>
      <c r="H41" s="42">
        <f t="shared" si="0"/>
        <v>0</v>
      </c>
      <c r="I41" s="45">
        <f t="shared" si="1"/>
        <v>0</v>
      </c>
    </row>
    <row r="42" spans="1:9" ht="72">
      <c r="A42" s="42">
        <v>31</v>
      </c>
      <c r="B42" s="44" t="s">
        <v>134</v>
      </c>
      <c r="C42" s="43">
        <v>40792</v>
      </c>
      <c r="D42" s="44" t="s">
        <v>126</v>
      </c>
      <c r="E42" s="40">
        <v>736.1</v>
      </c>
      <c r="F42" s="40">
        <v>736.1</v>
      </c>
      <c r="G42" s="42">
        <v>0</v>
      </c>
      <c r="H42" s="42">
        <f t="shared" si="0"/>
        <v>0</v>
      </c>
      <c r="I42" s="45">
        <f t="shared" si="1"/>
        <v>0</v>
      </c>
    </row>
    <row r="43" spans="1:9" ht="72">
      <c r="A43" s="42">
        <v>32</v>
      </c>
      <c r="B43" s="44" t="s">
        <v>134</v>
      </c>
      <c r="C43" s="43">
        <v>40792</v>
      </c>
      <c r="D43" s="44" t="s">
        <v>126</v>
      </c>
      <c r="E43" s="40">
        <v>736.1</v>
      </c>
      <c r="F43" s="40">
        <v>736.1</v>
      </c>
      <c r="G43" s="42">
        <v>0</v>
      </c>
      <c r="H43" s="42">
        <f t="shared" si="0"/>
        <v>0</v>
      </c>
      <c r="I43" s="45">
        <f t="shared" si="1"/>
        <v>0</v>
      </c>
    </row>
    <row r="44" spans="1:9" ht="72">
      <c r="A44" s="42">
        <v>33</v>
      </c>
      <c r="B44" s="44" t="s">
        <v>134</v>
      </c>
      <c r="C44" s="43">
        <v>40792</v>
      </c>
      <c r="D44" s="44" t="s">
        <v>126</v>
      </c>
      <c r="E44" s="40">
        <v>736.1</v>
      </c>
      <c r="F44" s="40">
        <v>736.1</v>
      </c>
      <c r="G44" s="42">
        <v>0</v>
      </c>
      <c r="H44" s="42">
        <f t="shared" si="0"/>
        <v>0</v>
      </c>
      <c r="I44" s="45">
        <f t="shared" si="1"/>
        <v>0</v>
      </c>
    </row>
    <row r="45" spans="1:9" ht="72">
      <c r="A45" s="42">
        <v>34</v>
      </c>
      <c r="B45" s="44" t="s">
        <v>134</v>
      </c>
      <c r="C45" s="43">
        <v>40792</v>
      </c>
      <c r="D45" s="44" t="s">
        <v>126</v>
      </c>
      <c r="E45" s="40">
        <v>736.1</v>
      </c>
      <c r="F45" s="40">
        <v>736.1</v>
      </c>
      <c r="G45" s="42">
        <v>0</v>
      </c>
      <c r="H45" s="42">
        <f t="shared" si="0"/>
        <v>0</v>
      </c>
      <c r="I45" s="45">
        <f t="shared" si="1"/>
        <v>0</v>
      </c>
    </row>
    <row r="46" spans="1:9" ht="72">
      <c r="A46" s="42">
        <v>35</v>
      </c>
      <c r="B46" s="44" t="s">
        <v>134</v>
      </c>
      <c r="C46" s="43">
        <v>40792</v>
      </c>
      <c r="D46" s="44" t="s">
        <v>126</v>
      </c>
      <c r="E46" s="40">
        <v>988.4</v>
      </c>
      <c r="F46" s="40">
        <v>988.4</v>
      </c>
      <c r="G46" s="42">
        <v>0</v>
      </c>
      <c r="H46" s="42">
        <f t="shared" si="0"/>
        <v>0</v>
      </c>
      <c r="I46" s="45">
        <f t="shared" si="1"/>
        <v>0</v>
      </c>
    </row>
    <row r="47" spans="1:9" ht="72">
      <c r="A47" s="42">
        <v>36</v>
      </c>
      <c r="B47" s="44" t="s">
        <v>134</v>
      </c>
      <c r="C47" s="43">
        <v>40792</v>
      </c>
      <c r="D47" s="44" t="s">
        <v>126</v>
      </c>
      <c r="E47" s="40">
        <v>749.5</v>
      </c>
      <c r="F47" s="40">
        <v>749.5</v>
      </c>
      <c r="G47" s="42">
        <v>0</v>
      </c>
      <c r="H47" s="42">
        <f t="shared" si="0"/>
        <v>0</v>
      </c>
      <c r="I47" s="45">
        <f t="shared" si="1"/>
        <v>0</v>
      </c>
    </row>
    <row r="48" spans="1:9" ht="72">
      <c r="A48" s="42">
        <v>37</v>
      </c>
      <c r="B48" s="49" t="s">
        <v>134</v>
      </c>
      <c r="C48" s="43">
        <v>40792</v>
      </c>
      <c r="D48" s="44" t="s">
        <v>126</v>
      </c>
      <c r="E48" s="46">
        <v>1114.5</v>
      </c>
      <c r="F48" s="46">
        <v>1114.5</v>
      </c>
      <c r="G48" s="42">
        <v>0</v>
      </c>
      <c r="H48" s="42">
        <f t="shared" si="0"/>
        <v>0</v>
      </c>
      <c r="I48" s="45">
        <f t="shared" si="1"/>
        <v>0</v>
      </c>
    </row>
    <row r="49" spans="1:9" ht="72">
      <c r="A49" s="55">
        <v>38</v>
      </c>
      <c r="B49" s="44" t="s">
        <v>134</v>
      </c>
      <c r="C49" s="43">
        <v>40792</v>
      </c>
      <c r="D49" s="44" t="s">
        <v>126</v>
      </c>
      <c r="E49" s="46">
        <v>1114.5</v>
      </c>
      <c r="F49" s="46">
        <v>1114.5</v>
      </c>
      <c r="G49" s="42">
        <v>0</v>
      </c>
      <c r="H49" s="42">
        <f t="shared" si="0"/>
        <v>0</v>
      </c>
      <c r="I49" s="45">
        <f t="shared" si="1"/>
        <v>0</v>
      </c>
    </row>
    <row r="50" spans="1:9" ht="72">
      <c r="A50" s="38">
        <v>39</v>
      </c>
      <c r="B50" s="44" t="s">
        <v>134</v>
      </c>
      <c r="C50" s="43">
        <v>40792</v>
      </c>
      <c r="D50" s="44" t="s">
        <v>126</v>
      </c>
      <c r="E50" s="42">
        <v>1047.4</v>
      </c>
      <c r="F50" s="42">
        <v>1047.4</v>
      </c>
      <c r="G50" s="42">
        <v>0</v>
      </c>
      <c r="H50" s="42">
        <f t="shared" si="0"/>
        <v>0</v>
      </c>
      <c r="I50" s="45">
        <f t="shared" si="1"/>
        <v>0</v>
      </c>
    </row>
    <row r="51" spans="1:9" ht="72">
      <c r="A51" s="38">
        <v>40</v>
      </c>
      <c r="B51" s="44" t="s">
        <v>134</v>
      </c>
      <c r="C51" s="43">
        <v>40792</v>
      </c>
      <c r="D51" s="44" t="s">
        <v>126</v>
      </c>
      <c r="E51" s="40">
        <v>622.1</v>
      </c>
      <c r="F51" s="40">
        <v>622.1</v>
      </c>
      <c r="G51" s="42">
        <v>0</v>
      </c>
      <c r="H51" s="42">
        <f t="shared" si="0"/>
        <v>0</v>
      </c>
      <c r="I51" s="45">
        <f t="shared" si="1"/>
        <v>0</v>
      </c>
    </row>
    <row r="52" spans="1:9" ht="72">
      <c r="A52" s="38">
        <v>41</v>
      </c>
      <c r="B52" s="44" t="s">
        <v>134</v>
      </c>
      <c r="C52" s="43">
        <v>40792</v>
      </c>
      <c r="D52" s="44" t="s">
        <v>126</v>
      </c>
      <c r="E52" s="42">
        <v>1208.7</v>
      </c>
      <c r="F52" s="42">
        <v>1208.7</v>
      </c>
      <c r="G52" s="42">
        <v>0</v>
      </c>
      <c r="H52" s="42">
        <f t="shared" si="0"/>
        <v>0</v>
      </c>
      <c r="I52" s="45">
        <f t="shared" si="1"/>
        <v>0</v>
      </c>
    </row>
    <row r="53" spans="1:9" ht="72">
      <c r="A53" s="38">
        <v>42</v>
      </c>
      <c r="B53" s="44" t="s">
        <v>134</v>
      </c>
      <c r="C53" s="43">
        <v>40792</v>
      </c>
      <c r="D53" s="44" t="s">
        <v>126</v>
      </c>
      <c r="E53" s="40">
        <v>924.1</v>
      </c>
      <c r="F53" s="40">
        <v>924.1</v>
      </c>
      <c r="G53" s="42">
        <v>0</v>
      </c>
      <c r="H53" s="42">
        <f t="shared" si="0"/>
        <v>0</v>
      </c>
      <c r="I53" s="45">
        <f t="shared" si="1"/>
        <v>0</v>
      </c>
    </row>
    <row r="54" spans="1:9" ht="72">
      <c r="A54" s="38">
        <v>43</v>
      </c>
      <c r="B54" s="44" t="s">
        <v>134</v>
      </c>
      <c r="C54" s="43">
        <v>40792</v>
      </c>
      <c r="D54" s="44" t="s">
        <v>126</v>
      </c>
      <c r="E54" s="42">
        <v>1114.5</v>
      </c>
      <c r="F54" s="42">
        <v>1114.5</v>
      </c>
      <c r="G54" s="42">
        <v>0</v>
      </c>
      <c r="H54" s="42">
        <f t="shared" si="0"/>
        <v>0</v>
      </c>
      <c r="I54" s="45">
        <f t="shared" si="1"/>
        <v>0</v>
      </c>
    </row>
    <row r="55" spans="1:9" ht="72">
      <c r="A55" s="38">
        <v>44</v>
      </c>
      <c r="B55" s="44" t="s">
        <v>134</v>
      </c>
      <c r="C55" s="43">
        <v>40792</v>
      </c>
      <c r="D55" s="44" t="s">
        <v>126</v>
      </c>
      <c r="E55" s="42">
        <v>1208.7</v>
      </c>
      <c r="F55" s="42">
        <v>1208.7</v>
      </c>
      <c r="G55" s="42">
        <v>0</v>
      </c>
      <c r="H55" s="42">
        <f t="shared" si="0"/>
        <v>0</v>
      </c>
      <c r="I55" s="45">
        <f t="shared" si="1"/>
        <v>0</v>
      </c>
    </row>
    <row r="56" spans="1:9" ht="72">
      <c r="A56" s="38">
        <v>45</v>
      </c>
      <c r="B56" s="44" t="s">
        <v>134</v>
      </c>
      <c r="C56" s="43">
        <v>40792</v>
      </c>
      <c r="D56" s="44" t="s">
        <v>126</v>
      </c>
      <c r="E56" s="40">
        <v>749.5</v>
      </c>
      <c r="F56" s="40">
        <v>749.5</v>
      </c>
      <c r="G56" s="42">
        <v>0</v>
      </c>
      <c r="H56" s="42">
        <f t="shared" si="0"/>
        <v>0</v>
      </c>
      <c r="I56" s="45">
        <f t="shared" si="1"/>
        <v>0</v>
      </c>
    </row>
    <row r="57" spans="1:9" ht="72">
      <c r="A57" s="38">
        <v>46</v>
      </c>
      <c r="B57" s="44" t="s">
        <v>134</v>
      </c>
      <c r="C57" s="43">
        <v>40792</v>
      </c>
      <c r="D57" s="44" t="s">
        <v>126</v>
      </c>
      <c r="E57" s="40">
        <v>736.1</v>
      </c>
      <c r="F57" s="40">
        <v>736.1</v>
      </c>
      <c r="G57" s="42">
        <v>0</v>
      </c>
      <c r="H57" s="42">
        <f t="shared" si="0"/>
        <v>0</v>
      </c>
      <c r="I57" s="45">
        <f t="shared" si="1"/>
        <v>0</v>
      </c>
    </row>
    <row r="58" spans="1:9" ht="72">
      <c r="A58" s="38">
        <v>47</v>
      </c>
      <c r="B58" s="44" t="s">
        <v>134</v>
      </c>
      <c r="C58" s="43">
        <v>40792</v>
      </c>
      <c r="D58" s="44" t="s">
        <v>126</v>
      </c>
      <c r="E58" s="40">
        <v>950.4</v>
      </c>
      <c r="F58" s="40">
        <v>950.4</v>
      </c>
      <c r="G58" s="42">
        <v>0</v>
      </c>
      <c r="H58" s="42">
        <f t="shared" si="0"/>
        <v>0</v>
      </c>
      <c r="I58" s="45">
        <f t="shared" si="1"/>
        <v>0</v>
      </c>
    </row>
    <row r="59" spans="1:9" ht="72">
      <c r="A59" s="38">
        <v>48</v>
      </c>
      <c r="B59" s="44" t="s">
        <v>134</v>
      </c>
      <c r="C59" s="43">
        <v>40792</v>
      </c>
      <c r="D59" s="44" t="s">
        <v>126</v>
      </c>
      <c r="E59" s="42">
        <v>1097.7</v>
      </c>
      <c r="F59" s="42">
        <v>1097.7</v>
      </c>
      <c r="G59" s="42">
        <v>0</v>
      </c>
      <c r="H59" s="42">
        <f t="shared" si="0"/>
        <v>0</v>
      </c>
      <c r="I59" s="45">
        <f t="shared" si="1"/>
        <v>0</v>
      </c>
    </row>
    <row r="60" spans="1:9" ht="72">
      <c r="A60" s="38">
        <v>49</v>
      </c>
      <c r="B60" s="44" t="s">
        <v>134</v>
      </c>
      <c r="C60" s="43">
        <v>40792</v>
      </c>
      <c r="D60" s="44" t="s">
        <v>126</v>
      </c>
      <c r="E60" s="42">
        <v>1208.7</v>
      </c>
      <c r="F60" s="42">
        <v>1208.7</v>
      </c>
      <c r="G60" s="42">
        <v>0</v>
      </c>
      <c r="H60" s="42">
        <f t="shared" si="0"/>
        <v>0</v>
      </c>
      <c r="I60" s="45">
        <f t="shared" si="1"/>
        <v>0</v>
      </c>
    </row>
    <row r="61" spans="1:9" ht="72">
      <c r="A61" s="38">
        <v>50</v>
      </c>
      <c r="B61" s="44" t="s">
        <v>134</v>
      </c>
      <c r="C61" s="43">
        <v>40792</v>
      </c>
      <c r="D61" s="44" t="s">
        <v>126</v>
      </c>
      <c r="E61" s="42">
        <v>1094.4</v>
      </c>
      <c r="F61" s="42">
        <v>1094.4</v>
      </c>
      <c r="G61" s="42">
        <v>0</v>
      </c>
      <c r="H61" s="42">
        <f t="shared" si="0"/>
        <v>0</v>
      </c>
      <c r="I61" s="45">
        <f t="shared" si="1"/>
        <v>0</v>
      </c>
    </row>
    <row r="62" spans="1:9" ht="72">
      <c r="A62" s="38">
        <v>51</v>
      </c>
      <c r="B62" s="49" t="s">
        <v>134</v>
      </c>
      <c r="C62" s="43">
        <v>40792</v>
      </c>
      <c r="D62" s="44" t="s">
        <v>126</v>
      </c>
      <c r="E62" s="40">
        <v>736.1</v>
      </c>
      <c r="F62" s="40">
        <v>736.1</v>
      </c>
      <c r="G62" s="42">
        <v>0</v>
      </c>
      <c r="H62" s="42">
        <f t="shared" si="0"/>
        <v>0</v>
      </c>
      <c r="I62" s="45">
        <f t="shared" si="1"/>
        <v>0</v>
      </c>
    </row>
    <row r="63" spans="1:9" ht="72">
      <c r="A63" s="51">
        <v>52</v>
      </c>
      <c r="B63" s="44" t="s">
        <v>134</v>
      </c>
      <c r="C63" s="43">
        <v>40792</v>
      </c>
      <c r="D63" s="44" t="s">
        <v>126</v>
      </c>
      <c r="E63" s="42">
        <v>1208.7</v>
      </c>
      <c r="F63" s="42">
        <v>1208.7</v>
      </c>
      <c r="G63" s="42">
        <v>0</v>
      </c>
      <c r="H63" s="42">
        <f t="shared" si="0"/>
        <v>0</v>
      </c>
      <c r="I63" s="45">
        <f t="shared" si="1"/>
        <v>0</v>
      </c>
    </row>
    <row r="64" spans="1:9" ht="72">
      <c r="A64" s="38">
        <v>53</v>
      </c>
      <c r="B64" s="44" t="s">
        <v>134</v>
      </c>
      <c r="C64" s="43">
        <v>40792</v>
      </c>
      <c r="D64" s="44" t="s">
        <v>126</v>
      </c>
      <c r="E64" s="53">
        <v>749.5</v>
      </c>
      <c r="F64" s="53">
        <v>749.5</v>
      </c>
      <c r="G64" s="42">
        <v>0</v>
      </c>
      <c r="H64" s="42">
        <f t="shared" si="0"/>
        <v>0</v>
      </c>
      <c r="I64" s="45">
        <f t="shared" si="1"/>
        <v>0</v>
      </c>
    </row>
    <row r="65" spans="1:9" ht="72">
      <c r="A65" s="38">
        <v>54</v>
      </c>
      <c r="B65" s="44" t="s">
        <v>134</v>
      </c>
      <c r="C65" s="43">
        <v>40792</v>
      </c>
      <c r="D65" s="44" t="s">
        <v>126</v>
      </c>
      <c r="E65" s="53">
        <v>736.1</v>
      </c>
      <c r="F65" s="53">
        <v>736.1</v>
      </c>
      <c r="G65" s="42">
        <v>0</v>
      </c>
      <c r="H65" s="42">
        <f t="shared" si="0"/>
        <v>0</v>
      </c>
      <c r="I65" s="45">
        <f t="shared" si="1"/>
        <v>0</v>
      </c>
    </row>
    <row r="66" spans="1:9" ht="72">
      <c r="A66" s="38">
        <v>55</v>
      </c>
      <c r="B66" s="44" t="s">
        <v>134</v>
      </c>
      <c r="C66" s="43">
        <v>40792</v>
      </c>
      <c r="D66" s="44" t="s">
        <v>126</v>
      </c>
      <c r="E66" s="42">
        <v>1114.5</v>
      </c>
      <c r="F66" s="42">
        <v>1114.5</v>
      </c>
      <c r="G66" s="42">
        <v>0</v>
      </c>
      <c r="H66" s="42">
        <f t="shared" si="0"/>
        <v>0</v>
      </c>
      <c r="I66" s="45">
        <f t="shared" si="1"/>
        <v>0</v>
      </c>
    </row>
    <row r="67" spans="1:9" ht="72">
      <c r="A67" s="38">
        <v>56</v>
      </c>
      <c r="B67" s="44" t="s">
        <v>134</v>
      </c>
      <c r="C67" s="43">
        <v>40792</v>
      </c>
      <c r="D67" s="44" t="s">
        <v>126</v>
      </c>
      <c r="E67" s="53">
        <v>749.5</v>
      </c>
      <c r="F67" s="53">
        <v>749.5</v>
      </c>
      <c r="G67" s="42">
        <v>0</v>
      </c>
      <c r="H67" s="42">
        <f t="shared" si="0"/>
        <v>0</v>
      </c>
      <c r="I67" s="45">
        <f t="shared" si="1"/>
        <v>0</v>
      </c>
    </row>
    <row r="68" spans="1:9" ht="72">
      <c r="A68" s="38">
        <v>57</v>
      </c>
      <c r="B68" s="44" t="s">
        <v>134</v>
      </c>
      <c r="C68" s="43">
        <v>40792</v>
      </c>
      <c r="D68" s="44" t="s">
        <v>126</v>
      </c>
      <c r="E68" s="42">
        <v>1208.7</v>
      </c>
      <c r="F68" s="42">
        <v>1208.7</v>
      </c>
      <c r="G68" s="42">
        <v>0</v>
      </c>
      <c r="H68" s="42">
        <f t="shared" si="0"/>
        <v>0</v>
      </c>
      <c r="I68" s="45">
        <f t="shared" si="1"/>
        <v>0</v>
      </c>
    </row>
    <row r="69" spans="1:9" ht="72">
      <c r="A69" s="38">
        <v>58</v>
      </c>
      <c r="B69" s="44" t="s">
        <v>134</v>
      </c>
      <c r="C69" s="43">
        <v>40792</v>
      </c>
      <c r="D69" s="44" t="s">
        <v>126</v>
      </c>
      <c r="E69" s="42">
        <v>1077.8</v>
      </c>
      <c r="F69" s="42">
        <v>1077.8</v>
      </c>
      <c r="G69" s="42">
        <v>0</v>
      </c>
      <c r="H69" s="42">
        <f t="shared" si="0"/>
        <v>0</v>
      </c>
      <c r="I69" s="45">
        <f t="shared" si="1"/>
        <v>0</v>
      </c>
    </row>
    <row r="70" spans="1:9" ht="72">
      <c r="A70" s="38">
        <v>59</v>
      </c>
      <c r="B70" s="44" t="s">
        <v>134</v>
      </c>
      <c r="C70" s="43">
        <v>40792</v>
      </c>
      <c r="D70" s="44" t="s">
        <v>126</v>
      </c>
      <c r="E70" s="42">
        <v>1208.7</v>
      </c>
      <c r="F70" s="42">
        <v>1208.7</v>
      </c>
      <c r="G70" s="42">
        <v>0</v>
      </c>
      <c r="H70" s="42">
        <f t="shared" si="0"/>
        <v>0</v>
      </c>
      <c r="I70" s="45">
        <f t="shared" si="1"/>
        <v>0</v>
      </c>
    </row>
    <row r="71" spans="1:9" ht="72">
      <c r="A71" s="38">
        <v>60</v>
      </c>
      <c r="B71" s="44" t="s">
        <v>134</v>
      </c>
      <c r="C71" s="43">
        <v>40792</v>
      </c>
      <c r="D71" s="44" t="s">
        <v>126</v>
      </c>
      <c r="E71" s="42">
        <v>1114.5</v>
      </c>
      <c r="F71" s="42">
        <v>1114.5</v>
      </c>
      <c r="G71" s="42">
        <v>0</v>
      </c>
      <c r="H71" s="42">
        <f t="shared" si="0"/>
        <v>0</v>
      </c>
      <c r="I71" s="45">
        <f t="shared" si="1"/>
        <v>0</v>
      </c>
    </row>
    <row r="72" spans="1:9" ht="72">
      <c r="A72" s="38">
        <v>61</v>
      </c>
      <c r="B72" s="44" t="s">
        <v>134</v>
      </c>
      <c r="C72" s="43">
        <v>40792</v>
      </c>
      <c r="D72" s="44" t="s">
        <v>126</v>
      </c>
      <c r="E72" s="42">
        <v>1114.5</v>
      </c>
      <c r="F72" s="42">
        <v>1114.5</v>
      </c>
      <c r="G72" s="42">
        <v>0</v>
      </c>
      <c r="H72" s="42">
        <f t="shared" si="0"/>
        <v>0</v>
      </c>
      <c r="I72" s="45">
        <f t="shared" si="1"/>
        <v>0</v>
      </c>
    </row>
    <row r="73" spans="1:9" ht="72">
      <c r="A73" s="38">
        <v>62</v>
      </c>
      <c r="B73" s="44" t="s">
        <v>134</v>
      </c>
      <c r="C73" s="43">
        <v>40792</v>
      </c>
      <c r="D73" s="44" t="s">
        <v>126</v>
      </c>
      <c r="E73" s="53">
        <v>749.5</v>
      </c>
      <c r="F73" s="53">
        <v>749.5</v>
      </c>
      <c r="G73" s="42">
        <v>0</v>
      </c>
      <c r="H73" s="42">
        <f t="shared" si="0"/>
        <v>0</v>
      </c>
      <c r="I73" s="45">
        <f t="shared" si="1"/>
        <v>0</v>
      </c>
    </row>
    <row r="74" spans="1:9" ht="72">
      <c r="A74" s="38">
        <v>63</v>
      </c>
      <c r="B74" s="44" t="s">
        <v>134</v>
      </c>
      <c r="C74" s="43">
        <v>40792</v>
      </c>
      <c r="D74" s="44" t="s">
        <v>126</v>
      </c>
      <c r="E74" s="53">
        <v>736.1</v>
      </c>
      <c r="F74" s="53">
        <v>736.1</v>
      </c>
      <c r="G74" s="42">
        <v>0</v>
      </c>
      <c r="H74" s="42">
        <f t="shared" si="0"/>
        <v>0</v>
      </c>
      <c r="I74" s="45">
        <f t="shared" si="1"/>
        <v>0</v>
      </c>
    </row>
    <row r="75" spans="1:9" ht="72">
      <c r="A75" s="38">
        <v>64</v>
      </c>
      <c r="B75" s="44" t="s">
        <v>134</v>
      </c>
      <c r="C75" s="43">
        <v>40792</v>
      </c>
      <c r="D75" s="44" t="s">
        <v>126</v>
      </c>
      <c r="E75" s="53">
        <v>749.5</v>
      </c>
      <c r="F75" s="53">
        <v>749.5</v>
      </c>
      <c r="G75" s="42">
        <v>0</v>
      </c>
      <c r="H75" s="42">
        <f t="shared" si="0"/>
        <v>0</v>
      </c>
      <c r="I75" s="45">
        <f t="shared" si="1"/>
        <v>0</v>
      </c>
    </row>
    <row r="76" spans="1:9" ht="72">
      <c r="A76" s="38">
        <v>65</v>
      </c>
      <c r="B76" s="49" t="s">
        <v>134</v>
      </c>
      <c r="C76" s="43">
        <v>40792</v>
      </c>
      <c r="D76" s="44" t="s">
        <v>126</v>
      </c>
      <c r="E76" s="42">
        <v>1202.9</v>
      </c>
      <c r="F76" s="42">
        <v>1202.9</v>
      </c>
      <c r="G76" s="42">
        <v>0</v>
      </c>
      <c r="H76" s="42">
        <f t="shared" si="0"/>
        <v>0</v>
      </c>
      <c r="I76" s="45">
        <f t="shared" si="1"/>
        <v>0</v>
      </c>
    </row>
    <row r="77" spans="1:9" ht="72">
      <c r="A77" s="38">
        <v>66</v>
      </c>
      <c r="B77" s="44" t="s">
        <v>134</v>
      </c>
      <c r="C77" s="43">
        <v>40792</v>
      </c>
      <c r="D77" s="44" t="s">
        <v>126</v>
      </c>
      <c r="E77" s="42">
        <v>1114.5</v>
      </c>
      <c r="F77" s="42">
        <v>1114.5</v>
      </c>
      <c r="G77" s="42">
        <v>0</v>
      </c>
      <c r="H77" s="42">
        <f aca="true" t="shared" si="2" ref="H77:H139">E77-F77-G77</f>
        <v>0</v>
      </c>
      <c r="I77" s="45">
        <f aca="true" t="shared" si="3" ref="I77:I139">H77/E77*100</f>
        <v>0</v>
      </c>
    </row>
    <row r="78" spans="1:9" ht="72">
      <c r="A78" s="38">
        <v>67</v>
      </c>
      <c r="B78" s="44" t="s">
        <v>134</v>
      </c>
      <c r="C78" s="43">
        <v>40792</v>
      </c>
      <c r="D78" s="44" t="s">
        <v>126</v>
      </c>
      <c r="E78" s="42">
        <v>1097.4</v>
      </c>
      <c r="F78" s="42">
        <v>1097.4</v>
      </c>
      <c r="G78" s="42">
        <v>0</v>
      </c>
      <c r="H78" s="42">
        <f t="shared" si="2"/>
        <v>0</v>
      </c>
      <c r="I78" s="45">
        <f t="shared" si="3"/>
        <v>0</v>
      </c>
    </row>
    <row r="79" spans="1:9" ht="72">
      <c r="A79" s="38">
        <v>68</v>
      </c>
      <c r="B79" s="44" t="s">
        <v>134</v>
      </c>
      <c r="C79" s="43">
        <v>40792</v>
      </c>
      <c r="D79" s="44" t="s">
        <v>126</v>
      </c>
      <c r="E79" s="42">
        <v>1208.7</v>
      </c>
      <c r="F79" s="42">
        <v>1208.7</v>
      </c>
      <c r="G79" s="42">
        <v>0</v>
      </c>
      <c r="H79" s="42">
        <f t="shared" si="2"/>
        <v>0</v>
      </c>
      <c r="I79" s="45">
        <f t="shared" si="3"/>
        <v>0</v>
      </c>
    </row>
    <row r="80" spans="1:9" ht="72">
      <c r="A80" s="38">
        <v>69</v>
      </c>
      <c r="B80" s="44" t="s">
        <v>134</v>
      </c>
      <c r="C80" s="43">
        <v>40792</v>
      </c>
      <c r="D80" s="44" t="s">
        <v>126</v>
      </c>
      <c r="E80" s="40">
        <v>736.1</v>
      </c>
      <c r="F80" s="40">
        <v>736.1</v>
      </c>
      <c r="G80" s="42">
        <v>0</v>
      </c>
      <c r="H80" s="42">
        <f t="shared" si="2"/>
        <v>0</v>
      </c>
      <c r="I80" s="45">
        <f t="shared" si="3"/>
        <v>0</v>
      </c>
    </row>
    <row r="81" spans="1:9" ht="72">
      <c r="A81" s="38">
        <v>70</v>
      </c>
      <c r="B81" s="44" t="s">
        <v>134</v>
      </c>
      <c r="C81" s="43">
        <v>40792</v>
      </c>
      <c r="D81" s="44" t="s">
        <v>126</v>
      </c>
      <c r="E81" s="40">
        <v>736.1</v>
      </c>
      <c r="F81" s="40">
        <v>736.1</v>
      </c>
      <c r="G81" s="42">
        <v>0</v>
      </c>
      <c r="H81" s="42">
        <f t="shared" si="2"/>
        <v>0</v>
      </c>
      <c r="I81" s="45">
        <f t="shared" si="3"/>
        <v>0</v>
      </c>
    </row>
    <row r="82" spans="1:9" ht="72">
      <c r="A82" s="38">
        <v>71</v>
      </c>
      <c r="B82" s="44" t="s">
        <v>134</v>
      </c>
      <c r="C82" s="43">
        <v>40792</v>
      </c>
      <c r="D82" s="44" t="s">
        <v>126</v>
      </c>
      <c r="E82" s="42">
        <v>1165.8</v>
      </c>
      <c r="F82" s="42">
        <v>1165.8</v>
      </c>
      <c r="G82" s="42">
        <v>0</v>
      </c>
      <c r="H82" s="42">
        <f t="shared" si="2"/>
        <v>0</v>
      </c>
      <c r="I82" s="45">
        <f t="shared" si="3"/>
        <v>0</v>
      </c>
    </row>
    <row r="83" spans="1:9" ht="72">
      <c r="A83" s="38">
        <v>72</v>
      </c>
      <c r="B83" s="44" t="s">
        <v>134</v>
      </c>
      <c r="C83" s="43">
        <v>40792</v>
      </c>
      <c r="D83" s="44" t="s">
        <v>126</v>
      </c>
      <c r="E83" s="40">
        <v>857</v>
      </c>
      <c r="F83" s="40">
        <v>857</v>
      </c>
      <c r="G83" s="42">
        <v>0</v>
      </c>
      <c r="H83" s="42">
        <f t="shared" si="2"/>
        <v>0</v>
      </c>
      <c r="I83" s="45">
        <f t="shared" si="3"/>
        <v>0</v>
      </c>
    </row>
    <row r="84" spans="1:9" ht="72">
      <c r="A84" s="38">
        <v>73</v>
      </c>
      <c r="B84" s="44" t="s">
        <v>134</v>
      </c>
      <c r="C84" s="43">
        <v>40792</v>
      </c>
      <c r="D84" s="44" t="s">
        <v>126</v>
      </c>
      <c r="E84" s="42">
        <v>1208.7</v>
      </c>
      <c r="F84" s="42">
        <v>1208.7</v>
      </c>
      <c r="G84" s="42">
        <v>0</v>
      </c>
      <c r="H84" s="42">
        <f t="shared" si="2"/>
        <v>0</v>
      </c>
      <c r="I84" s="45">
        <f t="shared" si="3"/>
        <v>0</v>
      </c>
    </row>
    <row r="85" spans="1:9" ht="72">
      <c r="A85" s="38">
        <v>74</v>
      </c>
      <c r="B85" s="44" t="s">
        <v>134</v>
      </c>
      <c r="C85" s="43">
        <v>40792</v>
      </c>
      <c r="D85" s="44" t="s">
        <v>126</v>
      </c>
      <c r="E85" s="40">
        <v>959.2</v>
      </c>
      <c r="F85" s="40">
        <v>959.2</v>
      </c>
      <c r="G85" s="42">
        <v>0</v>
      </c>
      <c r="H85" s="42">
        <f t="shared" si="2"/>
        <v>0</v>
      </c>
      <c r="I85" s="45">
        <f t="shared" si="3"/>
        <v>0</v>
      </c>
    </row>
    <row r="86" spans="1:9" ht="84">
      <c r="A86" s="38">
        <v>75</v>
      </c>
      <c r="B86" s="44" t="s">
        <v>135</v>
      </c>
      <c r="C86" s="39">
        <v>40798</v>
      </c>
      <c r="D86" s="44" t="s">
        <v>126</v>
      </c>
      <c r="E86" s="40">
        <v>800</v>
      </c>
      <c r="F86" s="40">
        <v>800</v>
      </c>
      <c r="G86" s="42">
        <v>0</v>
      </c>
      <c r="H86" s="42">
        <f t="shared" si="2"/>
        <v>0</v>
      </c>
      <c r="I86" s="45">
        <f t="shared" si="3"/>
        <v>0</v>
      </c>
    </row>
    <row r="87" spans="1:9" ht="60">
      <c r="A87" s="38">
        <v>76</v>
      </c>
      <c r="B87" s="49" t="s">
        <v>136</v>
      </c>
      <c r="C87" s="39">
        <v>40806</v>
      </c>
      <c r="D87" s="37" t="s">
        <v>125</v>
      </c>
      <c r="E87" s="53">
        <v>181.3</v>
      </c>
      <c r="F87" s="53">
        <v>180</v>
      </c>
      <c r="G87" s="42">
        <v>0</v>
      </c>
      <c r="H87" s="42">
        <f t="shared" si="2"/>
        <v>1.3000000000000114</v>
      </c>
      <c r="I87" s="45">
        <f t="shared" si="3"/>
        <v>0.7170435741864376</v>
      </c>
    </row>
    <row r="88" spans="1:9" ht="48">
      <c r="A88" s="38">
        <v>77</v>
      </c>
      <c r="B88" s="44" t="s">
        <v>137</v>
      </c>
      <c r="C88" s="39">
        <v>40806</v>
      </c>
      <c r="D88" s="44" t="s">
        <v>125</v>
      </c>
      <c r="E88" s="56">
        <v>496.7</v>
      </c>
      <c r="F88" s="44">
        <v>491.7</v>
      </c>
      <c r="G88" s="42">
        <v>0</v>
      </c>
      <c r="H88" s="42">
        <f t="shared" si="2"/>
        <v>5</v>
      </c>
      <c r="I88" s="45">
        <f t="shared" si="3"/>
        <v>1.00664384940608</v>
      </c>
    </row>
    <row r="89" spans="1:9" ht="38.25">
      <c r="A89" s="32">
        <v>78</v>
      </c>
      <c r="B89" s="73" t="s">
        <v>138</v>
      </c>
      <c r="C89" s="57">
        <v>40616</v>
      </c>
      <c r="D89" s="17" t="s">
        <v>125</v>
      </c>
      <c r="E89" s="33">
        <v>499</v>
      </c>
      <c r="F89" s="33">
        <v>474.558</v>
      </c>
      <c r="G89" s="33">
        <v>0</v>
      </c>
      <c r="H89" s="42">
        <f t="shared" si="2"/>
        <v>24.442000000000007</v>
      </c>
      <c r="I89" s="45">
        <f t="shared" si="3"/>
        <v>4.8981963927855725</v>
      </c>
    </row>
    <row r="90" spans="1:9" ht="25.5">
      <c r="A90" s="32">
        <v>79</v>
      </c>
      <c r="B90" s="73" t="s">
        <v>139</v>
      </c>
      <c r="C90" s="57">
        <v>40631</v>
      </c>
      <c r="D90" s="17" t="s">
        <v>125</v>
      </c>
      <c r="E90" s="33">
        <v>499.98</v>
      </c>
      <c r="F90" s="33">
        <v>486.2</v>
      </c>
      <c r="G90" s="33">
        <v>0</v>
      </c>
      <c r="H90" s="42">
        <f t="shared" si="2"/>
        <v>13.78000000000003</v>
      </c>
      <c r="I90" s="45">
        <f t="shared" si="3"/>
        <v>2.7561102444097823</v>
      </c>
    </row>
    <row r="91" spans="1:9" ht="38.25">
      <c r="A91" s="32">
        <v>80</v>
      </c>
      <c r="B91" s="73" t="s">
        <v>138</v>
      </c>
      <c r="C91" s="57">
        <v>40660</v>
      </c>
      <c r="D91" s="17" t="s">
        <v>125</v>
      </c>
      <c r="E91" s="33">
        <v>499.908</v>
      </c>
      <c r="F91" s="33">
        <v>440.53</v>
      </c>
      <c r="G91" s="33">
        <v>0</v>
      </c>
      <c r="H91" s="42">
        <f t="shared" si="2"/>
        <v>59.37800000000004</v>
      </c>
      <c r="I91" s="45">
        <f t="shared" si="3"/>
        <v>11.877785512534315</v>
      </c>
    </row>
    <row r="92" spans="1:9" ht="38.25">
      <c r="A92" s="32">
        <v>81</v>
      </c>
      <c r="B92" s="73" t="s">
        <v>138</v>
      </c>
      <c r="C92" s="57">
        <v>40724</v>
      </c>
      <c r="D92" s="17" t="s">
        <v>125</v>
      </c>
      <c r="E92" s="33">
        <v>499.999</v>
      </c>
      <c r="F92" s="33">
        <v>401.344</v>
      </c>
      <c r="G92" s="33">
        <v>0</v>
      </c>
      <c r="H92" s="42">
        <f t="shared" si="2"/>
        <v>98.65500000000003</v>
      </c>
      <c r="I92" s="45">
        <f t="shared" si="3"/>
        <v>19.73103946207893</v>
      </c>
    </row>
    <row r="93" spans="1:9" ht="25.5">
      <c r="A93" s="32">
        <v>82</v>
      </c>
      <c r="B93" s="73" t="s">
        <v>139</v>
      </c>
      <c r="C93" s="57">
        <v>40739</v>
      </c>
      <c r="D93" s="17" t="s">
        <v>125</v>
      </c>
      <c r="E93" s="32">
        <v>499.999</v>
      </c>
      <c r="F93" s="32">
        <v>499.312</v>
      </c>
      <c r="G93" s="33">
        <v>0</v>
      </c>
      <c r="H93" s="42">
        <f t="shared" si="2"/>
        <v>0.6870000000000118</v>
      </c>
      <c r="I93" s="45">
        <f t="shared" si="3"/>
        <v>0.13740027480055195</v>
      </c>
    </row>
    <row r="94" spans="1:9" ht="15.75">
      <c r="A94" s="32">
        <v>83</v>
      </c>
      <c r="B94" s="73" t="s">
        <v>140</v>
      </c>
      <c r="C94" s="57">
        <v>40765</v>
      </c>
      <c r="D94" s="17" t="s">
        <v>125</v>
      </c>
      <c r="E94" s="32">
        <v>176.3</v>
      </c>
      <c r="F94" s="32">
        <v>141.375</v>
      </c>
      <c r="G94" s="33">
        <v>0</v>
      </c>
      <c r="H94" s="42">
        <f t="shared" si="2"/>
        <v>34.92500000000001</v>
      </c>
      <c r="I94" s="45">
        <f t="shared" si="3"/>
        <v>19.80998298355077</v>
      </c>
    </row>
    <row r="95" spans="1:9" ht="38.25">
      <c r="A95" s="32">
        <v>84</v>
      </c>
      <c r="B95" s="73" t="s">
        <v>138</v>
      </c>
      <c r="C95" s="57">
        <v>40806</v>
      </c>
      <c r="D95" s="17" t="s">
        <v>125</v>
      </c>
      <c r="E95" s="32">
        <v>98.3</v>
      </c>
      <c r="F95" s="32">
        <v>97.96</v>
      </c>
      <c r="G95" s="32">
        <v>0</v>
      </c>
      <c r="H95" s="42">
        <f t="shared" si="2"/>
        <v>0.3400000000000034</v>
      </c>
      <c r="I95" s="45">
        <f t="shared" si="3"/>
        <v>0.34587995930824356</v>
      </c>
    </row>
    <row r="96" spans="1:9" ht="25.5">
      <c r="A96" s="32">
        <v>85</v>
      </c>
      <c r="B96" s="73" t="s">
        <v>139</v>
      </c>
      <c r="C96" s="57">
        <v>40813</v>
      </c>
      <c r="D96" s="17" t="s">
        <v>125</v>
      </c>
      <c r="E96" s="32">
        <v>499.948</v>
      </c>
      <c r="F96" s="32">
        <v>498.334</v>
      </c>
      <c r="G96" s="33">
        <v>0</v>
      </c>
      <c r="H96" s="42">
        <f t="shared" si="2"/>
        <v>1.613999999999976</v>
      </c>
      <c r="I96" s="45">
        <f t="shared" si="3"/>
        <v>0.3228335746917631</v>
      </c>
    </row>
    <row r="97" spans="1:9" ht="38.25">
      <c r="A97" s="32">
        <v>86</v>
      </c>
      <c r="B97" s="73" t="s">
        <v>141</v>
      </c>
      <c r="C97" s="32" t="s">
        <v>142</v>
      </c>
      <c r="D97" s="17" t="s">
        <v>143</v>
      </c>
      <c r="E97" s="33">
        <v>1106.9</v>
      </c>
      <c r="F97" s="33">
        <v>874.5</v>
      </c>
      <c r="G97" s="33"/>
      <c r="H97" s="42">
        <f t="shared" si="2"/>
        <v>232.4000000000001</v>
      </c>
      <c r="I97" s="45">
        <f t="shared" si="3"/>
        <v>20.99557322251333</v>
      </c>
    </row>
    <row r="98" spans="1:9" ht="38.25">
      <c r="A98" s="32">
        <v>87</v>
      </c>
      <c r="B98" s="73" t="s">
        <v>144</v>
      </c>
      <c r="C98" s="32" t="s">
        <v>142</v>
      </c>
      <c r="D98" s="17" t="s">
        <v>143</v>
      </c>
      <c r="E98" s="33">
        <v>929.6</v>
      </c>
      <c r="F98" s="33">
        <v>924.9</v>
      </c>
      <c r="G98" s="33"/>
      <c r="H98" s="42">
        <f t="shared" si="2"/>
        <v>4.7000000000000455</v>
      </c>
      <c r="I98" s="45">
        <f t="shared" si="3"/>
        <v>0.5055938037865798</v>
      </c>
    </row>
    <row r="99" spans="1:9" ht="27" customHeight="1">
      <c r="A99" s="32">
        <v>88</v>
      </c>
      <c r="B99" s="73" t="s">
        <v>145</v>
      </c>
      <c r="C99" s="32" t="s">
        <v>146</v>
      </c>
      <c r="D99" s="17" t="s">
        <v>125</v>
      </c>
      <c r="E99" s="33">
        <v>192.7</v>
      </c>
      <c r="F99" s="33">
        <v>160.7</v>
      </c>
      <c r="G99" s="33"/>
      <c r="H99" s="42">
        <f t="shared" si="2"/>
        <v>32</v>
      </c>
      <c r="I99" s="45">
        <f t="shared" si="3"/>
        <v>16.60612350804359</v>
      </c>
    </row>
    <row r="100" spans="1:9" ht="63.75">
      <c r="A100" s="32">
        <v>89</v>
      </c>
      <c r="B100" s="73" t="s">
        <v>147</v>
      </c>
      <c r="C100" s="32" t="s">
        <v>148</v>
      </c>
      <c r="D100" s="17" t="s">
        <v>143</v>
      </c>
      <c r="E100" s="33">
        <v>1733.6</v>
      </c>
      <c r="F100" s="33">
        <v>1655.6</v>
      </c>
      <c r="G100" s="33"/>
      <c r="H100" s="42">
        <f t="shared" si="2"/>
        <v>78</v>
      </c>
      <c r="I100" s="45">
        <f t="shared" si="3"/>
        <v>4.499307798800185</v>
      </c>
    </row>
    <row r="101" spans="1:9" ht="25.5">
      <c r="A101" s="32">
        <v>90</v>
      </c>
      <c r="B101" s="73" t="s">
        <v>149</v>
      </c>
      <c r="C101" s="32" t="s">
        <v>150</v>
      </c>
      <c r="D101" s="17" t="s">
        <v>125</v>
      </c>
      <c r="E101" s="32">
        <v>496.3</v>
      </c>
      <c r="F101" s="32">
        <v>493.5</v>
      </c>
      <c r="G101" s="32"/>
      <c r="H101" s="42">
        <f t="shared" si="2"/>
        <v>2.8000000000000114</v>
      </c>
      <c r="I101" s="45">
        <f t="shared" si="3"/>
        <v>0.5641748942172096</v>
      </c>
    </row>
    <row r="102" spans="1:9" ht="38.25">
      <c r="A102" s="32">
        <v>91</v>
      </c>
      <c r="B102" s="73" t="s">
        <v>151</v>
      </c>
      <c r="C102" s="32" t="s">
        <v>152</v>
      </c>
      <c r="D102" s="17" t="s">
        <v>125</v>
      </c>
      <c r="E102" s="32">
        <v>295.6</v>
      </c>
      <c r="F102" s="32">
        <v>275</v>
      </c>
      <c r="G102" s="32"/>
      <c r="H102" s="42">
        <f t="shared" si="2"/>
        <v>20.600000000000023</v>
      </c>
      <c r="I102" s="45">
        <f t="shared" si="3"/>
        <v>6.968876860622469</v>
      </c>
    </row>
    <row r="103" spans="1:9" ht="25.5">
      <c r="A103" s="32">
        <v>92</v>
      </c>
      <c r="B103" s="73" t="s">
        <v>153</v>
      </c>
      <c r="C103" s="32" t="s">
        <v>154</v>
      </c>
      <c r="D103" s="17" t="s">
        <v>143</v>
      </c>
      <c r="E103" s="32">
        <v>1259.5</v>
      </c>
      <c r="F103" s="32">
        <v>1253.2</v>
      </c>
      <c r="G103" s="32"/>
      <c r="H103" s="42">
        <f t="shared" si="2"/>
        <v>6.2999999999999545</v>
      </c>
      <c r="I103" s="45">
        <f t="shared" si="3"/>
        <v>0.5001984914648634</v>
      </c>
    </row>
    <row r="104" spans="1:9" ht="15.75">
      <c r="A104" s="32">
        <v>93</v>
      </c>
      <c r="B104" s="73" t="s">
        <v>155</v>
      </c>
      <c r="C104" s="35" t="s">
        <v>156</v>
      </c>
      <c r="D104" s="17" t="s">
        <v>157</v>
      </c>
      <c r="E104" s="33">
        <v>2.2</v>
      </c>
      <c r="F104" s="33">
        <v>2.2</v>
      </c>
      <c r="G104" s="33"/>
      <c r="H104" s="42">
        <f t="shared" si="2"/>
        <v>0</v>
      </c>
      <c r="I104" s="45">
        <f t="shared" si="3"/>
        <v>0</v>
      </c>
    </row>
    <row r="105" spans="1:9" ht="26.25" customHeight="1">
      <c r="A105" s="32">
        <v>94</v>
      </c>
      <c r="B105" s="44" t="s">
        <v>138</v>
      </c>
      <c r="C105" s="57">
        <v>40865</v>
      </c>
      <c r="D105" s="17" t="s">
        <v>125</v>
      </c>
      <c r="E105" s="32">
        <v>499.788</v>
      </c>
      <c r="F105" s="32">
        <v>475.534</v>
      </c>
      <c r="G105" s="33">
        <v>0</v>
      </c>
      <c r="H105" s="42">
        <f t="shared" si="2"/>
        <v>24.25400000000002</v>
      </c>
      <c r="I105" s="66">
        <f t="shared" si="3"/>
        <v>4.852857611627334</v>
      </c>
    </row>
    <row r="106" spans="1:9" ht="15.75">
      <c r="A106" s="32">
        <v>95</v>
      </c>
      <c r="B106" s="44" t="s">
        <v>140</v>
      </c>
      <c r="C106" s="57">
        <v>40903</v>
      </c>
      <c r="D106" s="17" t="s">
        <v>125</v>
      </c>
      <c r="E106" s="32">
        <v>44.33</v>
      </c>
      <c r="F106" s="32">
        <v>41.275</v>
      </c>
      <c r="G106" s="33">
        <v>0</v>
      </c>
      <c r="H106" s="33">
        <f t="shared" si="2"/>
        <v>3.0549999999999997</v>
      </c>
      <c r="I106" s="66">
        <f t="shared" si="3"/>
        <v>6.89149560117302</v>
      </c>
    </row>
    <row r="107" spans="1:9" ht="36" customHeight="1">
      <c r="A107" s="32">
        <v>96</v>
      </c>
      <c r="B107" s="44" t="s">
        <v>160</v>
      </c>
      <c r="C107" s="57">
        <v>40904</v>
      </c>
      <c r="D107" s="17" t="s">
        <v>125</v>
      </c>
      <c r="E107" s="32">
        <v>132.873</v>
      </c>
      <c r="F107" s="32">
        <v>132.85</v>
      </c>
      <c r="G107" s="33">
        <v>0</v>
      </c>
      <c r="H107" s="33">
        <f t="shared" si="2"/>
        <v>0.022999999999996135</v>
      </c>
      <c r="I107" s="66">
        <f t="shared" si="3"/>
        <v>0.01730976195314032</v>
      </c>
    </row>
    <row r="108" spans="1:9" ht="36">
      <c r="A108" s="32">
        <v>97</v>
      </c>
      <c r="B108" s="44" t="s">
        <v>161</v>
      </c>
      <c r="C108" s="32" t="s">
        <v>162</v>
      </c>
      <c r="D108" s="17" t="s">
        <v>125</v>
      </c>
      <c r="E108" s="32">
        <v>210.9</v>
      </c>
      <c r="F108" s="32">
        <v>187</v>
      </c>
      <c r="G108" s="32"/>
      <c r="H108" s="33">
        <f t="shared" si="2"/>
        <v>23.900000000000006</v>
      </c>
      <c r="I108" s="66">
        <f t="shared" si="3"/>
        <v>11.332385016595545</v>
      </c>
    </row>
    <row r="109" spans="1:9" ht="36">
      <c r="A109" s="32">
        <v>98</v>
      </c>
      <c r="B109" s="44" t="s">
        <v>163</v>
      </c>
      <c r="C109" s="32" t="s">
        <v>162</v>
      </c>
      <c r="D109" s="17" t="s">
        <v>125</v>
      </c>
      <c r="E109" s="32">
        <v>221.3</v>
      </c>
      <c r="F109" s="32">
        <v>193</v>
      </c>
      <c r="G109" s="32"/>
      <c r="H109" s="33">
        <f t="shared" si="2"/>
        <v>28.30000000000001</v>
      </c>
      <c r="I109" s="66">
        <f t="shared" si="3"/>
        <v>12.788070492544062</v>
      </c>
    </row>
    <row r="110" spans="1:9" ht="36">
      <c r="A110" s="32">
        <v>99</v>
      </c>
      <c r="B110" s="44" t="s">
        <v>164</v>
      </c>
      <c r="C110" s="32" t="s">
        <v>165</v>
      </c>
      <c r="D110" s="17" t="s">
        <v>125</v>
      </c>
      <c r="E110" s="32">
        <v>195.3</v>
      </c>
      <c r="F110" s="32">
        <v>168.5</v>
      </c>
      <c r="G110" s="32"/>
      <c r="H110" s="33">
        <f t="shared" si="2"/>
        <v>26.80000000000001</v>
      </c>
      <c r="I110" s="66">
        <f t="shared" si="3"/>
        <v>13.722478238607275</v>
      </c>
    </row>
    <row r="111" spans="1:9" ht="36">
      <c r="A111" s="32">
        <v>100</v>
      </c>
      <c r="B111" s="44" t="s">
        <v>166</v>
      </c>
      <c r="C111" s="32" t="s">
        <v>167</v>
      </c>
      <c r="D111" s="17" t="s">
        <v>125</v>
      </c>
      <c r="E111" s="32">
        <v>192.5</v>
      </c>
      <c r="F111" s="32">
        <v>165.3</v>
      </c>
      <c r="G111" s="32"/>
      <c r="H111" s="33">
        <f t="shared" si="2"/>
        <v>27.19999999999999</v>
      </c>
      <c r="I111" s="66">
        <f t="shared" si="3"/>
        <v>14.129870129870122</v>
      </c>
    </row>
    <row r="112" spans="1:9" ht="36">
      <c r="A112" s="32">
        <v>101</v>
      </c>
      <c r="B112" s="44" t="s">
        <v>168</v>
      </c>
      <c r="C112" s="32" t="s">
        <v>167</v>
      </c>
      <c r="D112" s="17" t="s">
        <v>125</v>
      </c>
      <c r="E112" s="32">
        <v>299.3</v>
      </c>
      <c r="F112" s="32">
        <v>280</v>
      </c>
      <c r="G112" s="32"/>
      <c r="H112" s="33">
        <f t="shared" si="2"/>
        <v>19.30000000000001</v>
      </c>
      <c r="I112" s="66">
        <f t="shared" si="3"/>
        <v>6.448379552288677</v>
      </c>
    </row>
    <row r="113" spans="1:9" ht="36">
      <c r="A113" s="32">
        <v>102</v>
      </c>
      <c r="B113" s="44" t="s">
        <v>169</v>
      </c>
      <c r="C113" s="32" t="s">
        <v>167</v>
      </c>
      <c r="D113" s="17" t="s">
        <v>125</v>
      </c>
      <c r="E113" s="32">
        <v>273.3</v>
      </c>
      <c r="F113" s="32">
        <v>246.8</v>
      </c>
      <c r="G113" s="32"/>
      <c r="H113" s="33">
        <f t="shared" si="2"/>
        <v>26.5</v>
      </c>
      <c r="I113" s="66">
        <f t="shared" si="3"/>
        <v>9.696304427369192</v>
      </c>
    </row>
    <row r="114" spans="1:9" ht="36">
      <c r="A114" s="32">
        <v>103</v>
      </c>
      <c r="B114" s="44" t="s">
        <v>170</v>
      </c>
      <c r="C114" s="32" t="s">
        <v>167</v>
      </c>
      <c r="D114" s="17" t="s">
        <v>125</v>
      </c>
      <c r="E114" s="32">
        <v>177</v>
      </c>
      <c r="F114" s="32">
        <v>176.4</v>
      </c>
      <c r="G114" s="32"/>
      <c r="H114" s="33">
        <f t="shared" si="2"/>
        <v>0.5999999999999943</v>
      </c>
      <c r="I114" s="66">
        <f t="shared" si="3"/>
        <v>0.3389830508474544</v>
      </c>
    </row>
    <row r="115" spans="1:9" ht="36">
      <c r="A115" s="32">
        <v>104</v>
      </c>
      <c r="B115" s="44" t="s">
        <v>171</v>
      </c>
      <c r="C115" s="32" t="s">
        <v>167</v>
      </c>
      <c r="D115" s="17" t="s">
        <v>125</v>
      </c>
      <c r="E115" s="32">
        <v>157.6</v>
      </c>
      <c r="F115" s="32">
        <v>157.1</v>
      </c>
      <c r="G115" s="32"/>
      <c r="H115" s="33">
        <f t="shared" si="2"/>
        <v>0.5</v>
      </c>
      <c r="I115" s="66">
        <f t="shared" si="3"/>
        <v>0.31725888324873097</v>
      </c>
    </row>
    <row r="116" spans="1:9" ht="36">
      <c r="A116" s="32">
        <v>105</v>
      </c>
      <c r="B116" s="44" t="s">
        <v>172</v>
      </c>
      <c r="C116" s="32" t="s">
        <v>167</v>
      </c>
      <c r="D116" s="17" t="s">
        <v>125</v>
      </c>
      <c r="E116" s="32">
        <v>167.9</v>
      </c>
      <c r="F116" s="32">
        <v>167.4</v>
      </c>
      <c r="G116" s="32"/>
      <c r="H116" s="33">
        <f t="shared" si="2"/>
        <v>0.5</v>
      </c>
      <c r="I116" s="66">
        <f t="shared" si="3"/>
        <v>0.29779630732578916</v>
      </c>
    </row>
    <row r="117" spans="1:9" ht="36">
      <c r="A117" s="32">
        <v>106</v>
      </c>
      <c r="B117" s="44" t="s">
        <v>173</v>
      </c>
      <c r="C117" s="32" t="s">
        <v>167</v>
      </c>
      <c r="D117" s="17" t="s">
        <v>125</v>
      </c>
      <c r="E117" s="32">
        <v>157.6</v>
      </c>
      <c r="F117" s="32">
        <v>157.1</v>
      </c>
      <c r="G117" s="32"/>
      <c r="H117" s="33">
        <f t="shared" si="2"/>
        <v>0.5</v>
      </c>
      <c r="I117" s="66">
        <f t="shared" si="3"/>
        <v>0.31725888324873097</v>
      </c>
    </row>
    <row r="118" spans="1:9" ht="36">
      <c r="A118" s="32">
        <v>107</v>
      </c>
      <c r="B118" s="44" t="s">
        <v>168</v>
      </c>
      <c r="C118" s="32" t="s">
        <v>167</v>
      </c>
      <c r="D118" s="17" t="s">
        <v>125</v>
      </c>
      <c r="E118" s="32">
        <v>310.2</v>
      </c>
      <c r="F118" s="32">
        <v>309.3</v>
      </c>
      <c r="G118" s="32"/>
      <c r="H118" s="33">
        <f t="shared" si="2"/>
        <v>0.8999999999999773</v>
      </c>
      <c r="I118" s="66">
        <f t="shared" si="3"/>
        <v>0.29013539651836795</v>
      </c>
    </row>
    <row r="119" spans="1:9" ht="36">
      <c r="A119" s="32">
        <v>108</v>
      </c>
      <c r="B119" s="44" t="s">
        <v>174</v>
      </c>
      <c r="C119" s="32" t="s">
        <v>167</v>
      </c>
      <c r="D119" s="17" t="s">
        <v>125</v>
      </c>
      <c r="E119" s="32">
        <v>219.1</v>
      </c>
      <c r="F119" s="32">
        <v>218.5</v>
      </c>
      <c r="G119" s="32"/>
      <c r="H119" s="33">
        <f t="shared" si="2"/>
        <v>0.5999999999999943</v>
      </c>
      <c r="I119" s="66">
        <f t="shared" si="3"/>
        <v>0.27384755819260354</v>
      </c>
    </row>
    <row r="120" spans="1:9" ht="60">
      <c r="A120" s="32">
        <v>109</v>
      </c>
      <c r="B120" s="44" t="s">
        <v>175</v>
      </c>
      <c r="C120" s="32" t="s">
        <v>176</v>
      </c>
      <c r="D120" s="17" t="s">
        <v>157</v>
      </c>
      <c r="E120" s="32">
        <v>1.6</v>
      </c>
      <c r="F120" s="32">
        <v>1.6</v>
      </c>
      <c r="G120" s="32"/>
      <c r="H120" s="33">
        <f t="shared" si="2"/>
        <v>0</v>
      </c>
      <c r="I120" s="66">
        <f t="shared" si="3"/>
        <v>0</v>
      </c>
    </row>
    <row r="121" spans="1:9" ht="60">
      <c r="A121" s="32">
        <v>110</v>
      </c>
      <c r="B121" s="44" t="s">
        <v>175</v>
      </c>
      <c r="C121" s="32" t="s">
        <v>177</v>
      </c>
      <c r="D121" s="17" t="s">
        <v>157</v>
      </c>
      <c r="E121" s="32">
        <v>2</v>
      </c>
      <c r="F121" s="32">
        <v>2</v>
      </c>
      <c r="G121" s="32"/>
      <c r="H121" s="33">
        <f t="shared" si="2"/>
        <v>0</v>
      </c>
      <c r="I121" s="66">
        <f t="shared" si="3"/>
        <v>0</v>
      </c>
    </row>
    <row r="122" spans="1:9" ht="24">
      <c r="A122" s="32">
        <v>111</v>
      </c>
      <c r="B122" s="44" t="s">
        <v>203</v>
      </c>
      <c r="C122" s="32" t="s">
        <v>204</v>
      </c>
      <c r="D122" s="17" t="s">
        <v>125</v>
      </c>
      <c r="E122" s="32">
        <v>300</v>
      </c>
      <c r="F122" s="32">
        <v>298</v>
      </c>
      <c r="G122" s="32"/>
      <c r="H122" s="33">
        <f t="shared" si="2"/>
        <v>2</v>
      </c>
      <c r="I122" s="66">
        <f t="shared" si="3"/>
        <v>0.6666666666666667</v>
      </c>
    </row>
    <row r="123" spans="1:9" ht="87" customHeight="1">
      <c r="A123" s="32">
        <v>112</v>
      </c>
      <c r="B123" s="72" t="s">
        <v>187</v>
      </c>
      <c r="C123" s="32" t="s">
        <v>178</v>
      </c>
      <c r="D123" s="44" t="s">
        <v>126</v>
      </c>
      <c r="E123" s="32">
        <v>1514</v>
      </c>
      <c r="F123" s="32">
        <v>1514</v>
      </c>
      <c r="G123" s="32"/>
      <c r="H123" s="33">
        <f t="shared" si="2"/>
        <v>0</v>
      </c>
      <c r="I123" s="66">
        <f t="shared" si="3"/>
        <v>0</v>
      </c>
    </row>
    <row r="124" spans="1:9" ht="36">
      <c r="A124" s="32">
        <v>113</v>
      </c>
      <c r="B124" s="72" t="s">
        <v>188</v>
      </c>
      <c r="C124" s="32" t="s">
        <v>167</v>
      </c>
      <c r="D124" s="44" t="s">
        <v>126</v>
      </c>
      <c r="E124" s="32">
        <v>808.5</v>
      </c>
      <c r="F124" s="32">
        <v>645.9575</v>
      </c>
      <c r="G124" s="32"/>
      <c r="H124" s="33">
        <f t="shared" si="2"/>
        <v>162.54250000000002</v>
      </c>
      <c r="I124" s="66">
        <f t="shared" si="3"/>
        <v>20.104205318491037</v>
      </c>
    </row>
    <row r="125" spans="1:9" ht="60">
      <c r="A125" s="32">
        <v>114</v>
      </c>
      <c r="B125" s="72" t="s">
        <v>189</v>
      </c>
      <c r="C125" s="32" t="s">
        <v>179</v>
      </c>
      <c r="D125" s="44" t="s">
        <v>126</v>
      </c>
      <c r="E125" s="32">
        <v>808.5</v>
      </c>
      <c r="F125" s="32">
        <v>682.4475</v>
      </c>
      <c r="G125" s="32"/>
      <c r="H125" s="33">
        <f t="shared" si="2"/>
        <v>126.05250000000001</v>
      </c>
      <c r="I125" s="66">
        <f t="shared" si="3"/>
        <v>15.590909090909092</v>
      </c>
    </row>
    <row r="126" spans="1:9" ht="48">
      <c r="A126" s="32">
        <v>115</v>
      </c>
      <c r="B126" s="72" t="s">
        <v>190</v>
      </c>
      <c r="C126" s="32" t="s">
        <v>180</v>
      </c>
      <c r="D126" s="44" t="s">
        <v>126</v>
      </c>
      <c r="E126" s="32">
        <v>2354.45</v>
      </c>
      <c r="F126" s="32">
        <v>2354.45</v>
      </c>
      <c r="G126" s="32"/>
      <c r="H126" s="33">
        <f t="shared" si="2"/>
        <v>0</v>
      </c>
      <c r="I126" s="66">
        <f t="shared" si="3"/>
        <v>0</v>
      </c>
    </row>
    <row r="127" spans="1:9" ht="36">
      <c r="A127" s="32">
        <v>116</v>
      </c>
      <c r="B127" s="72" t="s">
        <v>191</v>
      </c>
      <c r="C127" s="32" t="s">
        <v>181</v>
      </c>
      <c r="D127" s="44" t="s">
        <v>126</v>
      </c>
      <c r="E127" s="32">
        <v>1400</v>
      </c>
      <c r="F127" s="32">
        <v>1400</v>
      </c>
      <c r="G127" s="32"/>
      <c r="H127" s="33">
        <f t="shared" si="2"/>
        <v>0</v>
      </c>
      <c r="I127" s="66">
        <f t="shared" si="3"/>
        <v>0</v>
      </c>
    </row>
    <row r="128" spans="1:9" ht="48">
      <c r="A128" s="32">
        <v>117</v>
      </c>
      <c r="B128" s="72" t="s">
        <v>192</v>
      </c>
      <c r="C128" s="32" t="s">
        <v>182</v>
      </c>
      <c r="D128" s="44" t="s">
        <v>126</v>
      </c>
      <c r="E128" s="32">
        <v>12911.267</v>
      </c>
      <c r="F128" s="32">
        <v>12846.711</v>
      </c>
      <c r="G128" s="32"/>
      <c r="H128" s="33">
        <f aca="true" t="shared" si="4" ref="H128:H134">E128-F128-G128</f>
        <v>64.5560000000005</v>
      </c>
      <c r="I128" s="66">
        <f aca="true" t="shared" si="5" ref="I128:I134">H128/E128*100</f>
        <v>0.49999740536695975</v>
      </c>
    </row>
    <row r="129" spans="1:9" ht="48">
      <c r="A129" s="32">
        <v>118</v>
      </c>
      <c r="B129" s="72" t="s">
        <v>193</v>
      </c>
      <c r="C129" s="32" t="s">
        <v>183</v>
      </c>
      <c r="D129" s="44" t="s">
        <v>126</v>
      </c>
      <c r="E129" s="32">
        <v>6819.4</v>
      </c>
      <c r="F129" s="32">
        <v>6819.4</v>
      </c>
      <c r="G129" s="32"/>
      <c r="H129" s="33">
        <f t="shared" si="4"/>
        <v>0</v>
      </c>
      <c r="I129" s="66">
        <f t="shared" si="5"/>
        <v>0</v>
      </c>
    </row>
    <row r="130" spans="1:9" ht="72">
      <c r="A130" s="32">
        <v>119</v>
      </c>
      <c r="B130" s="72" t="s">
        <v>194</v>
      </c>
      <c r="C130" s="32" t="s">
        <v>184</v>
      </c>
      <c r="D130" s="44" t="s">
        <v>126</v>
      </c>
      <c r="E130" s="32">
        <v>605.718</v>
      </c>
      <c r="F130" s="32">
        <v>605.718</v>
      </c>
      <c r="G130" s="32"/>
      <c r="H130" s="33">
        <f t="shared" si="4"/>
        <v>0</v>
      </c>
      <c r="I130" s="66">
        <f t="shared" si="5"/>
        <v>0</v>
      </c>
    </row>
    <row r="131" spans="1:9" ht="72">
      <c r="A131" s="32">
        <v>120</v>
      </c>
      <c r="B131" s="72" t="s">
        <v>194</v>
      </c>
      <c r="C131" s="32" t="s">
        <v>184</v>
      </c>
      <c r="D131" s="44" t="s">
        <v>126</v>
      </c>
      <c r="E131" s="32">
        <v>987.832</v>
      </c>
      <c r="F131" s="32">
        <v>987.832</v>
      </c>
      <c r="G131" s="32"/>
      <c r="H131" s="33">
        <f t="shared" si="4"/>
        <v>0</v>
      </c>
      <c r="I131" s="66">
        <f t="shared" si="5"/>
        <v>0</v>
      </c>
    </row>
    <row r="132" spans="1:9" ht="72">
      <c r="A132" s="32">
        <v>121</v>
      </c>
      <c r="B132" s="72" t="s">
        <v>195</v>
      </c>
      <c r="C132" s="32" t="s">
        <v>185</v>
      </c>
      <c r="D132" s="44" t="s">
        <v>126</v>
      </c>
      <c r="E132" s="32">
        <v>844.92</v>
      </c>
      <c r="F132" s="32">
        <v>844.92</v>
      </c>
      <c r="G132" s="32"/>
      <c r="H132" s="33">
        <f t="shared" si="4"/>
        <v>0</v>
      </c>
      <c r="I132" s="66">
        <f t="shared" si="5"/>
        <v>0</v>
      </c>
    </row>
    <row r="133" spans="1:9" ht="36">
      <c r="A133" s="32">
        <v>122</v>
      </c>
      <c r="B133" s="72" t="s">
        <v>196</v>
      </c>
      <c r="C133" s="32" t="s">
        <v>186</v>
      </c>
      <c r="D133" s="44" t="s">
        <v>126</v>
      </c>
      <c r="E133" s="32">
        <v>16380</v>
      </c>
      <c r="F133" s="32">
        <v>16298.1</v>
      </c>
      <c r="G133" s="32"/>
      <c r="H133" s="32">
        <f t="shared" si="4"/>
        <v>81.89999999999964</v>
      </c>
      <c r="I133" s="68">
        <f t="shared" si="5"/>
        <v>0.4999999999999978</v>
      </c>
    </row>
    <row r="134" spans="1:9" ht="36">
      <c r="A134" s="32">
        <v>123</v>
      </c>
      <c r="B134" s="72" t="s">
        <v>197</v>
      </c>
      <c r="C134" s="32" t="s">
        <v>201</v>
      </c>
      <c r="D134" s="17" t="s">
        <v>125</v>
      </c>
      <c r="E134" s="32">
        <v>500</v>
      </c>
      <c r="F134" s="32">
        <v>400</v>
      </c>
      <c r="G134" s="67"/>
      <c r="H134" s="32">
        <f t="shared" si="4"/>
        <v>100</v>
      </c>
      <c r="I134" s="68">
        <f t="shared" si="5"/>
        <v>20</v>
      </c>
    </row>
    <row r="135" spans="1:9" ht="36" customHeight="1">
      <c r="A135" s="32">
        <v>124</v>
      </c>
      <c r="B135" s="72" t="s">
        <v>198</v>
      </c>
      <c r="C135" s="32" t="s">
        <v>201</v>
      </c>
      <c r="D135" s="17" t="s">
        <v>125</v>
      </c>
      <c r="E135" s="32">
        <v>155.645</v>
      </c>
      <c r="F135" s="32">
        <v>135</v>
      </c>
      <c r="G135" s="32"/>
      <c r="H135" s="32">
        <f t="shared" si="2"/>
        <v>20.64500000000001</v>
      </c>
      <c r="I135" s="68">
        <f t="shared" si="3"/>
        <v>13.264158822962516</v>
      </c>
    </row>
    <row r="136" spans="1:9" ht="48">
      <c r="A136" s="32">
        <v>125</v>
      </c>
      <c r="B136" s="72" t="s">
        <v>199</v>
      </c>
      <c r="C136" s="32" t="s">
        <v>202</v>
      </c>
      <c r="D136" s="17" t="s">
        <v>125</v>
      </c>
      <c r="E136" s="32">
        <v>75</v>
      </c>
      <c r="F136" s="32">
        <v>74</v>
      </c>
      <c r="G136" s="32"/>
      <c r="H136" s="32">
        <f t="shared" si="2"/>
        <v>1</v>
      </c>
      <c r="I136" s="68">
        <f t="shared" si="3"/>
        <v>1.3333333333333335</v>
      </c>
    </row>
    <row r="137" spans="1:9" ht="24">
      <c r="A137" s="32">
        <v>126</v>
      </c>
      <c r="B137" s="72" t="s">
        <v>200</v>
      </c>
      <c r="C137" s="32" t="s">
        <v>186</v>
      </c>
      <c r="D137" s="17" t="s">
        <v>125</v>
      </c>
      <c r="E137" s="32">
        <v>499.14</v>
      </c>
      <c r="F137" s="32">
        <v>498.98</v>
      </c>
      <c r="G137" s="32"/>
      <c r="H137" s="33">
        <f t="shared" si="2"/>
        <v>0.15999999999996817</v>
      </c>
      <c r="I137" s="66">
        <f t="shared" si="3"/>
        <v>0.03205513483190451</v>
      </c>
    </row>
    <row r="138" spans="1:9" ht="49.5" customHeight="1">
      <c r="A138" s="32">
        <v>127</v>
      </c>
      <c r="B138" s="72" t="s">
        <v>205</v>
      </c>
      <c r="C138" s="32" t="s">
        <v>178</v>
      </c>
      <c r="D138" s="17" t="s">
        <v>125</v>
      </c>
      <c r="E138" s="32">
        <v>498.29</v>
      </c>
      <c r="F138" s="32">
        <v>497.29</v>
      </c>
      <c r="G138" s="32"/>
      <c r="H138" s="33">
        <f t="shared" si="2"/>
        <v>1</v>
      </c>
      <c r="I138" s="66">
        <f t="shared" si="3"/>
        <v>0.20068634730779264</v>
      </c>
    </row>
    <row r="139" spans="1:9" ht="15.75">
      <c r="A139" s="36"/>
      <c r="B139" s="74" t="s">
        <v>109</v>
      </c>
      <c r="C139" s="75"/>
      <c r="D139" s="69"/>
      <c r="E139" s="75">
        <f>SUM(E12:E138)</f>
        <v>148889.887</v>
      </c>
      <c r="F139" s="75">
        <f>SUM(F12:F138)</f>
        <v>145195.47799999997</v>
      </c>
      <c r="G139" s="75">
        <v>0</v>
      </c>
      <c r="H139" s="70">
        <f t="shared" si="2"/>
        <v>3694.409000000014</v>
      </c>
      <c r="I139" s="71">
        <f t="shared" si="3"/>
        <v>2.481302843624305</v>
      </c>
    </row>
    <row r="140" spans="1:9" ht="15.75">
      <c r="A140" s="58"/>
      <c r="B140" s="59"/>
      <c r="C140" s="60"/>
      <c r="D140" s="58"/>
      <c r="E140" s="58"/>
      <c r="F140" s="58"/>
      <c r="G140" s="58"/>
      <c r="H140" s="58"/>
      <c r="I140" s="61"/>
    </row>
    <row r="141" spans="1:9" ht="14.25" customHeight="1">
      <c r="A141" s="58"/>
      <c r="B141" s="59"/>
      <c r="C141" s="60"/>
      <c r="D141" s="58"/>
      <c r="E141" s="58"/>
      <c r="F141" s="58"/>
      <c r="G141" s="58"/>
      <c r="H141" s="58"/>
      <c r="I141" s="61"/>
    </row>
    <row r="142" spans="1:9" ht="15.75" hidden="1">
      <c r="A142" s="58"/>
      <c r="B142" s="59"/>
      <c r="C142" s="60"/>
      <c r="D142" s="58"/>
      <c r="E142" s="58"/>
      <c r="F142" s="58"/>
      <c r="G142" s="58"/>
      <c r="H142" s="58"/>
      <c r="I142" s="61"/>
    </row>
    <row r="143" spans="1:9" ht="15.75" hidden="1">
      <c r="A143" s="58"/>
      <c r="B143" s="59"/>
      <c r="C143" s="60"/>
      <c r="D143" s="58"/>
      <c r="E143" s="58"/>
      <c r="F143" s="58"/>
      <c r="G143" s="58"/>
      <c r="H143" s="58"/>
      <c r="I143" s="61"/>
    </row>
    <row r="144" spans="1:9" ht="15.75" hidden="1">
      <c r="A144" s="62"/>
      <c r="B144" s="63"/>
      <c r="C144" s="64"/>
      <c r="D144" s="64"/>
      <c r="E144" s="64"/>
      <c r="F144" s="64"/>
      <c r="G144" s="64"/>
      <c r="H144" s="62"/>
      <c r="I144" s="65"/>
    </row>
    <row r="145" ht="15.75">
      <c r="A145" s="34" t="s">
        <v>110</v>
      </c>
    </row>
  </sheetData>
  <sheetProtection/>
  <mergeCells count="6">
    <mergeCell ref="G1:I1"/>
    <mergeCell ref="A7:I7"/>
    <mergeCell ref="A3:I3"/>
    <mergeCell ref="A4:I4"/>
    <mergeCell ref="A5:I5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economy2</cp:lastModifiedBy>
  <cp:lastPrinted>2012-01-18T10:42:55Z</cp:lastPrinted>
  <dcterms:created xsi:type="dcterms:W3CDTF">2011-06-20T11:27:08Z</dcterms:created>
  <dcterms:modified xsi:type="dcterms:W3CDTF">2012-02-02T09:27:02Z</dcterms:modified>
  <cp:category/>
  <cp:version/>
  <cp:contentType/>
  <cp:contentStatus/>
</cp:coreProperties>
</file>