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1895" activeTab="0"/>
  </bookViews>
  <sheets>
    <sheet name="Президент РФ" sheetId="1" r:id="rId1"/>
  </sheets>
  <definedNames>
    <definedName name="_xlnm.Print_Area" localSheetId="0">'Президент РФ'!$A$1:$Q$33</definedName>
  </definedNames>
  <calcPr fullCalcOnLoad="1"/>
</workbook>
</file>

<file path=xl/sharedStrings.xml><?xml version="1.0" encoding="utf-8"?>
<sst xmlns="http://schemas.openxmlformats.org/spreadsheetml/2006/main" count="53" uniqueCount="39">
  <si>
    <t>Кол-во</t>
  </si>
  <si>
    <t>%</t>
  </si>
  <si>
    <t>Недейств.</t>
  </si>
  <si>
    <t>Приняли участие в голосовании</t>
  </si>
  <si>
    <t>Кол-во избирателей</t>
  </si>
  <si>
    <t>Наименование избирательного участка</t>
  </si>
  <si>
    <t>бюллетени</t>
  </si>
  <si>
    <t>ООО "Светотехнический завод"</t>
  </si>
  <si>
    <t>Алатырский филиал ЧГУ,корпус "А"</t>
  </si>
  <si>
    <t>Автодорожный техникум</t>
  </si>
  <si>
    <t>Московский гуман.экономич.институт</t>
  </si>
  <si>
    <t>Школа №11</t>
  </si>
  <si>
    <t>Кр.уголок АТП</t>
  </si>
  <si>
    <t>ОАО "СУ-7"</t>
  </si>
  <si>
    <t>Школа №2</t>
  </si>
  <si>
    <t>Общ-е ЖЭУ (Стрелка)</t>
  </si>
  <si>
    <t>Школа №9</t>
  </si>
  <si>
    <t>Школа №3</t>
  </si>
  <si>
    <t>МУ "ДК"</t>
  </si>
  <si>
    <t>ДДТ</t>
  </si>
  <si>
    <t>Железнодорожный техникум</t>
  </si>
  <si>
    <t>Гимназия №6</t>
  </si>
  <si>
    <t>Общежитие ЖЭУ №2 (АМЗ)</t>
  </si>
  <si>
    <t>ОАО "РЖД"</t>
  </si>
  <si>
    <t>Вечерняя школа</t>
  </si>
  <si>
    <t>Школа-интернат</t>
  </si>
  <si>
    <t>МУП "Алатырские гор.электросети"</t>
  </si>
  <si>
    <t>Школа №7</t>
  </si>
  <si>
    <t>Школа №5</t>
  </si>
  <si>
    <t>Клуб "Электрик"</t>
  </si>
  <si>
    <t>ЦРБ</t>
  </si>
  <si>
    <t>И т о г о по городу</t>
  </si>
  <si>
    <t>Жириновский</t>
  </si>
  <si>
    <t>Зюганов</t>
  </si>
  <si>
    <t>Миронов</t>
  </si>
  <si>
    <t>Прохоров</t>
  </si>
  <si>
    <t>Путин</t>
  </si>
  <si>
    <t xml:space="preserve">по городу Алатырю </t>
  </si>
  <si>
    <t>Предварительные итоги выборов Президента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</si>
</sst>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 Cyr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 Cyr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53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2" fontId="4" fillId="0" borderId="12" xfId="53" applyNumberFormat="1" applyFont="1" applyFill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4" fillId="0" borderId="14" xfId="53" applyNumberFormat="1" applyFont="1" applyFill="1" applyBorder="1" applyAlignment="1">
      <alignment horizontal="center"/>
      <protection/>
    </xf>
    <xf numFmtId="2" fontId="4" fillId="0" borderId="15" xfId="53" applyNumberFormat="1" applyFont="1" applyFill="1" applyBorder="1" applyAlignment="1">
      <alignment horizontal="center"/>
      <protection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17" xfId="53" applyNumberFormat="1" applyFont="1" applyFill="1" applyBorder="1" applyAlignment="1">
      <alignment horizontal="center"/>
      <protection/>
    </xf>
    <xf numFmtId="2" fontId="4" fillId="0" borderId="18" xfId="53" applyNumberFormat="1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center"/>
    </xf>
    <xf numFmtId="2" fontId="4" fillId="0" borderId="19" xfId="53" applyNumberFormat="1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3"/>
  <sheetViews>
    <sheetView tabSelected="1" view="pageBreakPreview" zoomScale="75" zoomScaleNormal="70" zoomScaleSheetLayoutView="75" zoomScalePageLayoutView="0" workbookViewId="0" topLeftCell="A4">
      <selection activeCell="P32" sqref="P32"/>
    </sheetView>
  </sheetViews>
  <sheetFormatPr defaultColWidth="9.140625" defaultRowHeight="15"/>
  <cols>
    <col min="1" max="1" width="5.28125" style="0" customWidth="1"/>
    <col min="2" max="2" width="51.421875" style="0" customWidth="1"/>
    <col min="3" max="3" width="10.421875" style="0" bestFit="1" customWidth="1"/>
    <col min="4" max="4" width="9.421875" style="0" customWidth="1"/>
    <col min="5" max="5" width="10.28125" style="0" customWidth="1"/>
    <col min="6" max="6" width="9.8515625" style="0" customWidth="1"/>
    <col min="7" max="7" width="10.28125" style="0" customWidth="1"/>
    <col min="8" max="9" width="9.8515625" style="0" customWidth="1"/>
    <col min="10" max="11" width="10.421875" style="0" customWidth="1"/>
    <col min="12" max="17" width="9.8515625" style="0" customWidth="1"/>
  </cols>
  <sheetData>
    <row r="1" spans="1:17" ht="22.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2.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customHeight="1">
      <c r="A4" s="48"/>
      <c r="B4" s="45" t="s">
        <v>5</v>
      </c>
      <c r="C4" s="38" t="s">
        <v>4</v>
      </c>
      <c r="D4" s="41" t="s">
        <v>3</v>
      </c>
      <c r="E4" s="42"/>
      <c r="F4" s="29" t="s">
        <v>32</v>
      </c>
      <c r="G4" s="30"/>
      <c r="H4" s="29" t="s">
        <v>33</v>
      </c>
      <c r="I4" s="30"/>
      <c r="J4" s="29" t="s">
        <v>34</v>
      </c>
      <c r="K4" s="30"/>
      <c r="L4" s="29" t="s">
        <v>35</v>
      </c>
      <c r="M4" s="30"/>
      <c r="N4" s="29" t="s">
        <v>36</v>
      </c>
      <c r="O4" s="30"/>
      <c r="P4" s="29" t="s">
        <v>2</v>
      </c>
      <c r="Q4" s="33"/>
    </row>
    <row r="5" spans="1:17" ht="22.5" customHeight="1">
      <c r="A5" s="49"/>
      <c r="B5" s="46"/>
      <c r="C5" s="39"/>
      <c r="D5" s="43"/>
      <c r="E5" s="44"/>
      <c r="F5" s="31"/>
      <c r="G5" s="32"/>
      <c r="H5" s="31"/>
      <c r="I5" s="32"/>
      <c r="J5" s="31"/>
      <c r="K5" s="32"/>
      <c r="L5" s="31"/>
      <c r="M5" s="32"/>
      <c r="N5" s="31"/>
      <c r="O5" s="32"/>
      <c r="P5" s="34" t="s">
        <v>6</v>
      </c>
      <c r="Q5" s="35"/>
    </row>
    <row r="6" spans="1:17" ht="16.5" thickBot="1">
      <c r="A6" s="50"/>
      <c r="B6" s="47"/>
      <c r="C6" s="40"/>
      <c r="D6" s="21" t="s">
        <v>0</v>
      </c>
      <c r="E6" s="21" t="s">
        <v>1</v>
      </c>
      <c r="F6" s="22" t="s">
        <v>0</v>
      </c>
      <c r="G6" s="22" t="s">
        <v>1</v>
      </c>
      <c r="H6" s="22" t="s">
        <v>0</v>
      </c>
      <c r="I6" s="22" t="s">
        <v>1</v>
      </c>
      <c r="J6" s="22" t="s">
        <v>0</v>
      </c>
      <c r="K6" s="22" t="s">
        <v>1</v>
      </c>
      <c r="L6" s="22" t="s">
        <v>0</v>
      </c>
      <c r="M6" s="22" t="s">
        <v>1</v>
      </c>
      <c r="N6" s="22" t="s">
        <v>0</v>
      </c>
      <c r="O6" s="22" t="s">
        <v>1</v>
      </c>
      <c r="P6" s="22" t="s">
        <v>0</v>
      </c>
      <c r="Q6" s="23" t="s">
        <v>1</v>
      </c>
    </row>
    <row r="7" spans="1:17" ht="20.25">
      <c r="A7" s="26">
        <v>26</v>
      </c>
      <c r="B7" s="14" t="s">
        <v>7</v>
      </c>
      <c r="C7" s="15">
        <v>726</v>
      </c>
      <c r="D7" s="15">
        <v>616</v>
      </c>
      <c r="E7" s="16">
        <f aca="true" t="shared" si="0" ref="E7:E12">(D7*100)/C7</f>
        <v>84.84848484848484</v>
      </c>
      <c r="F7" s="15">
        <v>36</v>
      </c>
      <c r="G7" s="17">
        <f aca="true" t="shared" si="1" ref="G7:G12">(F7*100)/D7</f>
        <v>5.8441558441558445</v>
      </c>
      <c r="H7" s="15">
        <v>108</v>
      </c>
      <c r="I7" s="17">
        <f aca="true" t="shared" si="2" ref="I7:I12">(H7*100)/D7</f>
        <v>17.532467532467532</v>
      </c>
      <c r="J7" s="15">
        <v>18</v>
      </c>
      <c r="K7" s="17">
        <f aca="true" t="shared" si="3" ref="K7:K12">(J7*100)/D7</f>
        <v>2.9220779220779223</v>
      </c>
      <c r="L7" s="15">
        <v>12</v>
      </c>
      <c r="M7" s="17">
        <f aca="true" t="shared" si="4" ref="M7:M12">(L7*100)/D7</f>
        <v>1.948051948051948</v>
      </c>
      <c r="N7" s="15">
        <v>438</v>
      </c>
      <c r="O7" s="17">
        <f aca="true" t="shared" si="5" ref="O7:O12">(N7*100)/D7</f>
        <v>71.1038961038961</v>
      </c>
      <c r="P7" s="15">
        <v>4</v>
      </c>
      <c r="Q7" s="18">
        <f aca="true" t="shared" si="6" ref="Q7:Q33">(P7*100)/D7</f>
        <v>0.6493506493506493</v>
      </c>
    </row>
    <row r="8" spans="1:17" ht="20.25">
      <c r="A8" s="25">
        <v>27</v>
      </c>
      <c r="B8" s="9" t="s">
        <v>8</v>
      </c>
      <c r="C8" s="1">
        <v>758</v>
      </c>
      <c r="D8" s="1">
        <v>618</v>
      </c>
      <c r="E8" s="2">
        <f t="shared" si="0"/>
        <v>81.53034300791556</v>
      </c>
      <c r="F8" s="1">
        <v>21</v>
      </c>
      <c r="G8" s="3">
        <f t="shared" si="1"/>
        <v>3.3980582524271843</v>
      </c>
      <c r="H8" s="1">
        <v>85</v>
      </c>
      <c r="I8" s="3">
        <f t="shared" si="2"/>
        <v>13.754045307443366</v>
      </c>
      <c r="J8" s="1">
        <v>19</v>
      </c>
      <c r="K8" s="3">
        <f t="shared" si="3"/>
        <v>3.074433656957929</v>
      </c>
      <c r="L8" s="1">
        <v>19</v>
      </c>
      <c r="M8" s="3">
        <f t="shared" si="4"/>
        <v>3.074433656957929</v>
      </c>
      <c r="N8" s="1">
        <v>462</v>
      </c>
      <c r="O8" s="3">
        <f t="shared" si="5"/>
        <v>74.75728155339806</v>
      </c>
      <c r="P8" s="1">
        <v>12</v>
      </c>
      <c r="Q8" s="8">
        <f t="shared" si="6"/>
        <v>1.941747572815534</v>
      </c>
    </row>
    <row r="9" spans="1:17" ht="20.25">
      <c r="A9" s="26">
        <v>28</v>
      </c>
      <c r="B9" s="7" t="s">
        <v>9</v>
      </c>
      <c r="C9" s="10">
        <v>957</v>
      </c>
      <c r="D9" s="10">
        <v>729</v>
      </c>
      <c r="E9" s="11">
        <f t="shared" si="0"/>
        <v>76.17554858934169</v>
      </c>
      <c r="F9" s="10">
        <v>34</v>
      </c>
      <c r="G9" s="12">
        <f t="shared" si="1"/>
        <v>4.663923182441701</v>
      </c>
      <c r="H9" s="10">
        <v>165</v>
      </c>
      <c r="I9" s="12">
        <f t="shared" si="2"/>
        <v>22.633744855967077</v>
      </c>
      <c r="J9" s="10">
        <v>15</v>
      </c>
      <c r="K9" s="12">
        <f t="shared" si="3"/>
        <v>2.05761316872428</v>
      </c>
      <c r="L9" s="10">
        <v>30</v>
      </c>
      <c r="M9" s="12">
        <f t="shared" si="4"/>
        <v>4.11522633744856</v>
      </c>
      <c r="N9" s="10">
        <v>474</v>
      </c>
      <c r="O9" s="12">
        <f t="shared" si="5"/>
        <v>65.02057613168725</v>
      </c>
      <c r="P9" s="10">
        <v>11</v>
      </c>
      <c r="Q9" s="13">
        <f t="shared" si="6"/>
        <v>1.5089163237311385</v>
      </c>
    </row>
    <row r="10" spans="1:17" ht="21" thickBot="1">
      <c r="A10" s="25">
        <v>29</v>
      </c>
      <c r="B10" s="9" t="s">
        <v>10</v>
      </c>
      <c r="C10" s="1">
        <v>764</v>
      </c>
      <c r="D10" s="1">
        <v>628</v>
      </c>
      <c r="E10" s="2">
        <f t="shared" si="0"/>
        <v>82.19895287958116</v>
      </c>
      <c r="F10" s="1">
        <v>32</v>
      </c>
      <c r="G10" s="3">
        <f t="shared" si="1"/>
        <v>5.095541401273885</v>
      </c>
      <c r="H10" s="1">
        <v>138</v>
      </c>
      <c r="I10" s="3">
        <f t="shared" si="2"/>
        <v>21.97452229299363</v>
      </c>
      <c r="J10" s="1">
        <v>25</v>
      </c>
      <c r="K10" s="3">
        <f t="shared" si="3"/>
        <v>3.9808917197452227</v>
      </c>
      <c r="L10" s="1">
        <v>27</v>
      </c>
      <c r="M10" s="3">
        <f t="shared" si="4"/>
        <v>4.2993630573248405</v>
      </c>
      <c r="N10" s="1">
        <v>402</v>
      </c>
      <c r="O10" s="3">
        <f t="shared" si="5"/>
        <v>64.01273885350318</v>
      </c>
      <c r="P10" s="1">
        <v>4</v>
      </c>
      <c r="Q10" s="8">
        <f t="shared" si="6"/>
        <v>0.6369426751592356</v>
      </c>
    </row>
    <row r="11" spans="1:17" ht="20.25">
      <c r="A11" s="24">
        <v>30</v>
      </c>
      <c r="B11" s="14" t="s">
        <v>11</v>
      </c>
      <c r="C11" s="15">
        <v>1142</v>
      </c>
      <c r="D11" s="15">
        <v>934</v>
      </c>
      <c r="E11" s="16">
        <f t="shared" si="0"/>
        <v>81.78633975481611</v>
      </c>
      <c r="F11" s="15">
        <v>41</v>
      </c>
      <c r="G11" s="17">
        <f t="shared" si="1"/>
        <v>4.389721627408994</v>
      </c>
      <c r="H11" s="15">
        <v>227</v>
      </c>
      <c r="I11" s="17">
        <f t="shared" si="2"/>
        <v>24.30406852248394</v>
      </c>
      <c r="J11" s="15">
        <v>40</v>
      </c>
      <c r="K11" s="17">
        <f t="shared" si="3"/>
        <v>4.282655246252677</v>
      </c>
      <c r="L11" s="15">
        <v>40</v>
      </c>
      <c r="M11" s="17">
        <f t="shared" si="4"/>
        <v>4.282655246252677</v>
      </c>
      <c r="N11" s="15">
        <v>575</v>
      </c>
      <c r="O11" s="17">
        <f t="shared" si="5"/>
        <v>61.563169164882225</v>
      </c>
      <c r="P11" s="15">
        <v>11</v>
      </c>
      <c r="Q11" s="18">
        <f t="shared" si="6"/>
        <v>1.177730192719486</v>
      </c>
    </row>
    <row r="12" spans="1:17" ht="20.25">
      <c r="A12" s="25">
        <v>31</v>
      </c>
      <c r="B12" s="9" t="s">
        <v>12</v>
      </c>
      <c r="C12" s="1">
        <v>1165</v>
      </c>
      <c r="D12" s="1">
        <v>735</v>
      </c>
      <c r="E12" s="2">
        <f t="shared" si="0"/>
        <v>63.09012875536481</v>
      </c>
      <c r="F12" s="1">
        <v>45</v>
      </c>
      <c r="G12" s="3">
        <f t="shared" si="1"/>
        <v>6.122448979591836</v>
      </c>
      <c r="H12" s="1">
        <v>126</v>
      </c>
      <c r="I12" s="3">
        <f t="shared" si="2"/>
        <v>17.142857142857142</v>
      </c>
      <c r="J12" s="1">
        <v>24</v>
      </c>
      <c r="K12" s="3">
        <f t="shared" si="3"/>
        <v>3.2653061224489797</v>
      </c>
      <c r="L12" s="1">
        <v>26</v>
      </c>
      <c r="M12" s="3">
        <f t="shared" si="4"/>
        <v>3.5374149659863945</v>
      </c>
      <c r="N12" s="1">
        <v>510</v>
      </c>
      <c r="O12" s="3">
        <f t="shared" si="5"/>
        <v>69.38775510204081</v>
      </c>
      <c r="P12" s="1">
        <v>4</v>
      </c>
      <c r="Q12" s="8">
        <f t="shared" si="6"/>
        <v>0.54421768707483</v>
      </c>
    </row>
    <row r="13" spans="1:17" ht="20.25">
      <c r="A13" s="26">
        <v>32</v>
      </c>
      <c r="B13" s="7" t="s">
        <v>13</v>
      </c>
      <c r="C13" s="10">
        <v>1400</v>
      </c>
      <c r="D13" s="10">
        <v>1059</v>
      </c>
      <c r="E13" s="11">
        <f aca="true" t="shared" si="7" ref="E13:E21">(D13*100)/C13</f>
        <v>75.64285714285714</v>
      </c>
      <c r="F13" s="10">
        <v>47</v>
      </c>
      <c r="G13" s="12">
        <f aca="true" t="shared" si="8" ref="G13:G21">(F13*100)/D13</f>
        <v>4.4381491973559966</v>
      </c>
      <c r="H13" s="10">
        <v>219</v>
      </c>
      <c r="I13" s="12">
        <f aca="true" t="shared" si="9" ref="I13:I21">(H13*100)/D13</f>
        <v>20.679886685552407</v>
      </c>
      <c r="J13" s="10">
        <v>49</v>
      </c>
      <c r="K13" s="12">
        <f aca="true" t="shared" si="10" ref="K13:K21">(J13*100)/D13</f>
        <v>4.627006610009443</v>
      </c>
      <c r="L13" s="10">
        <v>36</v>
      </c>
      <c r="M13" s="12">
        <f aca="true" t="shared" si="11" ref="M13:M21">(L13*100)/D13</f>
        <v>3.3994334277620397</v>
      </c>
      <c r="N13" s="10">
        <v>699</v>
      </c>
      <c r="O13" s="12">
        <f aca="true" t="shared" si="12" ref="O13:O21">(N13*100)/D13</f>
        <v>66.0056657223796</v>
      </c>
      <c r="P13" s="10">
        <v>9</v>
      </c>
      <c r="Q13" s="13">
        <f t="shared" si="6"/>
        <v>0.8498583569405099</v>
      </c>
    </row>
    <row r="14" spans="1:17" ht="20.25">
      <c r="A14" s="26">
        <v>33</v>
      </c>
      <c r="B14" s="7" t="s">
        <v>14</v>
      </c>
      <c r="C14" s="10">
        <v>1237</v>
      </c>
      <c r="D14" s="10">
        <v>893</v>
      </c>
      <c r="E14" s="11">
        <f t="shared" si="7"/>
        <v>72.19078415521423</v>
      </c>
      <c r="F14" s="10">
        <v>52</v>
      </c>
      <c r="G14" s="12">
        <f t="shared" si="8"/>
        <v>5.823068309070549</v>
      </c>
      <c r="H14" s="10">
        <v>151</v>
      </c>
      <c r="I14" s="12">
        <f t="shared" si="9"/>
        <v>16.90929451287794</v>
      </c>
      <c r="J14" s="10">
        <v>55</v>
      </c>
      <c r="K14" s="12">
        <f t="shared" si="10"/>
        <v>6.159014557670773</v>
      </c>
      <c r="L14" s="10">
        <v>29</v>
      </c>
      <c r="M14" s="12">
        <f t="shared" si="11"/>
        <v>3.2474804031354982</v>
      </c>
      <c r="N14" s="10">
        <v>593</v>
      </c>
      <c r="O14" s="12">
        <f t="shared" si="12"/>
        <v>66.40537513997761</v>
      </c>
      <c r="P14" s="10">
        <v>13</v>
      </c>
      <c r="Q14" s="13">
        <f t="shared" si="6"/>
        <v>1.4557670772676372</v>
      </c>
    </row>
    <row r="15" spans="1:17" ht="20.25">
      <c r="A15" s="25">
        <v>34</v>
      </c>
      <c r="B15" s="9" t="s">
        <v>15</v>
      </c>
      <c r="C15" s="1">
        <v>1317</v>
      </c>
      <c r="D15" s="1">
        <v>1004</v>
      </c>
      <c r="E15" s="2">
        <f t="shared" si="7"/>
        <v>76.2338648443432</v>
      </c>
      <c r="F15" s="1">
        <v>53</v>
      </c>
      <c r="G15" s="3">
        <f t="shared" si="8"/>
        <v>5.278884462151394</v>
      </c>
      <c r="H15" s="1">
        <v>190</v>
      </c>
      <c r="I15" s="3">
        <f t="shared" si="9"/>
        <v>18.92430278884462</v>
      </c>
      <c r="J15" s="1">
        <v>23</v>
      </c>
      <c r="K15" s="3">
        <f t="shared" si="10"/>
        <v>2.2908366533864544</v>
      </c>
      <c r="L15" s="1">
        <v>45</v>
      </c>
      <c r="M15" s="3">
        <f t="shared" si="11"/>
        <v>4.48207171314741</v>
      </c>
      <c r="N15" s="1">
        <v>663</v>
      </c>
      <c r="O15" s="3">
        <f t="shared" si="12"/>
        <v>66.03585657370517</v>
      </c>
      <c r="P15" s="1">
        <v>30</v>
      </c>
      <c r="Q15" s="8">
        <f t="shared" si="6"/>
        <v>2.9880478087649402</v>
      </c>
    </row>
    <row r="16" spans="1:17" ht="20.25">
      <c r="A16" s="25">
        <v>35</v>
      </c>
      <c r="B16" s="9" t="s">
        <v>16</v>
      </c>
      <c r="C16" s="1">
        <v>1529</v>
      </c>
      <c r="D16" s="1">
        <v>1174</v>
      </c>
      <c r="E16" s="2">
        <f t="shared" si="7"/>
        <v>76.78221059516024</v>
      </c>
      <c r="F16" s="1">
        <v>53</v>
      </c>
      <c r="G16" s="3">
        <f t="shared" si="8"/>
        <v>4.514480408858603</v>
      </c>
      <c r="H16" s="1">
        <v>218</v>
      </c>
      <c r="I16" s="3">
        <f t="shared" si="9"/>
        <v>18.56899488926746</v>
      </c>
      <c r="J16" s="1">
        <v>38</v>
      </c>
      <c r="K16" s="3">
        <f t="shared" si="10"/>
        <v>3.2367972742759794</v>
      </c>
      <c r="L16" s="1">
        <v>65</v>
      </c>
      <c r="M16" s="3">
        <f t="shared" si="11"/>
        <v>5.5366269165247015</v>
      </c>
      <c r="N16" s="1">
        <v>789</v>
      </c>
      <c r="O16" s="3">
        <f t="shared" si="12"/>
        <v>67.206132879046</v>
      </c>
      <c r="P16" s="1">
        <v>11</v>
      </c>
      <c r="Q16" s="8">
        <f t="shared" si="6"/>
        <v>0.9369676320272572</v>
      </c>
    </row>
    <row r="17" spans="1:17" ht="20.25">
      <c r="A17" s="26">
        <v>36</v>
      </c>
      <c r="B17" s="7" t="s">
        <v>17</v>
      </c>
      <c r="C17" s="10">
        <v>1531</v>
      </c>
      <c r="D17" s="10">
        <v>1084</v>
      </c>
      <c r="E17" s="11">
        <f t="shared" si="7"/>
        <v>70.80339647289354</v>
      </c>
      <c r="F17" s="10">
        <v>76</v>
      </c>
      <c r="G17" s="12">
        <f t="shared" si="8"/>
        <v>7.011070110701107</v>
      </c>
      <c r="H17" s="10">
        <v>194</v>
      </c>
      <c r="I17" s="12">
        <f t="shared" si="9"/>
        <v>17.89667896678967</v>
      </c>
      <c r="J17" s="10">
        <v>37</v>
      </c>
      <c r="K17" s="12">
        <f t="shared" si="10"/>
        <v>3.4132841328413286</v>
      </c>
      <c r="L17" s="10">
        <v>55</v>
      </c>
      <c r="M17" s="12">
        <f t="shared" si="11"/>
        <v>5.07380073800738</v>
      </c>
      <c r="N17" s="10">
        <v>704</v>
      </c>
      <c r="O17" s="12">
        <f t="shared" si="12"/>
        <v>64.94464944649447</v>
      </c>
      <c r="P17" s="10">
        <v>18</v>
      </c>
      <c r="Q17" s="13">
        <f t="shared" si="6"/>
        <v>1.6605166051660516</v>
      </c>
    </row>
    <row r="18" spans="1:17" ht="20.25">
      <c r="A18" s="25">
        <v>37</v>
      </c>
      <c r="B18" s="9" t="s">
        <v>18</v>
      </c>
      <c r="C18" s="1">
        <v>1374</v>
      </c>
      <c r="D18" s="1">
        <v>961</v>
      </c>
      <c r="E18" s="2">
        <f t="shared" si="7"/>
        <v>69.94177583697234</v>
      </c>
      <c r="F18" s="1">
        <v>42</v>
      </c>
      <c r="G18" s="3">
        <f t="shared" si="8"/>
        <v>4.37044745057232</v>
      </c>
      <c r="H18" s="1">
        <v>216</v>
      </c>
      <c r="I18" s="3">
        <f t="shared" si="9"/>
        <v>22.47658688865765</v>
      </c>
      <c r="J18" s="1">
        <v>46</v>
      </c>
      <c r="K18" s="3">
        <f t="shared" si="10"/>
        <v>4.786680541103018</v>
      </c>
      <c r="L18" s="1">
        <v>50</v>
      </c>
      <c r="M18" s="3">
        <f t="shared" si="11"/>
        <v>5.202913631633715</v>
      </c>
      <c r="N18" s="1">
        <v>598</v>
      </c>
      <c r="O18" s="3">
        <f t="shared" si="12"/>
        <v>62.22684703433923</v>
      </c>
      <c r="P18" s="1">
        <v>9</v>
      </c>
      <c r="Q18" s="8">
        <f t="shared" si="6"/>
        <v>0.9365244536940687</v>
      </c>
    </row>
    <row r="19" spans="1:17" ht="20.25">
      <c r="A19" s="26">
        <v>38</v>
      </c>
      <c r="B19" s="7" t="s">
        <v>18</v>
      </c>
      <c r="C19" s="10">
        <v>1075</v>
      </c>
      <c r="D19" s="10">
        <v>800</v>
      </c>
      <c r="E19" s="11">
        <f t="shared" si="7"/>
        <v>74.4186046511628</v>
      </c>
      <c r="F19" s="10">
        <v>51</v>
      </c>
      <c r="G19" s="12">
        <f t="shared" si="8"/>
        <v>6.375</v>
      </c>
      <c r="H19" s="10">
        <v>149</v>
      </c>
      <c r="I19" s="12">
        <f t="shared" si="9"/>
        <v>18.625</v>
      </c>
      <c r="J19" s="10">
        <v>40</v>
      </c>
      <c r="K19" s="12">
        <f t="shared" si="10"/>
        <v>5</v>
      </c>
      <c r="L19" s="10">
        <v>42</v>
      </c>
      <c r="M19" s="12">
        <f t="shared" si="11"/>
        <v>5.25</v>
      </c>
      <c r="N19" s="10">
        <v>506</v>
      </c>
      <c r="O19" s="12">
        <f t="shared" si="12"/>
        <v>63.25</v>
      </c>
      <c r="P19" s="10">
        <v>12</v>
      </c>
      <c r="Q19" s="13">
        <f t="shared" si="6"/>
        <v>1.5</v>
      </c>
    </row>
    <row r="20" spans="1:17" ht="21" thickBot="1">
      <c r="A20" s="25">
        <v>39</v>
      </c>
      <c r="B20" s="9" t="s">
        <v>19</v>
      </c>
      <c r="C20" s="1">
        <v>1511</v>
      </c>
      <c r="D20" s="1">
        <v>1088</v>
      </c>
      <c r="E20" s="2">
        <f t="shared" si="7"/>
        <v>72.00529450694904</v>
      </c>
      <c r="F20" s="1">
        <v>59</v>
      </c>
      <c r="G20" s="3">
        <f t="shared" si="8"/>
        <v>5.422794117647059</v>
      </c>
      <c r="H20" s="1">
        <v>231</v>
      </c>
      <c r="I20" s="3">
        <f t="shared" si="9"/>
        <v>21.231617647058822</v>
      </c>
      <c r="J20" s="1">
        <v>38</v>
      </c>
      <c r="K20" s="3">
        <f t="shared" si="10"/>
        <v>3.4926470588235294</v>
      </c>
      <c r="L20" s="1">
        <v>50</v>
      </c>
      <c r="M20" s="3">
        <f t="shared" si="11"/>
        <v>4.595588235294118</v>
      </c>
      <c r="N20" s="1">
        <v>692</v>
      </c>
      <c r="O20" s="3">
        <f t="shared" si="12"/>
        <v>63.60294117647059</v>
      </c>
      <c r="P20" s="1">
        <v>18</v>
      </c>
      <c r="Q20" s="8">
        <f t="shared" si="6"/>
        <v>1.6544117647058822</v>
      </c>
    </row>
    <row r="21" spans="1:17" ht="21" thickBot="1">
      <c r="A21" s="24">
        <v>40</v>
      </c>
      <c r="B21" s="14" t="s">
        <v>20</v>
      </c>
      <c r="C21" s="15">
        <v>722</v>
      </c>
      <c r="D21" s="15">
        <v>522</v>
      </c>
      <c r="E21" s="16">
        <f t="shared" si="7"/>
        <v>72.29916897506925</v>
      </c>
      <c r="F21" s="15">
        <v>29</v>
      </c>
      <c r="G21" s="17">
        <f t="shared" si="8"/>
        <v>5.555555555555555</v>
      </c>
      <c r="H21" s="15">
        <v>102</v>
      </c>
      <c r="I21" s="17">
        <f t="shared" si="9"/>
        <v>19.54022988505747</v>
      </c>
      <c r="J21" s="15">
        <v>19</v>
      </c>
      <c r="K21" s="17">
        <f t="shared" si="10"/>
        <v>3.6398467432950192</v>
      </c>
      <c r="L21" s="15">
        <v>35</v>
      </c>
      <c r="M21" s="17">
        <f t="shared" si="11"/>
        <v>6.704980842911877</v>
      </c>
      <c r="N21" s="15">
        <v>332</v>
      </c>
      <c r="O21" s="17">
        <f t="shared" si="12"/>
        <v>63.60153256704981</v>
      </c>
      <c r="P21" s="15">
        <v>5</v>
      </c>
      <c r="Q21" s="18">
        <f t="shared" si="6"/>
        <v>0.9578544061302682</v>
      </c>
    </row>
    <row r="22" spans="1:17" ht="21" thickBot="1">
      <c r="A22" s="24">
        <v>41</v>
      </c>
      <c r="B22" s="14" t="s">
        <v>21</v>
      </c>
      <c r="C22" s="15">
        <v>782</v>
      </c>
      <c r="D22" s="15">
        <v>528</v>
      </c>
      <c r="E22" s="16">
        <f aca="true" t="shared" si="13" ref="E22:E32">(D22*100)/C22</f>
        <v>67.51918158567774</v>
      </c>
      <c r="F22" s="15">
        <v>24</v>
      </c>
      <c r="G22" s="17">
        <f aca="true" t="shared" si="14" ref="G22:G32">(F22*100)/D22</f>
        <v>4.545454545454546</v>
      </c>
      <c r="H22" s="15">
        <v>105</v>
      </c>
      <c r="I22" s="17">
        <f aca="true" t="shared" si="15" ref="I22:I32">(H22*100)/D22</f>
        <v>19.886363636363637</v>
      </c>
      <c r="J22" s="15">
        <v>12</v>
      </c>
      <c r="K22" s="17">
        <f aca="true" t="shared" si="16" ref="K22:K32">(J22*100)/D22</f>
        <v>2.272727272727273</v>
      </c>
      <c r="L22" s="15">
        <v>17</v>
      </c>
      <c r="M22" s="17">
        <f aca="true" t="shared" si="17" ref="M22:M32">(L22*100)/D22</f>
        <v>3.2196969696969697</v>
      </c>
      <c r="N22" s="15">
        <v>364</v>
      </c>
      <c r="O22" s="17">
        <f aca="true" t="shared" si="18" ref="O22:O32">(N22*100)/D22</f>
        <v>68.93939393939394</v>
      </c>
      <c r="P22" s="15">
        <v>6</v>
      </c>
      <c r="Q22" s="18">
        <f t="shared" si="6"/>
        <v>1.1363636363636365</v>
      </c>
    </row>
    <row r="23" spans="1:17" ht="21" thickBot="1">
      <c r="A23" s="24">
        <v>42</v>
      </c>
      <c r="B23" s="14" t="s">
        <v>22</v>
      </c>
      <c r="C23" s="15">
        <v>1286</v>
      </c>
      <c r="D23" s="15">
        <v>892</v>
      </c>
      <c r="E23" s="16">
        <f t="shared" si="13"/>
        <v>69.36236391912908</v>
      </c>
      <c r="F23" s="15">
        <v>56</v>
      </c>
      <c r="G23" s="17">
        <f t="shared" si="14"/>
        <v>6.278026905829597</v>
      </c>
      <c r="H23" s="15">
        <v>182</v>
      </c>
      <c r="I23" s="17">
        <f t="shared" si="15"/>
        <v>20.40358744394619</v>
      </c>
      <c r="J23" s="15">
        <v>36</v>
      </c>
      <c r="K23" s="17">
        <f t="shared" si="16"/>
        <v>4.0358744394618835</v>
      </c>
      <c r="L23" s="15">
        <v>35</v>
      </c>
      <c r="M23" s="17">
        <f t="shared" si="17"/>
        <v>3.9237668161434978</v>
      </c>
      <c r="N23" s="15">
        <v>575</v>
      </c>
      <c r="O23" s="17">
        <f t="shared" si="18"/>
        <v>64.46188340807174</v>
      </c>
      <c r="P23" s="15">
        <v>8</v>
      </c>
      <c r="Q23" s="18">
        <f t="shared" si="6"/>
        <v>0.8968609865470852</v>
      </c>
    </row>
    <row r="24" spans="1:17" ht="21" thickBot="1">
      <c r="A24" s="24">
        <v>43</v>
      </c>
      <c r="B24" s="14" t="s">
        <v>23</v>
      </c>
      <c r="C24" s="15">
        <v>886</v>
      </c>
      <c r="D24" s="15">
        <v>640</v>
      </c>
      <c r="E24" s="16">
        <f t="shared" si="13"/>
        <v>72.23476297968398</v>
      </c>
      <c r="F24" s="15">
        <v>24</v>
      </c>
      <c r="G24" s="17">
        <f t="shared" si="14"/>
        <v>3.75</v>
      </c>
      <c r="H24" s="15">
        <v>94</v>
      </c>
      <c r="I24" s="17">
        <f t="shared" si="15"/>
        <v>14.6875</v>
      </c>
      <c r="J24" s="15">
        <v>13</v>
      </c>
      <c r="K24" s="17">
        <f t="shared" si="16"/>
        <v>2.03125</v>
      </c>
      <c r="L24" s="15">
        <v>19</v>
      </c>
      <c r="M24" s="17">
        <f t="shared" si="17"/>
        <v>2.96875</v>
      </c>
      <c r="N24" s="15">
        <v>475</v>
      </c>
      <c r="O24" s="17">
        <f t="shared" si="18"/>
        <v>74.21875</v>
      </c>
      <c r="P24" s="15">
        <v>15</v>
      </c>
      <c r="Q24" s="18">
        <f t="shared" si="6"/>
        <v>2.34375</v>
      </c>
    </row>
    <row r="25" spans="1:17" ht="21" thickBot="1">
      <c r="A25" s="24">
        <v>44</v>
      </c>
      <c r="B25" s="14" t="s">
        <v>24</v>
      </c>
      <c r="C25" s="15">
        <v>1173</v>
      </c>
      <c r="D25" s="15">
        <v>808</v>
      </c>
      <c r="E25" s="16">
        <f t="shared" si="13"/>
        <v>68.88320545609548</v>
      </c>
      <c r="F25" s="15">
        <v>52</v>
      </c>
      <c r="G25" s="17">
        <f t="shared" si="14"/>
        <v>6.435643564356436</v>
      </c>
      <c r="H25" s="15">
        <v>141</v>
      </c>
      <c r="I25" s="17">
        <f t="shared" si="15"/>
        <v>17.45049504950495</v>
      </c>
      <c r="J25" s="15">
        <v>47</v>
      </c>
      <c r="K25" s="17">
        <f t="shared" si="16"/>
        <v>5.816831683168317</v>
      </c>
      <c r="L25" s="15">
        <v>31</v>
      </c>
      <c r="M25" s="17">
        <f t="shared" si="17"/>
        <v>3.8366336633663365</v>
      </c>
      <c r="N25" s="15">
        <v>527</v>
      </c>
      <c r="O25" s="17">
        <f t="shared" si="18"/>
        <v>65.22277227722772</v>
      </c>
      <c r="P25" s="15">
        <v>10</v>
      </c>
      <c r="Q25" s="18">
        <f t="shared" si="6"/>
        <v>1.2376237623762376</v>
      </c>
    </row>
    <row r="26" spans="1:17" ht="20.25">
      <c r="A26" s="24">
        <v>45</v>
      </c>
      <c r="B26" s="14" t="s">
        <v>25</v>
      </c>
      <c r="C26" s="15">
        <v>1253</v>
      </c>
      <c r="D26" s="15">
        <v>959</v>
      </c>
      <c r="E26" s="16">
        <f t="shared" si="13"/>
        <v>76.53631284916202</v>
      </c>
      <c r="F26" s="15">
        <v>56</v>
      </c>
      <c r="G26" s="17">
        <f t="shared" si="14"/>
        <v>5.839416058394161</v>
      </c>
      <c r="H26" s="15">
        <v>166</v>
      </c>
      <c r="I26" s="17">
        <f t="shared" si="15"/>
        <v>17.309697601668404</v>
      </c>
      <c r="J26" s="15">
        <v>41</v>
      </c>
      <c r="K26" s="17">
        <f t="shared" si="16"/>
        <v>4.2752867570385815</v>
      </c>
      <c r="L26" s="15">
        <v>40</v>
      </c>
      <c r="M26" s="17">
        <f t="shared" si="17"/>
        <v>4.1710114702815435</v>
      </c>
      <c r="N26" s="15">
        <v>639</v>
      </c>
      <c r="O26" s="17">
        <f t="shared" si="18"/>
        <v>66.63190823774765</v>
      </c>
      <c r="P26" s="15">
        <v>17</v>
      </c>
      <c r="Q26" s="18">
        <f t="shared" si="6"/>
        <v>1.772679874869656</v>
      </c>
    </row>
    <row r="27" spans="1:17" s="5" customFormat="1" ht="20.25">
      <c r="A27" s="26">
        <v>46</v>
      </c>
      <c r="B27" s="7" t="s">
        <v>26</v>
      </c>
      <c r="C27" s="10">
        <v>1269</v>
      </c>
      <c r="D27" s="10">
        <v>854</v>
      </c>
      <c r="E27" s="11">
        <f t="shared" si="13"/>
        <v>67.29708431836092</v>
      </c>
      <c r="F27" s="10">
        <v>44</v>
      </c>
      <c r="G27" s="12">
        <f t="shared" si="14"/>
        <v>5.152224824355972</v>
      </c>
      <c r="H27" s="10">
        <v>124</v>
      </c>
      <c r="I27" s="12">
        <f t="shared" si="15"/>
        <v>14.519906323185012</v>
      </c>
      <c r="J27" s="10">
        <v>34</v>
      </c>
      <c r="K27" s="12">
        <f t="shared" si="16"/>
        <v>3.981264637002342</v>
      </c>
      <c r="L27" s="10">
        <v>42</v>
      </c>
      <c r="M27" s="12">
        <f t="shared" si="17"/>
        <v>4.918032786885246</v>
      </c>
      <c r="N27" s="10">
        <v>548</v>
      </c>
      <c r="O27" s="12">
        <f t="shared" si="18"/>
        <v>64.16861826697892</v>
      </c>
      <c r="P27" s="10">
        <v>62</v>
      </c>
      <c r="Q27" s="13">
        <f t="shared" si="6"/>
        <v>7.259953161592506</v>
      </c>
    </row>
    <row r="28" spans="1:17" ht="20.25">
      <c r="A28" s="25">
        <v>47</v>
      </c>
      <c r="B28" s="9" t="s">
        <v>27</v>
      </c>
      <c r="C28" s="1">
        <v>1200</v>
      </c>
      <c r="D28" s="1">
        <v>846</v>
      </c>
      <c r="E28" s="2">
        <f t="shared" si="13"/>
        <v>70.5</v>
      </c>
      <c r="F28" s="1">
        <v>49</v>
      </c>
      <c r="G28" s="3">
        <f t="shared" si="14"/>
        <v>5.791962174940898</v>
      </c>
      <c r="H28" s="1">
        <v>143</v>
      </c>
      <c r="I28" s="3">
        <f t="shared" si="15"/>
        <v>16.90307328605201</v>
      </c>
      <c r="J28" s="1">
        <v>26</v>
      </c>
      <c r="K28" s="3">
        <f t="shared" si="16"/>
        <v>3.0732860520094563</v>
      </c>
      <c r="L28" s="1">
        <v>29</v>
      </c>
      <c r="M28" s="3">
        <f t="shared" si="17"/>
        <v>3.4278959810874703</v>
      </c>
      <c r="N28" s="1">
        <v>588</v>
      </c>
      <c r="O28" s="3">
        <f t="shared" si="18"/>
        <v>69.50354609929079</v>
      </c>
      <c r="P28" s="1">
        <v>11</v>
      </c>
      <c r="Q28" s="8">
        <f t="shared" si="6"/>
        <v>1.3002364066193854</v>
      </c>
    </row>
    <row r="29" spans="1:17" s="5" customFormat="1" ht="20.25">
      <c r="A29" s="26">
        <v>48</v>
      </c>
      <c r="B29" s="7" t="s">
        <v>27</v>
      </c>
      <c r="C29" s="10">
        <v>1419</v>
      </c>
      <c r="D29" s="10">
        <v>956</v>
      </c>
      <c r="E29" s="11">
        <f t="shared" si="13"/>
        <v>67.37138830162085</v>
      </c>
      <c r="F29" s="10">
        <v>60</v>
      </c>
      <c r="G29" s="12">
        <f t="shared" si="14"/>
        <v>6.2761506276150625</v>
      </c>
      <c r="H29" s="10">
        <v>178</v>
      </c>
      <c r="I29" s="12">
        <f t="shared" si="15"/>
        <v>18.619246861924687</v>
      </c>
      <c r="J29" s="10">
        <v>44</v>
      </c>
      <c r="K29" s="12">
        <f t="shared" si="16"/>
        <v>4.602510460251046</v>
      </c>
      <c r="L29" s="10">
        <v>46</v>
      </c>
      <c r="M29" s="12">
        <f t="shared" si="17"/>
        <v>4.811715481171548</v>
      </c>
      <c r="N29" s="10">
        <v>617</v>
      </c>
      <c r="O29" s="12">
        <f t="shared" si="18"/>
        <v>64.5397489539749</v>
      </c>
      <c r="P29" s="10">
        <v>11</v>
      </c>
      <c r="Q29" s="13">
        <f t="shared" si="6"/>
        <v>1.1506276150627615</v>
      </c>
    </row>
    <row r="30" spans="1:17" s="5" customFormat="1" ht="20.25">
      <c r="A30" s="26">
        <v>49</v>
      </c>
      <c r="B30" s="7" t="s">
        <v>28</v>
      </c>
      <c r="C30" s="10">
        <v>1289</v>
      </c>
      <c r="D30" s="10">
        <v>946</v>
      </c>
      <c r="E30" s="2">
        <f>(D30*100)/C30</f>
        <v>73.39022498060513</v>
      </c>
      <c r="F30" s="1">
        <v>50</v>
      </c>
      <c r="G30" s="3">
        <f>(F30*100)/D30</f>
        <v>5.2854122621564485</v>
      </c>
      <c r="H30" s="1">
        <v>128</v>
      </c>
      <c r="I30" s="3">
        <f>(H30*100)/D30</f>
        <v>13.530655391120508</v>
      </c>
      <c r="J30" s="1">
        <v>37</v>
      </c>
      <c r="K30" s="3">
        <f>(J30*100)/D30</f>
        <v>3.9112050739957716</v>
      </c>
      <c r="L30" s="1">
        <v>33</v>
      </c>
      <c r="M30" s="3">
        <f>(L30*100)/D30</f>
        <v>3.488372093023256</v>
      </c>
      <c r="N30" s="1">
        <v>689</v>
      </c>
      <c r="O30" s="3">
        <f>(N30*100)/D30</f>
        <v>72.83298097251586</v>
      </c>
      <c r="P30" s="1">
        <v>9</v>
      </c>
      <c r="Q30" s="8">
        <f t="shared" si="6"/>
        <v>0.9513742071881607</v>
      </c>
    </row>
    <row r="31" spans="1:17" s="5" customFormat="1" ht="20.25">
      <c r="A31" s="26">
        <v>50</v>
      </c>
      <c r="B31" s="7" t="s">
        <v>29</v>
      </c>
      <c r="C31" s="10">
        <v>1388</v>
      </c>
      <c r="D31" s="10">
        <v>857</v>
      </c>
      <c r="E31" s="11">
        <f>(D31*100)/C31</f>
        <v>61.74351585014409</v>
      </c>
      <c r="F31" s="10">
        <v>53</v>
      </c>
      <c r="G31" s="12">
        <f>(F31*100)/D31</f>
        <v>6.18436406067678</v>
      </c>
      <c r="H31" s="10">
        <v>129</v>
      </c>
      <c r="I31" s="12">
        <f>(H31*100)/D31</f>
        <v>15.052508751458577</v>
      </c>
      <c r="J31" s="10">
        <v>20</v>
      </c>
      <c r="K31" s="12">
        <f>(J31*100)/D31</f>
        <v>2.3337222870478413</v>
      </c>
      <c r="L31" s="10">
        <v>29</v>
      </c>
      <c r="M31" s="12">
        <f>(L31*100)/D31</f>
        <v>3.38389731621937</v>
      </c>
      <c r="N31" s="10">
        <v>619</v>
      </c>
      <c r="O31" s="12">
        <f>(N31*100)/D31</f>
        <v>72.22870478413068</v>
      </c>
      <c r="P31" s="10">
        <v>7</v>
      </c>
      <c r="Q31" s="13">
        <f t="shared" si="6"/>
        <v>0.8168028004667445</v>
      </c>
    </row>
    <row r="32" spans="1:17" ht="20.25">
      <c r="A32" s="25">
        <v>51</v>
      </c>
      <c r="B32" s="9" t="s">
        <v>30</v>
      </c>
      <c r="C32" s="1">
        <v>224</v>
      </c>
      <c r="D32" s="1">
        <v>212</v>
      </c>
      <c r="E32" s="2">
        <f t="shared" si="13"/>
        <v>94.64285714285714</v>
      </c>
      <c r="F32" s="1">
        <v>4</v>
      </c>
      <c r="G32" s="3">
        <f t="shared" si="14"/>
        <v>1.8867924528301887</v>
      </c>
      <c r="H32" s="1">
        <v>16</v>
      </c>
      <c r="I32" s="3">
        <f t="shared" si="15"/>
        <v>7.547169811320755</v>
      </c>
      <c r="J32" s="1">
        <v>5</v>
      </c>
      <c r="K32" s="3">
        <f t="shared" si="16"/>
        <v>2.358490566037736</v>
      </c>
      <c r="L32" s="1">
        <v>5</v>
      </c>
      <c r="M32" s="3">
        <f t="shared" si="17"/>
        <v>2.358490566037736</v>
      </c>
      <c r="N32" s="1">
        <v>176</v>
      </c>
      <c r="O32" s="3">
        <f t="shared" si="18"/>
        <v>83.01886792452831</v>
      </c>
      <c r="P32" s="1">
        <v>6</v>
      </c>
      <c r="Q32" s="8">
        <f t="shared" si="6"/>
        <v>2.830188679245283</v>
      </c>
    </row>
    <row r="33" spans="1:17" s="6" customFormat="1" ht="30" customHeight="1" thickBot="1">
      <c r="A33" s="27"/>
      <c r="B33" s="28" t="s">
        <v>31</v>
      </c>
      <c r="C33" s="19">
        <f>SUM(C7,C8,C9,C10,C11,C12,C13,C14,C15,C16:C17,C18,C19,C20,C21,C22,C23,C24,C25,C26,C27,C28,C29,C30,C31,C32)</f>
        <v>29377</v>
      </c>
      <c r="D33" s="19">
        <f>SUM(D7,D8,D9,D10,D11,D12,D13,D14,D15,D16,D17,D18,D19,D20,D21,D22,D23,D24,D25,D26,D27,D28,D29,D30,D31,D32)</f>
        <v>21343</v>
      </c>
      <c r="E33" s="20">
        <f>(D33*100)/C33</f>
        <v>72.65207475235728</v>
      </c>
      <c r="F33" s="19">
        <f>SUM(F7,F8,F9,F10,F11,F12,F13,F14,F15,F16,F17,F18,F19,F20,F21,F22,F23,F24,F25,F26,F27,F28,F29,F30,F31,F32)</f>
        <v>1143</v>
      </c>
      <c r="G33" s="20">
        <f>(F33*100)/D33</f>
        <v>5.355385840790891</v>
      </c>
      <c r="H33" s="19">
        <f>SUM(H7,H8,H9,H10,H11,H12,H13,H14,H15,H16,H17,H18,H19,H20,H21:H22,H23,H24,H25,H26,H27,H28,H29,H30,H31:H32)</f>
        <v>3925</v>
      </c>
      <c r="I33" s="20">
        <f>(H33*100)/D33</f>
        <v>18.39010448390573</v>
      </c>
      <c r="J33" s="19">
        <f>SUM(J7,J8,J9,J10,J11,J12,J13,J14,J15,J16,J17,J18,J19,J20,J21,J22,J23,J24,J25,J26,J27,J28,J29,J30,J31,J32)</f>
        <v>801</v>
      </c>
      <c r="K33" s="20">
        <f>(J33*100)/D33</f>
        <v>3.752986927798341</v>
      </c>
      <c r="L33" s="19">
        <f>SUM(L7,L8,L9,L10,L11,L12,L13,L14,L15,L16,L17,L18,L19,L20,L21,L22,L23,L24,L25,L26,L27,L28,L29,L30,L31,L32)</f>
        <v>887</v>
      </c>
      <c r="M33" s="20">
        <f>(L33*100)/D33</f>
        <v>4.155929344515767</v>
      </c>
      <c r="N33" s="19">
        <f>SUM(N7,N8,N9,N10,N11,N12,N13,N14,N15,N16,N17,N18,N19,N20,N21,N22,N23,N24,N25,N26,N27,N28,N29,N30,N31,N32)</f>
        <v>14254</v>
      </c>
      <c r="O33" s="20">
        <f>(N33*100)/D33</f>
        <v>66.78536288244389</v>
      </c>
      <c r="P33" s="19">
        <f>SUM(P7,P8,P9,P10,P11,P12,P13,P14,P15,P16,P17,P18,P19,P20,P21,P22,P23,P24,P25,P26,P27,P28,P29,P30,P31,P32)</f>
        <v>333</v>
      </c>
      <c r="Q33" s="20">
        <f t="shared" si="6"/>
        <v>1.560230520545378</v>
      </c>
    </row>
  </sheetData>
  <sheetProtection/>
  <mergeCells count="13">
    <mergeCell ref="A1:Q1"/>
    <mergeCell ref="A2:Q2"/>
    <mergeCell ref="C4:C6"/>
    <mergeCell ref="D4:E5"/>
    <mergeCell ref="B4:B6"/>
    <mergeCell ref="A4:A6"/>
    <mergeCell ref="F4:G5"/>
    <mergeCell ref="H4:I5"/>
    <mergeCell ref="P4:Q4"/>
    <mergeCell ref="P5:Q5"/>
    <mergeCell ref="J4:K5"/>
    <mergeCell ref="L4:M5"/>
    <mergeCell ref="N4:O5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info5</cp:lastModifiedBy>
  <cp:lastPrinted>2012-03-04T21:13:20Z</cp:lastPrinted>
  <dcterms:created xsi:type="dcterms:W3CDTF">2011-11-29T06:54:42Z</dcterms:created>
  <dcterms:modified xsi:type="dcterms:W3CDTF">2012-03-05T00:13:31Z</dcterms:modified>
  <cp:category/>
  <cp:version/>
  <cp:contentType/>
  <cp:contentStatus/>
</cp:coreProperties>
</file>