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<sst xmlns="http://schemas.openxmlformats.org/spreadsheetml/2006/main" count="280" uniqueCount="109">
  <si>
    <t>ВСЕГО</t>
  </si>
  <si>
    <t>ЖИЛИЩНО-КОММУНАЛЬНОЕ ХОЗЯЙСТВО</t>
  </si>
  <si>
    <t xml:space="preserve">Всего расходов:   </t>
  </si>
  <si>
    <t>01</t>
  </si>
  <si>
    <t>03</t>
  </si>
  <si>
    <t>02</t>
  </si>
  <si>
    <t>ПР</t>
  </si>
  <si>
    <t>ЦСР</t>
  </si>
  <si>
    <t>ВР</t>
  </si>
  <si>
    <t>08</t>
  </si>
  <si>
    <t xml:space="preserve">    Библиотеки</t>
  </si>
  <si>
    <t xml:space="preserve">    Резервные фонды</t>
  </si>
  <si>
    <t>05</t>
  </si>
  <si>
    <t>ОБЩЕГОСУДАРСТВЕННЫЕ ВОПРОСЫ</t>
  </si>
  <si>
    <t>04</t>
  </si>
  <si>
    <t>0700000</t>
  </si>
  <si>
    <t xml:space="preserve">    Руководство и управление в сфере установленных функций</t>
  </si>
  <si>
    <t>10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</si>
  <si>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</si>
  <si>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</si>
  <si>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4400000</t>
  </si>
  <si>
    <t>4420000</t>
  </si>
  <si>
    <t xml:space="preserve">    Культура </t>
  </si>
  <si>
    <t xml:space="preserve">    Физкультурно-оздоровительная работа и спортивные мероприятия</t>
  </si>
  <si>
    <t xml:space="preserve">    Центральный аппарат</t>
  </si>
  <si>
    <t>СОЦИАЛЬНАЯ ПОЛИТИКА</t>
  </si>
  <si>
    <t>НАЦИОНАЛЬНАЯ ОБОРОНА</t>
  </si>
  <si>
    <t xml:space="preserve">    Мобилизационная и вневойсковая подготовка</t>
  </si>
  <si>
    <t xml:space="preserve">    Осуществление первичного воинского учета на территориях, где отсутствуют военные комиссариаты</t>
  </si>
  <si>
    <t>0020000</t>
  </si>
  <si>
    <t>0020400</t>
  </si>
  <si>
    <t>0013600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</si>
  <si>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</si>
  <si>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0700500</t>
  </si>
  <si>
    <t>0010000</t>
  </si>
  <si>
    <t>4409900</t>
  </si>
  <si>
    <t>4429900</t>
  </si>
  <si>
    <t xml:space="preserve">    Резервные фонды местных администраций</t>
  </si>
  <si>
    <t>6000000</t>
  </si>
  <si>
    <t xml:space="preserve">    Благоустройство</t>
  </si>
  <si>
    <t xml:space="preserve">    </t>
  </si>
  <si>
    <t xml:space="preserve">    Мероприятия в области здравоохранения, спорта и физической культуры, туризма</t>
  </si>
  <si>
    <t xml:space="preserve">                  Приложение 3</t>
  </si>
  <si>
    <t>2470000</t>
  </si>
  <si>
    <t>2479900</t>
  </si>
  <si>
    <t xml:space="preserve">    Обеспечение пожарной безопасности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</si>
  <si>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</si>
  <si>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Р А С П Р Е Д Е Л Е Н И Е</t>
  </si>
  <si>
    <t xml:space="preserve">Наименование </t>
  </si>
  <si>
    <t>Рз</t>
  </si>
  <si>
    <t xml:space="preserve">    Уличное освещение</t>
  </si>
  <si>
    <t>6000100</t>
  </si>
  <si>
    <t>6000500</t>
  </si>
  <si>
    <t>4410000</t>
  </si>
  <si>
    <t>4419900</t>
  </si>
  <si>
    <t>11</t>
  </si>
  <si>
    <t>ФИЗИЧЕСКАЯ КУЛЬТУРА И СПОРТ</t>
  </si>
  <si>
    <t xml:space="preserve">    Физическая культура</t>
  </si>
  <si>
    <t xml:space="preserve">    Музеи и постоянные выставки</t>
  </si>
  <si>
    <t xml:space="preserve">    Прочие мероприятия по благоустройству городских округов и поселений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</si>
  <si>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</si>
  <si>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611</t>
  </si>
  <si>
    <t xml:space="preserve">    Осуществление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</si>
  <si>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НАЦИОНАЛЬНАЯ ЭКОНОМИКА</t>
  </si>
  <si>
    <t xml:space="preserve">    Дорожное хозяйство (дорожные фонды)</t>
  </si>
  <si>
    <t>09</t>
  </si>
  <si>
    <t xml:space="preserve">    Региональные целевые программы</t>
  </si>
  <si>
    <t>5220000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</si>
  <si>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</si>
  <si>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5220600</t>
  </si>
  <si>
    <t>5220626</t>
  </si>
  <si>
    <t xml:space="preserve">    Фонд оплаты труда и страховые взносы</t>
  </si>
  <si>
    <t>121</t>
  </si>
  <si>
    <t xml:space="preserve">    Иные выплаты персоналу, за исключением фонда оплаты труда</t>
  </si>
  <si>
    <t>122</t>
  </si>
  <si>
    <t xml:space="preserve">    Закупка товаров, работ,  услуг в сфере информационно-коммуникационных  технологий</t>
  </si>
  <si>
    <t>242</t>
  </si>
  <si>
    <t>244</t>
  </si>
  <si>
    <t>5210205</t>
  </si>
  <si>
    <t xml:space="preserve">    Резервные средства</t>
  </si>
  <si>
    <t>870</t>
  </si>
  <si>
    <t xml:space="preserve">    Иные выплаты персоналу за исключением фонда оплаты труда</t>
  </si>
  <si>
    <t xml:space="preserve">    Уплата прочих налогов, сборов и иных обязательных платежей</t>
  </si>
  <si>
    <t>852</t>
  </si>
  <si>
    <t>5220630</t>
  </si>
  <si>
    <t xml:space="preserve">    Прочие закупки товаров, работ и услуг для государственных (муниципальных) нужд</t>
  </si>
  <si>
    <t xml:space="preserve">    Социальное обеспечение населения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</si>
  <si>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</si>
  <si>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 xml:space="preserve">    Субсидии местным бюджетам на обеспечение жильем молодых семей в рамках федеральной целевой программы "Жилище" на 2011-2015 годы</t>
  </si>
  <si>
    <t xml:space="preserve">к Решению Собрания депутатов Новошимкусского сельского поселения Яльчикского района "О бюджете Новошимкусского сельского поселения Яльчикского района на 2013 год" </t>
  </si>
  <si>
    <t>бюджетных ассигнований по разделам, подразделам, целевым статьям и видам расходов классификации расходов бюджета Новошимкусского сельского поселения Яльчикского района на 2013 год</t>
  </si>
  <si>
    <t>322</t>
  </si>
  <si>
    <t xml:space="preserve">    Субсидии гражданам на приобретение жилья</t>
  </si>
  <si>
    <t xml:space="preserve">    Охрана семьи и детства</t>
  </si>
  <si>
    <t xml:space="preserve">    Социальная помощь</t>
  </si>
  <si>
    <t xml:space="preserve">    Бюджетные инвестиции на приобретение объектов недвижимого имущества казенным учреждениям</t>
  </si>
  <si>
    <t>441</t>
  </si>
  <si>
    <t>КУЛЬТУРА,  КИНЕМАТОГРАФИЯ</t>
  </si>
  <si>
    <t xml:space="preserve">    Учреждения культуры и мероприятия  в сфере культуры и кинематографии</t>
  </si>
  <si>
    <t xml:space="preserve">    Субсидии бюджетным учреждениям на финансовое обеспечение государственного (муниципального)  задания на оказание государственных( муниципальных)  услуг (выполнение работ) </t>
  </si>
  <si>
    <t xml:space="preserve">    Федеральный закон от 21 декабря  1996 года №159-ФЗ "О дополнительных гарантиях по социальной поддержке детей-сирот и детей, оставшихся без попечения родителей"</t>
  </si>
  <si>
    <t xml:space="preserve">    Прочие закупки товаров, работ и услуг для государственных ( муниципальных) нужд</t>
  </si>
  <si>
    <t xml:space="preserve">    Капитальный ремонт и ремонт автомобильных дорог общего пользования местного значения  в границах населенных пунктов поселений</t>
  </si>
  <si>
    <t xml:space="preserve">    Обеспечение предоставления жилых помещений детям сиротам и детям, оставшимся без попечения  родителей, лицам из их числа по договорам найма специализированных жилых помещений</t>
  </si>
  <si>
    <t xml:space="preserve">    Содержание автомобильных дорог общего пользования местного значения в границах населенных пунктов поселений</t>
  </si>
  <si>
    <t xml:space="preserve">    Межбюджетные трансферты</t>
  </si>
  <si>
    <t>5210000</t>
  </si>
  <si>
    <t xml:space="preserve">    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</si>
  <si>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5210200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</si>
</sst>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justify" wrapText="1"/>
    </xf>
    <xf numFmtId="49" fontId="4" fillId="0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/>
    </xf>
    <xf numFmtId="49" fontId="4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6"/>
  <sheetViews>
    <sheetView tabSelected="1" workbookViewId="0" topLeftCell="A70">
      <selection activeCell="A80" sqref="A80"/>
    </sheetView>
  </sheetViews>
  <sheetFormatPr defaultColWidth="9.00390625" defaultRowHeight="12.75"/>
  <cols>
    <col min="1" max="1" width="72.125" style="0" customWidth="1"/>
    <col min="2" max="2" width="4.25390625" style="23" customWidth="1"/>
    <col min="3" max="3" width="3.75390625" style="0" customWidth="1"/>
    <col min="4" max="4" width="8.375" style="0" customWidth="1"/>
    <col min="5" max="5" width="4.25390625" style="0" customWidth="1"/>
    <col min="6" max="6" width="15.75390625" style="0" customWidth="1"/>
  </cols>
  <sheetData>
    <row r="1" spans="1:6" ht="15" customHeight="1">
      <c r="A1" s="1"/>
      <c r="B1" s="89" t="s">
        <v>42</v>
      </c>
      <c r="C1" s="89"/>
      <c r="D1" s="89"/>
      <c r="E1" s="89"/>
      <c r="F1" s="89"/>
    </row>
    <row r="2" spans="1:6" ht="66" customHeight="1">
      <c r="A2" s="1"/>
      <c r="B2" s="89" t="s">
        <v>89</v>
      </c>
      <c r="C2" s="89"/>
      <c r="D2" s="89"/>
      <c r="E2" s="89"/>
      <c r="F2" s="89"/>
    </row>
    <row r="3" spans="1:6" ht="16.5" customHeight="1">
      <c r="A3" s="1"/>
      <c r="B3" s="17"/>
      <c r="C3" s="2"/>
      <c r="D3" s="2"/>
      <c r="E3" s="2"/>
      <c r="F3" s="3"/>
    </row>
    <row r="4" spans="1:7" ht="20.25" customHeight="1">
      <c r="A4" s="88" t="s">
        <v>47</v>
      </c>
      <c r="B4" s="88"/>
      <c r="C4" s="88"/>
      <c r="D4" s="88"/>
      <c r="E4" s="88"/>
      <c r="F4" s="88"/>
      <c r="G4" s="15"/>
    </row>
    <row r="5" spans="1:6" ht="47.25" customHeight="1">
      <c r="A5" s="87" t="s">
        <v>90</v>
      </c>
      <c r="B5" s="87"/>
      <c r="C5" s="87"/>
      <c r="D5" s="87"/>
      <c r="E5" s="87"/>
      <c r="F5" s="87"/>
    </row>
    <row r="6" spans="1:6" ht="12.75" customHeight="1">
      <c r="A6" s="79"/>
      <c r="B6" s="79"/>
      <c r="C6" s="79"/>
      <c r="D6" s="79"/>
      <c r="E6" s="79"/>
      <c r="F6" s="79"/>
    </row>
    <row r="7" spans="1:6" ht="12" customHeight="1">
      <c r="A7" s="1"/>
      <c r="B7" s="17"/>
      <c r="C7" s="2"/>
      <c r="D7" s="2"/>
      <c r="E7" s="2"/>
      <c r="F7" s="2"/>
    </row>
    <row r="8" spans="1:7" ht="12.75" customHeight="1">
      <c r="A8" s="80" t="s">
        <v>48</v>
      </c>
      <c r="B8" s="82" t="s">
        <v>49</v>
      </c>
      <c r="C8" s="86" t="s">
        <v>6</v>
      </c>
      <c r="D8" s="86" t="s">
        <v>7</v>
      </c>
      <c r="E8" s="86" t="s">
        <v>8</v>
      </c>
      <c r="F8" s="84" t="s">
        <v>0</v>
      </c>
      <c r="G8" s="7"/>
    </row>
    <row r="9" spans="1:6" ht="12.75">
      <c r="A9" s="81"/>
      <c r="B9" s="83"/>
      <c r="C9" s="81"/>
      <c r="D9" s="81"/>
      <c r="E9" s="81"/>
      <c r="F9" s="85"/>
    </row>
    <row r="10" spans="1:6" ht="12.75">
      <c r="A10" s="67" t="s">
        <v>13</v>
      </c>
      <c r="B10" s="26" t="s">
        <v>3</v>
      </c>
      <c r="C10" s="26"/>
      <c r="D10" s="26"/>
      <c r="E10" s="27"/>
      <c r="F10" s="46">
        <f>F11+F22</f>
        <v>820354</v>
      </c>
    </row>
    <row r="11" spans="1:6" s="28" customFormat="1" ht="36.75" customHeight="1">
      <c r="A11" s="61" t="s">
        <v>60</v>
      </c>
      <c r="B11" s="26" t="s">
        <v>3</v>
      </c>
      <c r="C11" s="26" t="s">
        <v>14</v>
      </c>
      <c r="D11" s="26"/>
      <c r="E11" s="27"/>
      <c r="F11" s="46">
        <f>F12</f>
        <v>818354</v>
      </c>
    </row>
    <row r="12" spans="1:6" ht="26.25" customHeight="1">
      <c r="A12" s="55" t="s">
        <v>32</v>
      </c>
      <c r="B12" s="4" t="s">
        <v>3</v>
      </c>
      <c r="C12" s="4" t="s">
        <v>14</v>
      </c>
      <c r="D12" s="4" t="s">
        <v>29</v>
      </c>
      <c r="E12" s="5"/>
      <c r="F12" s="47">
        <f>F13+F20</f>
        <v>818354</v>
      </c>
    </row>
    <row r="13" spans="1:6" ht="12.75">
      <c r="A13" s="56" t="s">
        <v>24</v>
      </c>
      <c r="B13" s="4" t="s">
        <v>3</v>
      </c>
      <c r="C13" s="4" t="s">
        <v>14</v>
      </c>
      <c r="D13" s="4" t="s">
        <v>30</v>
      </c>
      <c r="E13" s="5"/>
      <c r="F13" s="47">
        <f>SUM(F14:F17)</f>
        <v>818200</v>
      </c>
    </row>
    <row r="14" spans="1:6" ht="12.75">
      <c r="A14" s="72" t="s">
        <v>71</v>
      </c>
      <c r="B14" s="4" t="s">
        <v>3</v>
      </c>
      <c r="C14" s="4" t="s">
        <v>14</v>
      </c>
      <c r="D14" s="4" t="s">
        <v>30</v>
      </c>
      <c r="E14" s="5" t="s">
        <v>72</v>
      </c>
      <c r="F14" s="47">
        <v>740200</v>
      </c>
    </row>
    <row r="15" spans="1:6" ht="12.75">
      <c r="A15" s="72" t="s">
        <v>73</v>
      </c>
      <c r="B15" s="4" t="s">
        <v>3</v>
      </c>
      <c r="C15" s="4" t="s">
        <v>14</v>
      </c>
      <c r="D15" s="4" t="s">
        <v>30</v>
      </c>
      <c r="E15" s="5" t="s">
        <v>74</v>
      </c>
      <c r="F15" s="47">
        <v>18000</v>
      </c>
    </row>
    <row r="16" spans="1:6" ht="14.25" customHeight="1">
      <c r="A16" s="62" t="s">
        <v>75</v>
      </c>
      <c r="B16" s="4" t="s">
        <v>3</v>
      </c>
      <c r="C16" s="4" t="s">
        <v>14</v>
      </c>
      <c r="D16" s="4" t="s">
        <v>30</v>
      </c>
      <c r="E16" s="5" t="s">
        <v>76</v>
      </c>
      <c r="F16" s="47">
        <v>28000</v>
      </c>
    </row>
    <row r="17" spans="1:6" ht="12.75">
      <c r="A17" s="72" t="s">
        <v>101</v>
      </c>
      <c r="B17" s="4" t="s">
        <v>3</v>
      </c>
      <c r="C17" s="4" t="s">
        <v>14</v>
      </c>
      <c r="D17" s="4" t="s">
        <v>30</v>
      </c>
      <c r="E17" s="5" t="s">
        <v>77</v>
      </c>
      <c r="F17" s="47">
        <v>32000</v>
      </c>
    </row>
    <row r="18" spans="1:6" ht="14.25" customHeight="1">
      <c r="A18" s="56" t="s">
        <v>105</v>
      </c>
      <c r="B18" s="4" t="s">
        <v>3</v>
      </c>
      <c r="C18" s="4" t="s">
        <v>14</v>
      </c>
      <c r="D18" s="4" t="s">
        <v>106</v>
      </c>
      <c r="E18" s="5"/>
      <c r="F18" s="47">
        <f>F19</f>
        <v>154</v>
      </c>
    </row>
    <row r="19" spans="1:6" ht="24" customHeight="1">
      <c r="A19" s="56" t="s">
        <v>107</v>
      </c>
      <c r="B19" s="4" t="s">
        <v>3</v>
      </c>
      <c r="C19" s="4" t="s">
        <v>14</v>
      </c>
      <c r="D19" s="4" t="s">
        <v>108</v>
      </c>
      <c r="E19" s="5"/>
      <c r="F19" s="47">
        <f>F20</f>
        <v>154</v>
      </c>
    </row>
    <row r="20" spans="1:6" s="30" customFormat="1" ht="74.25" customHeight="1">
      <c r="A20" s="65" t="s">
        <v>62</v>
      </c>
      <c r="B20" s="29" t="s">
        <v>3</v>
      </c>
      <c r="C20" s="29" t="s">
        <v>14</v>
      </c>
      <c r="D20" s="29" t="s">
        <v>78</v>
      </c>
      <c r="E20" s="25"/>
      <c r="F20" s="48">
        <f>F21</f>
        <v>154</v>
      </c>
    </row>
    <row r="21" spans="1:6" s="30" customFormat="1" ht="13.5" customHeight="1">
      <c r="A21" s="72" t="s">
        <v>101</v>
      </c>
      <c r="B21" s="29" t="s">
        <v>3</v>
      </c>
      <c r="C21" s="29" t="s">
        <v>14</v>
      </c>
      <c r="D21" s="29" t="s">
        <v>78</v>
      </c>
      <c r="E21" s="25" t="s">
        <v>77</v>
      </c>
      <c r="F21" s="48">
        <v>154</v>
      </c>
    </row>
    <row r="22" spans="1:6" s="28" customFormat="1" ht="13.5" customHeight="1">
      <c r="A22" s="54" t="s">
        <v>11</v>
      </c>
      <c r="B22" s="26" t="s">
        <v>3</v>
      </c>
      <c r="C22" s="26" t="s">
        <v>55</v>
      </c>
      <c r="D22" s="26"/>
      <c r="E22" s="27"/>
      <c r="F22" s="46">
        <f>F23</f>
        <v>2000</v>
      </c>
    </row>
    <row r="23" spans="1:6" ht="12.75">
      <c r="A23" s="56" t="s">
        <v>11</v>
      </c>
      <c r="B23" s="4" t="s">
        <v>3</v>
      </c>
      <c r="C23" s="4" t="s">
        <v>55</v>
      </c>
      <c r="D23" s="4" t="s">
        <v>15</v>
      </c>
      <c r="E23" s="5"/>
      <c r="F23" s="47">
        <f>F24</f>
        <v>2000</v>
      </c>
    </row>
    <row r="24" spans="1:6" ht="12.75">
      <c r="A24" s="56" t="s">
        <v>37</v>
      </c>
      <c r="B24" s="4" t="s">
        <v>3</v>
      </c>
      <c r="C24" s="4" t="s">
        <v>55</v>
      </c>
      <c r="D24" s="4" t="s">
        <v>33</v>
      </c>
      <c r="E24" s="5"/>
      <c r="F24" s="47">
        <f>F25</f>
        <v>2000</v>
      </c>
    </row>
    <row r="25" spans="1:6" ht="12.75">
      <c r="A25" s="56" t="s">
        <v>79</v>
      </c>
      <c r="B25" s="4" t="s">
        <v>3</v>
      </c>
      <c r="C25" s="4" t="s">
        <v>55</v>
      </c>
      <c r="D25" s="4" t="s">
        <v>33</v>
      </c>
      <c r="E25" s="5" t="s">
        <v>80</v>
      </c>
      <c r="F25" s="47">
        <v>2000</v>
      </c>
    </row>
    <row r="26" spans="1:6" ht="12.75" customHeight="1">
      <c r="A26" s="67"/>
      <c r="B26" s="4"/>
      <c r="C26" s="4"/>
      <c r="D26" s="4"/>
      <c r="E26" s="5"/>
      <c r="F26" s="47"/>
    </row>
    <row r="27" spans="1:6" s="30" customFormat="1" ht="12.75" customHeight="1">
      <c r="A27" s="58" t="s">
        <v>26</v>
      </c>
      <c r="B27" s="33" t="s">
        <v>5</v>
      </c>
      <c r="C27" s="33"/>
      <c r="D27" s="33"/>
      <c r="E27" s="34"/>
      <c r="F27" s="49">
        <f>F28</f>
        <v>109988</v>
      </c>
    </row>
    <row r="28" spans="1:6" s="30" customFormat="1" ht="12.75" customHeight="1">
      <c r="A28" s="60" t="s">
        <v>27</v>
      </c>
      <c r="B28" s="33" t="s">
        <v>5</v>
      </c>
      <c r="C28" s="33" t="s">
        <v>4</v>
      </c>
      <c r="D28" s="33"/>
      <c r="E28" s="34"/>
      <c r="F28" s="49">
        <f>F29</f>
        <v>109988</v>
      </c>
    </row>
    <row r="29" spans="1:6" s="30" customFormat="1" ht="12.75" customHeight="1">
      <c r="A29" s="57" t="s">
        <v>16</v>
      </c>
      <c r="B29" s="35" t="s">
        <v>5</v>
      </c>
      <c r="C29" s="35" t="s">
        <v>4</v>
      </c>
      <c r="D29" s="35" t="s">
        <v>34</v>
      </c>
      <c r="E29" s="36"/>
      <c r="F29" s="50">
        <f>F30</f>
        <v>109988</v>
      </c>
    </row>
    <row r="30" spans="1:6" s="30" customFormat="1" ht="25.5" customHeight="1">
      <c r="A30" s="57" t="s">
        <v>28</v>
      </c>
      <c r="B30" s="35" t="s">
        <v>5</v>
      </c>
      <c r="C30" s="35" t="s">
        <v>4</v>
      </c>
      <c r="D30" s="35" t="s">
        <v>31</v>
      </c>
      <c r="E30" s="36"/>
      <c r="F30" s="50">
        <f>SUM(F31:F33)</f>
        <v>109988</v>
      </c>
    </row>
    <row r="31" spans="1:6" s="30" customFormat="1" ht="13.5" customHeight="1">
      <c r="A31" s="73" t="s">
        <v>71</v>
      </c>
      <c r="B31" s="35" t="s">
        <v>5</v>
      </c>
      <c r="C31" s="35" t="s">
        <v>4</v>
      </c>
      <c r="D31" s="35" t="s">
        <v>31</v>
      </c>
      <c r="E31" s="36" t="s">
        <v>72</v>
      </c>
      <c r="F31" s="50">
        <v>93250</v>
      </c>
    </row>
    <row r="32" spans="1:6" s="30" customFormat="1" ht="13.5" customHeight="1">
      <c r="A32" s="73" t="s">
        <v>81</v>
      </c>
      <c r="B32" s="35" t="s">
        <v>5</v>
      </c>
      <c r="C32" s="35" t="s">
        <v>4</v>
      </c>
      <c r="D32" s="35" t="s">
        <v>31</v>
      </c>
      <c r="E32" s="36" t="s">
        <v>74</v>
      </c>
      <c r="F32" s="50">
        <v>10538</v>
      </c>
    </row>
    <row r="33" spans="1:6" s="30" customFormat="1" ht="13.5" customHeight="1">
      <c r="A33" s="72" t="s">
        <v>101</v>
      </c>
      <c r="B33" s="35" t="s">
        <v>5</v>
      </c>
      <c r="C33" s="35" t="s">
        <v>4</v>
      </c>
      <c r="D33" s="35" t="s">
        <v>31</v>
      </c>
      <c r="E33" s="36" t="s">
        <v>77</v>
      </c>
      <c r="F33" s="50">
        <v>6200</v>
      </c>
    </row>
    <row r="34" spans="1:6" ht="12.75" customHeight="1">
      <c r="A34" s="67"/>
      <c r="B34" s="4"/>
      <c r="C34" s="4"/>
      <c r="D34" s="4"/>
      <c r="E34" s="5"/>
      <c r="F34" s="47"/>
    </row>
    <row r="35" spans="1:6" s="37" customFormat="1" ht="12" customHeight="1">
      <c r="A35" s="58" t="s">
        <v>18</v>
      </c>
      <c r="B35" s="33" t="s">
        <v>4</v>
      </c>
      <c r="C35" s="33"/>
      <c r="D35" s="33"/>
      <c r="E35" s="34"/>
      <c r="F35" s="49">
        <f>F36</f>
        <v>19000</v>
      </c>
    </row>
    <row r="36" spans="1:6" s="37" customFormat="1" ht="12.75">
      <c r="A36" s="76" t="s">
        <v>45</v>
      </c>
      <c r="B36" s="33" t="s">
        <v>4</v>
      </c>
      <c r="C36" s="33" t="s">
        <v>17</v>
      </c>
      <c r="D36" s="33"/>
      <c r="E36" s="34"/>
      <c r="F36" s="49">
        <f>F37</f>
        <v>19000</v>
      </c>
    </row>
    <row r="37" spans="1:6" s="37" customFormat="1" ht="24">
      <c r="A37" s="59" t="s">
        <v>46</v>
      </c>
      <c r="B37" s="42" t="s">
        <v>4</v>
      </c>
      <c r="C37" s="45" t="s">
        <v>17</v>
      </c>
      <c r="D37" s="45" t="s">
        <v>43</v>
      </c>
      <c r="E37" s="44"/>
      <c r="F37" s="50">
        <f>F38</f>
        <v>19000</v>
      </c>
    </row>
    <row r="38" spans="1:6" s="37" customFormat="1" ht="12.75">
      <c r="A38" s="71" t="s">
        <v>19</v>
      </c>
      <c r="B38" s="42" t="s">
        <v>4</v>
      </c>
      <c r="C38" s="45" t="s">
        <v>17</v>
      </c>
      <c r="D38" s="45" t="s">
        <v>44</v>
      </c>
      <c r="E38" s="44"/>
      <c r="F38" s="50">
        <f>F39+F40</f>
        <v>19000</v>
      </c>
    </row>
    <row r="39" spans="1:6" s="37" customFormat="1" ht="12.75">
      <c r="A39" s="72" t="s">
        <v>101</v>
      </c>
      <c r="B39" s="42" t="s">
        <v>4</v>
      </c>
      <c r="C39" s="45" t="s">
        <v>17</v>
      </c>
      <c r="D39" s="45" t="s">
        <v>44</v>
      </c>
      <c r="E39" s="45" t="s">
        <v>77</v>
      </c>
      <c r="F39" s="50">
        <v>11800</v>
      </c>
    </row>
    <row r="40" spans="1:6" s="37" customFormat="1" ht="12.75">
      <c r="A40" s="72" t="s">
        <v>82</v>
      </c>
      <c r="B40" s="42" t="s">
        <v>4</v>
      </c>
      <c r="C40" s="45" t="s">
        <v>17</v>
      </c>
      <c r="D40" s="45" t="s">
        <v>44</v>
      </c>
      <c r="E40" s="45" t="s">
        <v>83</v>
      </c>
      <c r="F40" s="50">
        <v>7200</v>
      </c>
    </row>
    <row r="41" spans="1:6" ht="12.75" customHeight="1">
      <c r="A41" s="68"/>
      <c r="B41" s="4"/>
      <c r="C41" s="4"/>
      <c r="D41" s="4"/>
      <c r="E41" s="5"/>
      <c r="F41" s="47"/>
    </row>
    <row r="42" spans="1:6" s="39" customFormat="1" ht="12.75">
      <c r="A42" s="69" t="s">
        <v>63</v>
      </c>
      <c r="B42" s="33" t="s">
        <v>14</v>
      </c>
      <c r="C42" s="33"/>
      <c r="D42" s="33"/>
      <c r="E42" s="34"/>
      <c r="F42" s="49">
        <f>SUM(F43)</f>
        <v>881901</v>
      </c>
    </row>
    <row r="43" spans="1:6" s="38" customFormat="1" ht="12" customHeight="1">
      <c r="A43" s="69" t="s">
        <v>64</v>
      </c>
      <c r="B43" s="33" t="s">
        <v>14</v>
      </c>
      <c r="C43" s="33" t="s">
        <v>65</v>
      </c>
      <c r="D43" s="33"/>
      <c r="E43" s="33"/>
      <c r="F43" s="49">
        <f>F44</f>
        <v>881901</v>
      </c>
    </row>
    <row r="44" spans="1:6" s="37" customFormat="1" ht="12.75" customHeight="1">
      <c r="A44" s="63" t="s">
        <v>66</v>
      </c>
      <c r="B44" s="35" t="s">
        <v>14</v>
      </c>
      <c r="C44" s="35" t="s">
        <v>65</v>
      </c>
      <c r="D44" s="35" t="s">
        <v>67</v>
      </c>
      <c r="E44" s="36"/>
      <c r="F44" s="50">
        <f>F47+F49</f>
        <v>881901</v>
      </c>
    </row>
    <row r="45" spans="1:6" s="37" customFormat="1" ht="24.75" customHeight="1">
      <c r="A45" s="63" t="s">
        <v>68</v>
      </c>
      <c r="B45" s="35" t="s">
        <v>14</v>
      </c>
      <c r="C45" s="35" t="s">
        <v>65</v>
      </c>
      <c r="D45" s="35" t="s">
        <v>69</v>
      </c>
      <c r="E45" s="36"/>
      <c r="F45" s="50">
        <f>F48+F46</f>
        <v>881901</v>
      </c>
    </row>
    <row r="46" spans="1:6" s="37" customFormat="1" ht="24.75" customHeight="1">
      <c r="A46" s="66" t="s">
        <v>104</v>
      </c>
      <c r="B46" s="35" t="s">
        <v>14</v>
      </c>
      <c r="C46" s="35" t="s">
        <v>65</v>
      </c>
      <c r="D46" s="35" t="s">
        <v>70</v>
      </c>
      <c r="E46" s="36"/>
      <c r="F46" s="50">
        <f>F47</f>
        <v>255312</v>
      </c>
    </row>
    <row r="47" spans="1:6" s="37" customFormat="1" ht="12" customHeight="1">
      <c r="A47" s="72" t="s">
        <v>101</v>
      </c>
      <c r="B47" s="35" t="s">
        <v>14</v>
      </c>
      <c r="C47" s="35" t="s">
        <v>65</v>
      </c>
      <c r="D47" s="35" t="s">
        <v>70</v>
      </c>
      <c r="E47" s="36" t="s">
        <v>77</v>
      </c>
      <c r="F47" s="50">
        <v>255312</v>
      </c>
    </row>
    <row r="48" spans="1:6" s="37" customFormat="1" ht="24.75" customHeight="1">
      <c r="A48" s="63" t="s">
        <v>102</v>
      </c>
      <c r="B48" s="35" t="s">
        <v>14</v>
      </c>
      <c r="C48" s="35" t="s">
        <v>65</v>
      </c>
      <c r="D48" s="35" t="s">
        <v>84</v>
      </c>
      <c r="E48" s="36"/>
      <c r="F48" s="50">
        <f>F49</f>
        <v>626589</v>
      </c>
    </row>
    <row r="49" spans="1:6" s="37" customFormat="1" ht="12" customHeight="1">
      <c r="A49" s="72" t="s">
        <v>101</v>
      </c>
      <c r="B49" s="35" t="s">
        <v>14</v>
      </c>
      <c r="C49" s="35" t="s">
        <v>65</v>
      </c>
      <c r="D49" s="35" t="s">
        <v>84</v>
      </c>
      <c r="E49" s="36" t="s">
        <v>77</v>
      </c>
      <c r="F49" s="50">
        <v>626589</v>
      </c>
    </row>
    <row r="50" spans="1:6" ht="11.25" customHeight="1">
      <c r="A50" s="56"/>
      <c r="B50" s="4"/>
      <c r="C50" s="4"/>
      <c r="D50" s="4"/>
      <c r="E50" s="5"/>
      <c r="F50" s="47"/>
    </row>
    <row r="51" spans="1:6" s="39" customFormat="1" ht="12.75">
      <c r="A51" s="60" t="s">
        <v>1</v>
      </c>
      <c r="B51" s="33" t="s">
        <v>12</v>
      </c>
      <c r="C51" s="33"/>
      <c r="D51" s="33"/>
      <c r="E51" s="34"/>
      <c r="F51" s="49">
        <f>SUM(F52)</f>
        <v>166600</v>
      </c>
    </row>
    <row r="52" spans="1:6" s="38" customFormat="1" ht="12" customHeight="1">
      <c r="A52" s="60" t="s">
        <v>39</v>
      </c>
      <c r="B52" s="33" t="s">
        <v>12</v>
      </c>
      <c r="C52" s="33" t="s">
        <v>4</v>
      </c>
      <c r="D52" s="33"/>
      <c r="E52" s="33"/>
      <c r="F52" s="49">
        <f>F53</f>
        <v>166600</v>
      </c>
    </row>
    <row r="53" spans="1:6" s="37" customFormat="1" ht="12.75" customHeight="1">
      <c r="A53" s="57" t="s">
        <v>39</v>
      </c>
      <c r="B53" s="35" t="s">
        <v>12</v>
      </c>
      <c r="C53" s="35" t="s">
        <v>4</v>
      </c>
      <c r="D53" s="35" t="s">
        <v>38</v>
      </c>
      <c r="E53" s="36"/>
      <c r="F53" s="50">
        <f>F54+F56</f>
        <v>166600</v>
      </c>
    </row>
    <row r="54" spans="1:6" s="37" customFormat="1" ht="12" customHeight="1">
      <c r="A54" s="57" t="s">
        <v>50</v>
      </c>
      <c r="B54" s="35" t="s">
        <v>12</v>
      </c>
      <c r="C54" s="35" t="s">
        <v>4</v>
      </c>
      <c r="D54" s="35" t="s">
        <v>51</v>
      </c>
      <c r="E54" s="36"/>
      <c r="F54" s="50">
        <f>F55</f>
        <v>33600</v>
      </c>
    </row>
    <row r="55" spans="1:6" s="37" customFormat="1" ht="12" customHeight="1">
      <c r="A55" s="62" t="s">
        <v>85</v>
      </c>
      <c r="B55" s="35" t="s">
        <v>12</v>
      </c>
      <c r="C55" s="35" t="s">
        <v>4</v>
      </c>
      <c r="D55" s="35" t="s">
        <v>51</v>
      </c>
      <c r="E55" s="36" t="s">
        <v>77</v>
      </c>
      <c r="F55" s="50">
        <v>33600</v>
      </c>
    </row>
    <row r="56" spans="1:6" s="37" customFormat="1" ht="12" customHeight="1">
      <c r="A56" s="63" t="s">
        <v>59</v>
      </c>
      <c r="B56" s="35" t="s">
        <v>12</v>
      </c>
      <c r="C56" s="35" t="s">
        <v>4</v>
      </c>
      <c r="D56" s="35" t="s">
        <v>52</v>
      </c>
      <c r="E56" s="36"/>
      <c r="F56" s="50">
        <f>F57</f>
        <v>133000</v>
      </c>
    </row>
    <row r="57" spans="1:6" s="37" customFormat="1" ht="12" customHeight="1">
      <c r="A57" s="62" t="s">
        <v>85</v>
      </c>
      <c r="B57" s="35" t="s">
        <v>12</v>
      </c>
      <c r="C57" s="35" t="s">
        <v>4</v>
      </c>
      <c r="D57" s="35" t="s">
        <v>52</v>
      </c>
      <c r="E57" s="36" t="s">
        <v>77</v>
      </c>
      <c r="F57" s="50">
        <v>133000</v>
      </c>
    </row>
    <row r="58" spans="1:6" ht="12.75">
      <c r="A58" s="56"/>
      <c r="B58" s="4"/>
      <c r="C58" s="4"/>
      <c r="D58" s="4"/>
      <c r="E58" s="5"/>
      <c r="F58" s="47"/>
    </row>
    <row r="59" spans="1:6" s="3" customFormat="1" ht="12.75" customHeight="1">
      <c r="A59" s="54" t="s">
        <v>97</v>
      </c>
      <c r="B59" s="31" t="s">
        <v>9</v>
      </c>
      <c r="C59" s="27"/>
      <c r="D59" s="32"/>
      <c r="E59" s="32"/>
      <c r="F59" s="51">
        <f>F60</f>
        <v>2054617</v>
      </c>
    </row>
    <row r="60" spans="1:6" ht="12.75">
      <c r="A60" s="54" t="s">
        <v>22</v>
      </c>
      <c r="B60" s="31" t="s">
        <v>9</v>
      </c>
      <c r="C60" s="27" t="s">
        <v>3</v>
      </c>
      <c r="D60" s="32"/>
      <c r="E60" s="32"/>
      <c r="F60" s="51">
        <f>F61+F67+F64</f>
        <v>2054617</v>
      </c>
    </row>
    <row r="61" spans="1:6" ht="15" customHeight="1">
      <c r="A61" s="56" t="s">
        <v>98</v>
      </c>
      <c r="B61" s="25" t="s">
        <v>9</v>
      </c>
      <c r="C61" s="5" t="s">
        <v>3</v>
      </c>
      <c r="D61" s="5" t="s">
        <v>20</v>
      </c>
      <c r="E61" s="6"/>
      <c r="F61" s="52">
        <f>F62</f>
        <v>1614782</v>
      </c>
    </row>
    <row r="62" spans="1:6" ht="12.75">
      <c r="A62" s="56" t="s">
        <v>19</v>
      </c>
      <c r="B62" s="25" t="s">
        <v>9</v>
      </c>
      <c r="C62" s="5" t="s">
        <v>3</v>
      </c>
      <c r="D62" s="5" t="s">
        <v>35</v>
      </c>
      <c r="E62" s="5"/>
      <c r="F62" s="52">
        <f>F63</f>
        <v>1614782</v>
      </c>
    </row>
    <row r="63" spans="1:6" s="30" customFormat="1" ht="36">
      <c r="A63" s="62" t="s">
        <v>99</v>
      </c>
      <c r="B63" s="29" t="s">
        <v>9</v>
      </c>
      <c r="C63" s="29" t="s">
        <v>3</v>
      </c>
      <c r="D63" s="29" t="s">
        <v>35</v>
      </c>
      <c r="E63" s="25" t="s">
        <v>61</v>
      </c>
      <c r="F63" s="52">
        <v>1614782</v>
      </c>
    </row>
    <row r="64" spans="1:6" s="30" customFormat="1" ht="12.75">
      <c r="A64" s="56" t="s">
        <v>58</v>
      </c>
      <c r="B64" s="25" t="s">
        <v>9</v>
      </c>
      <c r="C64" s="25" t="s">
        <v>3</v>
      </c>
      <c r="D64" s="25" t="s">
        <v>53</v>
      </c>
      <c r="E64" s="25"/>
      <c r="F64" s="52">
        <f>F65</f>
        <v>61307</v>
      </c>
    </row>
    <row r="65" spans="1:6" s="30" customFormat="1" ht="12.75">
      <c r="A65" s="56" t="s">
        <v>19</v>
      </c>
      <c r="B65" s="25" t="s">
        <v>9</v>
      </c>
      <c r="C65" s="25" t="s">
        <v>3</v>
      </c>
      <c r="D65" s="29" t="s">
        <v>54</v>
      </c>
      <c r="E65" s="25"/>
      <c r="F65" s="52">
        <f>F66</f>
        <v>61307</v>
      </c>
    </row>
    <row r="66" spans="1:6" s="30" customFormat="1" ht="36">
      <c r="A66" s="62" t="s">
        <v>99</v>
      </c>
      <c r="B66" s="29" t="s">
        <v>9</v>
      </c>
      <c r="C66" s="29" t="s">
        <v>3</v>
      </c>
      <c r="D66" s="29" t="s">
        <v>54</v>
      </c>
      <c r="E66" s="25" t="s">
        <v>61</v>
      </c>
      <c r="F66" s="52">
        <v>61307</v>
      </c>
    </row>
    <row r="67" spans="1:6" s="30" customFormat="1" ht="12.75">
      <c r="A67" s="56" t="s">
        <v>10</v>
      </c>
      <c r="B67" s="25" t="s">
        <v>9</v>
      </c>
      <c r="C67" s="25" t="s">
        <v>3</v>
      </c>
      <c r="D67" s="25" t="s">
        <v>21</v>
      </c>
      <c r="E67" s="25"/>
      <c r="F67" s="52">
        <f>F68</f>
        <v>378528</v>
      </c>
    </row>
    <row r="68" spans="1:6" s="30" customFormat="1" ht="12.75">
      <c r="A68" s="56" t="s">
        <v>19</v>
      </c>
      <c r="B68" s="25" t="s">
        <v>9</v>
      </c>
      <c r="C68" s="25" t="s">
        <v>3</v>
      </c>
      <c r="D68" s="29" t="s">
        <v>36</v>
      </c>
      <c r="E68" s="25"/>
      <c r="F68" s="52">
        <f>F69</f>
        <v>378528</v>
      </c>
    </row>
    <row r="69" spans="1:6" s="30" customFormat="1" ht="36">
      <c r="A69" s="62" t="s">
        <v>99</v>
      </c>
      <c r="B69" s="29" t="s">
        <v>9</v>
      </c>
      <c r="C69" s="29" t="s">
        <v>3</v>
      </c>
      <c r="D69" s="29" t="s">
        <v>36</v>
      </c>
      <c r="E69" s="25" t="s">
        <v>61</v>
      </c>
      <c r="F69" s="52">
        <v>378528</v>
      </c>
    </row>
    <row r="70" spans="1:8" ht="12" customHeight="1">
      <c r="A70" s="56"/>
      <c r="B70" s="25"/>
      <c r="C70" s="5"/>
      <c r="D70" s="6"/>
      <c r="E70" s="6"/>
      <c r="F70" s="48"/>
      <c r="G70" s="30"/>
      <c r="H70" s="30"/>
    </row>
    <row r="71" spans="1:37" s="37" customFormat="1" ht="12" customHeight="1">
      <c r="A71" s="69" t="s">
        <v>25</v>
      </c>
      <c r="B71" s="34" t="s">
        <v>17</v>
      </c>
      <c r="C71" s="34"/>
      <c r="D71" s="40"/>
      <c r="E71" s="40"/>
      <c r="F71" s="74">
        <f>F72+F77</f>
        <v>1354759</v>
      </c>
      <c r="G71" s="30"/>
      <c r="H71" s="30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s="37" customFormat="1" ht="12" customHeight="1">
      <c r="A72" s="69" t="s">
        <v>86</v>
      </c>
      <c r="B72" s="34" t="s">
        <v>17</v>
      </c>
      <c r="C72" s="34" t="s">
        <v>4</v>
      </c>
      <c r="D72" s="40"/>
      <c r="E72" s="40"/>
      <c r="F72" s="74">
        <f>F73</f>
        <v>513759</v>
      </c>
      <c r="G72" s="30"/>
      <c r="H72" s="30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s="37" customFormat="1" ht="12" customHeight="1">
      <c r="A73" s="62" t="s">
        <v>66</v>
      </c>
      <c r="B73" s="36" t="s">
        <v>17</v>
      </c>
      <c r="C73" s="36" t="s">
        <v>4</v>
      </c>
      <c r="D73" s="41">
        <v>5220000</v>
      </c>
      <c r="E73" s="25"/>
      <c r="F73" s="64">
        <f>F75</f>
        <v>513759</v>
      </c>
      <c r="G73" s="30"/>
      <c r="H73" s="3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s="37" customFormat="1" ht="24.75" customHeight="1">
      <c r="A74" s="62" t="s">
        <v>87</v>
      </c>
      <c r="B74" s="36" t="s">
        <v>17</v>
      </c>
      <c r="C74" s="36" t="s">
        <v>4</v>
      </c>
      <c r="D74" s="41">
        <v>5221100</v>
      </c>
      <c r="E74" s="25"/>
      <c r="F74" s="64">
        <f>F75</f>
        <v>513759</v>
      </c>
      <c r="G74" s="30"/>
      <c r="H74" s="30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s="37" customFormat="1" ht="24" customHeight="1">
      <c r="A75" s="75" t="s">
        <v>88</v>
      </c>
      <c r="B75" s="36" t="s">
        <v>17</v>
      </c>
      <c r="C75" s="36" t="s">
        <v>4</v>
      </c>
      <c r="D75" s="41">
        <v>5221103</v>
      </c>
      <c r="E75" s="25"/>
      <c r="F75" s="64">
        <f>F76</f>
        <v>513759</v>
      </c>
      <c r="G75" s="30"/>
      <c r="H75" s="30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s="37" customFormat="1" ht="12.75" customHeight="1">
      <c r="A76" s="75" t="s">
        <v>92</v>
      </c>
      <c r="B76" s="36" t="s">
        <v>17</v>
      </c>
      <c r="C76" s="36" t="s">
        <v>4</v>
      </c>
      <c r="D76" s="41">
        <v>5221103</v>
      </c>
      <c r="E76" s="25" t="s">
        <v>91</v>
      </c>
      <c r="F76" s="64">
        <v>513759</v>
      </c>
      <c r="G76" s="30"/>
      <c r="H76" s="30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s="37" customFormat="1" ht="12" customHeight="1">
      <c r="A77" s="69" t="s">
        <v>93</v>
      </c>
      <c r="B77" s="34" t="s">
        <v>17</v>
      </c>
      <c r="C77" s="34" t="s">
        <v>14</v>
      </c>
      <c r="D77" s="40"/>
      <c r="E77" s="40"/>
      <c r="F77" s="74">
        <f>F78</f>
        <v>841000</v>
      </c>
      <c r="G77" s="30"/>
      <c r="H77" s="30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s="37" customFormat="1" ht="13.5" customHeight="1">
      <c r="A78" s="62" t="s">
        <v>94</v>
      </c>
      <c r="B78" s="36" t="s">
        <v>17</v>
      </c>
      <c r="C78" s="36" t="s">
        <v>14</v>
      </c>
      <c r="D78" s="41">
        <v>5050000</v>
      </c>
      <c r="E78" s="25"/>
      <c r="F78" s="77">
        <f>F80</f>
        <v>841000</v>
      </c>
      <c r="G78" s="30"/>
      <c r="H78" s="30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s="37" customFormat="1" ht="26.25" customHeight="1">
      <c r="A79" s="62" t="s">
        <v>100</v>
      </c>
      <c r="B79" s="36" t="s">
        <v>17</v>
      </c>
      <c r="C79" s="36" t="s">
        <v>14</v>
      </c>
      <c r="D79" s="41">
        <v>5052100</v>
      </c>
      <c r="E79" s="25"/>
      <c r="F79" s="77">
        <f>F80</f>
        <v>841000</v>
      </c>
      <c r="G79" s="30"/>
      <c r="H79" s="30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s="37" customFormat="1" ht="36" customHeight="1">
      <c r="A80" s="78" t="s">
        <v>103</v>
      </c>
      <c r="B80" s="36" t="s">
        <v>17</v>
      </c>
      <c r="C80" s="36" t="s">
        <v>14</v>
      </c>
      <c r="D80" s="41">
        <v>5052104</v>
      </c>
      <c r="E80" s="25"/>
      <c r="F80" s="77">
        <f>F81</f>
        <v>841000</v>
      </c>
      <c r="G80" s="30"/>
      <c r="H80" s="3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s="37" customFormat="1" ht="23.25" customHeight="1">
      <c r="A81" s="78" t="s">
        <v>95</v>
      </c>
      <c r="B81" s="36" t="s">
        <v>17</v>
      </c>
      <c r="C81" s="36" t="s">
        <v>14</v>
      </c>
      <c r="D81" s="41">
        <v>5052104</v>
      </c>
      <c r="E81" s="25" t="s">
        <v>96</v>
      </c>
      <c r="F81" s="77">
        <v>841000</v>
      </c>
      <c r="G81" s="30"/>
      <c r="H81" s="30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s="37" customFormat="1" ht="12.75" customHeight="1">
      <c r="A82" s="75"/>
      <c r="B82" s="36"/>
      <c r="C82" s="36"/>
      <c r="D82" s="41"/>
      <c r="E82" s="25"/>
      <c r="F82" s="64"/>
      <c r="G82" s="30"/>
      <c r="H82" s="30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s="3" customFormat="1" ht="12.75">
      <c r="A83" s="54" t="s">
        <v>56</v>
      </c>
      <c r="B83" s="31" t="s">
        <v>55</v>
      </c>
      <c r="C83" s="27"/>
      <c r="D83" s="27"/>
      <c r="E83" s="27"/>
      <c r="F83" s="51">
        <f>F84</f>
        <v>10000</v>
      </c>
      <c r="G83" s="30"/>
      <c r="H83" s="30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6" s="43" customFormat="1" ht="12.75">
      <c r="A84" s="54" t="s">
        <v>57</v>
      </c>
      <c r="B84" s="31" t="s">
        <v>55</v>
      </c>
      <c r="C84" s="27" t="s">
        <v>3</v>
      </c>
      <c r="D84" s="27"/>
      <c r="E84" s="27"/>
      <c r="F84" s="51">
        <f>F85</f>
        <v>10000</v>
      </c>
    </row>
    <row r="85" spans="1:6" ht="12.75">
      <c r="A85" s="56" t="s">
        <v>23</v>
      </c>
      <c r="B85" s="25" t="s">
        <v>55</v>
      </c>
      <c r="C85" s="5" t="s">
        <v>3</v>
      </c>
      <c r="D85" s="6">
        <v>5120000</v>
      </c>
      <c r="E85" s="6"/>
      <c r="F85" s="48">
        <f>F86</f>
        <v>10000</v>
      </c>
    </row>
    <row r="86" spans="1:6" ht="12" customHeight="1">
      <c r="A86" s="56" t="s">
        <v>41</v>
      </c>
      <c r="B86" s="25" t="s">
        <v>55</v>
      </c>
      <c r="C86" s="5" t="s">
        <v>3</v>
      </c>
      <c r="D86" s="6">
        <v>5129700</v>
      </c>
      <c r="E86" s="6"/>
      <c r="F86" s="48">
        <f>F87</f>
        <v>10000</v>
      </c>
    </row>
    <row r="87" spans="1:6" ht="12" customHeight="1">
      <c r="A87" s="62" t="s">
        <v>85</v>
      </c>
      <c r="B87" s="25" t="s">
        <v>55</v>
      </c>
      <c r="C87" s="5" t="s">
        <v>3</v>
      </c>
      <c r="D87" s="6">
        <v>5129700</v>
      </c>
      <c r="E87" s="5" t="s">
        <v>77</v>
      </c>
      <c r="F87" s="48">
        <v>10000</v>
      </c>
    </row>
    <row r="88" spans="1:6" ht="12" customHeight="1">
      <c r="A88" s="56"/>
      <c r="B88" s="25"/>
      <c r="C88" s="5"/>
      <c r="D88" s="6"/>
      <c r="E88" s="6"/>
      <c r="F88" s="48"/>
    </row>
    <row r="89" spans="1:6" s="24" customFormat="1" ht="12.75">
      <c r="A89" s="70" t="s">
        <v>2</v>
      </c>
      <c r="B89" s="16"/>
      <c r="C89" s="11"/>
      <c r="D89" s="11"/>
      <c r="E89" s="11"/>
      <c r="F89" s="53">
        <f>F10+F27+F35+F51+F59+F83+F71+F42</f>
        <v>5417219</v>
      </c>
    </row>
    <row r="90" spans="2:6" ht="12.75">
      <c r="B90" s="18"/>
      <c r="C90" s="12"/>
      <c r="D90" s="12"/>
      <c r="E90" s="12"/>
      <c r="F90" s="14"/>
    </row>
    <row r="91" spans="2:6" ht="12.75">
      <c r="B91" s="18"/>
      <c r="C91" s="12"/>
      <c r="D91" s="12"/>
      <c r="E91" s="13"/>
      <c r="F91" s="14"/>
    </row>
    <row r="92" spans="2:6" ht="12.75">
      <c r="B92" s="18"/>
      <c r="C92" s="12"/>
      <c r="D92" s="12"/>
      <c r="E92" s="12"/>
      <c r="F92" s="14"/>
    </row>
    <row r="93" spans="2:6" ht="12.75">
      <c r="B93" s="18"/>
      <c r="C93" s="12"/>
      <c r="D93" s="13"/>
      <c r="E93" s="13"/>
      <c r="F93" s="14"/>
    </row>
    <row r="94" spans="2:6" ht="12.75">
      <c r="B94" s="18"/>
      <c r="C94" s="12"/>
      <c r="D94" s="12"/>
      <c r="E94" s="13"/>
      <c r="F94" s="14"/>
    </row>
    <row r="95" spans="2:6" ht="12.75">
      <c r="B95" s="18"/>
      <c r="C95" s="12"/>
      <c r="D95" s="12"/>
      <c r="E95" s="12"/>
      <c r="F95" s="14"/>
    </row>
    <row r="96" spans="2:6" ht="12.75">
      <c r="B96" s="19"/>
      <c r="C96" s="12"/>
      <c r="D96" s="13"/>
      <c r="E96" s="13"/>
      <c r="F96" s="14"/>
    </row>
    <row r="97" spans="2:6" ht="12.75">
      <c r="B97" s="18"/>
      <c r="C97" s="12"/>
      <c r="D97" s="13"/>
      <c r="E97" s="13"/>
      <c r="F97" s="14"/>
    </row>
    <row r="98" spans="2:6" ht="12.75">
      <c r="B98" s="18"/>
      <c r="C98" s="12"/>
      <c r="D98" s="12"/>
      <c r="E98" s="13"/>
      <c r="F98" s="14"/>
    </row>
    <row r="99" spans="2:6" ht="12.75">
      <c r="B99" s="18"/>
      <c r="C99" s="12"/>
      <c r="D99" s="12"/>
      <c r="E99" s="12"/>
      <c r="F99" s="14"/>
    </row>
    <row r="100" spans="2:6" ht="15">
      <c r="B100" s="20"/>
      <c r="C100" s="8"/>
      <c r="D100" s="9"/>
      <c r="E100" s="9"/>
      <c r="F100" s="10"/>
    </row>
    <row r="101" spans="2:6" ht="15">
      <c r="B101" s="20"/>
      <c r="C101" s="8"/>
      <c r="D101" s="8"/>
      <c r="E101" s="9"/>
      <c r="F101" s="10"/>
    </row>
    <row r="102" spans="2:6" ht="15">
      <c r="B102" s="20"/>
      <c r="C102" s="8"/>
      <c r="D102" s="8"/>
      <c r="E102" s="8"/>
      <c r="F102" s="10"/>
    </row>
    <row r="103" spans="2:6" ht="15.75">
      <c r="B103" s="21"/>
      <c r="C103" s="8"/>
      <c r="D103" s="9"/>
      <c r="E103" s="9"/>
      <c r="F103" s="10"/>
    </row>
    <row r="104" spans="2:6" ht="15">
      <c r="B104" s="20"/>
      <c r="C104" s="8"/>
      <c r="D104" s="9"/>
      <c r="E104" s="9"/>
      <c r="F104" s="10"/>
    </row>
    <row r="105" spans="2:6" ht="15">
      <c r="B105" s="20"/>
      <c r="C105" s="8"/>
      <c r="D105" s="8"/>
      <c r="E105" s="9"/>
      <c r="F105" s="10"/>
    </row>
    <row r="106" spans="2:6" ht="15">
      <c r="B106" s="20"/>
      <c r="C106" s="8"/>
      <c r="D106" s="8"/>
      <c r="E106" s="8"/>
      <c r="F106" s="10"/>
    </row>
    <row r="107" spans="2:6" ht="12.75">
      <c r="B107" s="22"/>
      <c r="C107" s="3"/>
      <c r="D107" s="3"/>
      <c r="E107" s="3"/>
      <c r="F107" s="3"/>
    </row>
    <row r="108" spans="2:6" ht="12.75">
      <c r="B108" s="22"/>
      <c r="C108" s="3"/>
      <c r="D108" s="3"/>
      <c r="E108" s="3"/>
      <c r="F108" s="3"/>
    </row>
    <row r="109" spans="2:6" ht="12.75">
      <c r="B109" s="22"/>
      <c r="C109" s="3"/>
      <c r="D109" s="3"/>
      <c r="E109" s="3"/>
      <c r="F109" s="3"/>
    </row>
    <row r="116" ht="12.75">
      <c r="D116" t="s">
        <v>40</v>
      </c>
    </row>
  </sheetData>
  <mergeCells count="11">
    <mergeCell ref="A5:F5"/>
    <mergeCell ref="A4:F4"/>
    <mergeCell ref="B1:F1"/>
    <mergeCell ref="B2:F2"/>
    <mergeCell ref="A6:F6"/>
    <mergeCell ref="A8:A9"/>
    <mergeCell ref="B8:B9"/>
    <mergeCell ref="F8:F9"/>
    <mergeCell ref="E8:E9"/>
    <mergeCell ref="D8:D9"/>
    <mergeCell ref="C8:C9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Наташа</cp:lastModifiedBy>
  <cp:lastPrinted>2012-11-29T06:09:36Z</cp:lastPrinted>
  <dcterms:created xsi:type="dcterms:W3CDTF">2002-12-16T06:28:13Z</dcterms:created>
  <dcterms:modified xsi:type="dcterms:W3CDTF">2012-11-29T06:10:10Z</dcterms:modified>
  <cp:category/>
  <cp:version/>
  <cp:contentType/>
  <cp:contentStatus/>
</cp:coreProperties>
</file>