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340" windowHeight="8835" activeTab="4"/>
  </bookViews>
  <sheets>
    <sheet name="Указ 15" sheetId="1" r:id="rId1"/>
    <sheet name="на 18.05" sheetId="2" r:id="rId2"/>
    <sheet name="08.06" sheetId="3" r:id="rId3"/>
    <sheet name="Лист1" sheetId="4" r:id="rId4"/>
    <sheet name="на 03.11.2005 г." sheetId="5" r:id="rId5"/>
    <sheet name="21.10.2005 г." sheetId="6" r:id="rId6"/>
  </sheets>
  <definedNames>
    <definedName name="_xlnm.Print_Titles" localSheetId="2">'08.06'!$6:$9</definedName>
    <definedName name="_xlnm.Print_Titles" localSheetId="5">'21.10.2005 г.'!$9:$12</definedName>
    <definedName name="_xlnm.Print_Titles" localSheetId="0">'Указ 15'!$6:$9</definedName>
    <definedName name="_xlnm.Print_Area" localSheetId="5">'21.10.2005 г.'!$A$1:$I$114</definedName>
    <definedName name="_xlnm.Print_Area" localSheetId="3">'Лист1'!$A$1:$U$32</definedName>
    <definedName name="_xlnm.Print_Area" localSheetId="4">'на 03.11.2005 г.'!$A$1:$J$108</definedName>
    <definedName name="_xlnm.Print_Area" localSheetId="0">'Указ 15'!$A$1:$U$149</definedName>
  </definedNames>
  <calcPr fullCalcOnLoad="1"/>
</workbook>
</file>

<file path=xl/sharedStrings.xml><?xml version="1.0" encoding="utf-8"?>
<sst xmlns="http://schemas.openxmlformats.org/spreadsheetml/2006/main" count="870" uniqueCount="248">
  <si>
    <t>СПК "Мир"</t>
  </si>
  <si>
    <t>СХПК "Свобода"</t>
  </si>
  <si>
    <t>СХПК им.Калинина</t>
  </si>
  <si>
    <t>К-з им. Ильича</t>
  </si>
  <si>
    <t>К-з "Красный фронтовик"</t>
  </si>
  <si>
    <t>СХПК "Знамя"</t>
  </si>
  <si>
    <t>СХПК "Красный Октябрь"</t>
  </si>
  <si>
    <t>СХПК "Туруновский"</t>
  </si>
  <si>
    <t>СХПК "Атал"</t>
  </si>
  <si>
    <t>РГУП "Дружба"</t>
  </si>
  <si>
    <t>ЗАО "Прогресс"</t>
  </si>
  <si>
    <t>ООО "Агат"</t>
  </si>
  <si>
    <t>ЗАО "Пинер"</t>
  </si>
  <si>
    <t>СХПК "Маяк"</t>
  </si>
  <si>
    <t>СХПК "Родина"</t>
  </si>
  <si>
    <t>СХПК "Уразметевский"</t>
  </si>
  <si>
    <t>СХПК "Тоганашевский"</t>
  </si>
  <si>
    <t>СХПК "Бахтиаровский"</t>
  </si>
  <si>
    <t>СХПК "Слава"</t>
  </si>
  <si>
    <t>СХПК "Трудовик"</t>
  </si>
  <si>
    <t>СХПК "Большевик"</t>
  </si>
  <si>
    <t>СХПК "Коммунар"</t>
  </si>
  <si>
    <t>СХПК "Путь Ильича"</t>
  </si>
  <si>
    <t>СХПК им. Калинина</t>
  </si>
  <si>
    <t>СХПК "Таутово"</t>
  </si>
  <si>
    <t>СПК "Айбесинский"</t>
  </si>
  <si>
    <t>СПК "Первомайский"</t>
  </si>
  <si>
    <t>ООО "Эмметево"</t>
  </si>
  <si>
    <t>ООО "Яманчуринский"</t>
  </si>
  <si>
    <t>Наименование хозяйства</t>
  </si>
  <si>
    <t>ЗАО "Янтиково-МТС"</t>
  </si>
  <si>
    <t>ООО "Агрофирма "Имар"</t>
  </si>
  <si>
    <t>2003 г.</t>
  </si>
  <si>
    <t>2004 г.</t>
  </si>
  <si>
    <t>КХ "Свобода"</t>
  </si>
  <si>
    <t>ООО "Авангард"</t>
  </si>
  <si>
    <t>ООО "Сура"</t>
  </si>
  <si>
    <t>ООО "А/ф "Вурнарская"</t>
  </si>
  <si>
    <t>СХПК "Юнтапа"</t>
  </si>
  <si>
    <t>СХПК "Дубрава"</t>
  </si>
  <si>
    <t>СХПК "Красное Сормово"</t>
  </si>
  <si>
    <t>К-з "Путь Ильича"</t>
  </si>
  <si>
    <t>СХПК "Аксаринский"</t>
  </si>
  <si>
    <t>СХПК "Новая жизнь"</t>
  </si>
  <si>
    <t>СХПК "Коминтерн"</t>
  </si>
  <si>
    <t>СХПК "Комбайн"</t>
  </si>
  <si>
    <t>ООО АФ Юнга</t>
  </si>
  <si>
    <t>СХПК "Передовик"</t>
  </si>
  <si>
    <t>КФХ "Маяк"</t>
  </si>
  <si>
    <t>ООО "А/ф "Колос"</t>
  </si>
  <si>
    <t>ОАО "Вурнарский мясокомбинат"</t>
  </si>
  <si>
    <t>ООО "Кубня"</t>
  </si>
  <si>
    <t>КФХ "Большевик" (на базе СХПК "Большевик"</t>
  </si>
  <si>
    <t>Новое агроформирование (на базе:</t>
  </si>
  <si>
    <t xml:space="preserve">               ООО "Волга" и</t>
  </si>
  <si>
    <t xml:space="preserve">            СХПК "Хлебороб")</t>
  </si>
  <si>
    <t xml:space="preserve">    СХПК п/з им.Андреева и</t>
  </si>
  <si>
    <t xml:space="preserve">     СХПК "Динамо")</t>
  </si>
  <si>
    <t>СХПК "Булдеевский"</t>
  </si>
  <si>
    <t>СХПК "Искра Ильича"</t>
  </si>
  <si>
    <t>Общая земельная  плошадь, га</t>
  </si>
  <si>
    <t>Экономические показатели</t>
  </si>
  <si>
    <t>КРС</t>
  </si>
  <si>
    <t>коров</t>
  </si>
  <si>
    <t>свиней</t>
  </si>
  <si>
    <t>ООО "Вперед" (на базе СХПК "Вперед")</t>
  </si>
  <si>
    <t>ООО Агрофирма "Шигали" (на базе:</t>
  </si>
  <si>
    <t xml:space="preserve">   СХПК "Шигали"</t>
  </si>
  <si>
    <t xml:space="preserve">   путем присоединения части земель СХПК "Правда" (ООО "Мусирмы"))</t>
  </si>
  <si>
    <t>ЗАО АПК "Энергия" (на базе:</t>
  </si>
  <si>
    <t xml:space="preserve">    ОАО "Молочный завод "Урмарский"</t>
  </si>
  <si>
    <t xml:space="preserve">   СХПК "Орнарский",</t>
  </si>
  <si>
    <t xml:space="preserve">   путем вхождения на условиях аренды                 МУСХП "Чакинское",</t>
  </si>
  <si>
    <t>ЗАО АПП "Рассвет" (на базе:</t>
  </si>
  <si>
    <t xml:space="preserve">   СХП им. Мичурина)</t>
  </si>
  <si>
    <t xml:space="preserve">     СХПК "Мир"</t>
  </si>
  <si>
    <t xml:space="preserve">     путем присоединения части земель СХПК "Шептаховский")</t>
  </si>
  <si>
    <t>Новое предприятие по племенному коневодству (на базе СХПК "Упамса)</t>
  </si>
  <si>
    <t>с присоединением                  СХПК "Труд"</t>
  </si>
  <si>
    <t>ООО "Агрофирма им.Ленина"</t>
  </si>
  <si>
    <t>с присоединением                    СХПК "Чулпан"</t>
  </si>
  <si>
    <t>СХПК "Чишма"</t>
  </si>
  <si>
    <t>СХПК "Югель"</t>
  </si>
  <si>
    <t>ООО "Агрофирма им.Крепкова"</t>
  </si>
  <si>
    <t>СХА "Пучах"</t>
  </si>
  <si>
    <t>ИПС "Батыревская"</t>
  </si>
  <si>
    <t>СХПК "Колос"</t>
  </si>
  <si>
    <t>СХПК "Искра"</t>
  </si>
  <si>
    <t>СХПК "Татсугутский"</t>
  </si>
  <si>
    <t>ЗАО "ЧебоксарскАгротехника" (вновь созданное)</t>
  </si>
  <si>
    <t>СХПК "Кадыкова"</t>
  </si>
  <si>
    <t>ООО "Агродор"</t>
  </si>
  <si>
    <t>КФХ "Бездна" (на базе ООО "Агрофирма Баишевская")</t>
  </si>
  <si>
    <t>ЗАО "А/ф Ибресинская" (на базе СХПК "Знамя")</t>
  </si>
  <si>
    <t>(по данным органов местного самоуправления)</t>
  </si>
  <si>
    <t xml:space="preserve">ООО "Нива" </t>
  </si>
  <si>
    <t>СПК им. М.Горького</t>
  </si>
  <si>
    <t>СХПК "Семеновский"</t>
  </si>
  <si>
    <t>по состоянию на 06 мая 2005 года</t>
  </si>
  <si>
    <t>Перечень сельскохозяйственных организаций, на которые будут привлечены руководящие кадры, отобранные на конкурсной основе</t>
  </si>
  <si>
    <t>Наименование района            (количество организаций)</t>
  </si>
  <si>
    <t>Направление деятельности</t>
  </si>
  <si>
    <t>молочно-мясное</t>
  </si>
  <si>
    <t>овцеводство</t>
  </si>
  <si>
    <t>коневодство</t>
  </si>
  <si>
    <t>семеноводческое</t>
  </si>
  <si>
    <t>молочное</t>
  </si>
  <si>
    <t>зерновое</t>
  </si>
  <si>
    <t>растениеводство</t>
  </si>
  <si>
    <t>растениеводство, животноводство</t>
  </si>
  <si>
    <t>Производство зерна</t>
  </si>
  <si>
    <t>производство зерна</t>
  </si>
  <si>
    <t>свиноводство</t>
  </si>
  <si>
    <t>животноводство, растениеводство</t>
  </si>
  <si>
    <t>зерновое, мясо-молочное</t>
  </si>
  <si>
    <t>Производство продовольственной пшеницы, пивоваренного ячменя и овощных культур</t>
  </si>
  <si>
    <t>производство продовольственного зерна, орвощных культур</t>
  </si>
  <si>
    <t>Алатырский (5)</t>
  </si>
  <si>
    <t>Аликовский (2)</t>
  </si>
  <si>
    <t>Батыревский (12)</t>
  </si>
  <si>
    <t>Вурнарский (5)</t>
  </si>
  <si>
    <t>Ибресинский (4)</t>
  </si>
  <si>
    <t>Канашский (2)</t>
  </si>
  <si>
    <t>Козловский (3)</t>
  </si>
  <si>
    <t>Комсомольский (3)</t>
  </si>
  <si>
    <t>Красноармейский (3)</t>
  </si>
  <si>
    <t>Красночетайский      (3)</t>
  </si>
  <si>
    <t>Марпосадский (1)</t>
  </si>
  <si>
    <t>Моргаушский (4)</t>
  </si>
  <si>
    <t>Урмарский (3)</t>
  </si>
  <si>
    <t>Цивильский (4)</t>
  </si>
  <si>
    <t>Чебоксарский (7)</t>
  </si>
  <si>
    <t>Шемуршинский (2)</t>
  </si>
  <si>
    <t>Шумерлинский (2)</t>
  </si>
  <si>
    <t>Ядринский (4)</t>
  </si>
  <si>
    <t>Яльчикский (3)</t>
  </si>
  <si>
    <t>Янтиковский (6)</t>
  </si>
  <si>
    <t>СХПК "Белова Л.Н."</t>
  </si>
  <si>
    <t>Площадь сельхозугодий, га</t>
  </si>
  <si>
    <t>Численность работников, чел</t>
  </si>
  <si>
    <t>Поголовье на  1 марта, голов</t>
  </si>
  <si>
    <t>Выручка, тыс. руб.</t>
  </si>
  <si>
    <t>Себестоимость реализов.прод., тыс. руб</t>
  </si>
  <si>
    <t>Прибыль (убыток), тыс. руб.</t>
  </si>
  <si>
    <t>Итого по республике 81 организация</t>
  </si>
  <si>
    <t>Порецкий (3)</t>
  </si>
  <si>
    <t>СХПК "МТС"</t>
  </si>
  <si>
    <t>СХПК "Родник"</t>
  </si>
  <si>
    <t>СХПК "Нижаровский"</t>
  </si>
  <si>
    <t>ООО "Агро-Владина"</t>
  </si>
  <si>
    <t>ООО "А/ф "Нива"</t>
  </si>
  <si>
    <t>ООО "Владина-Агро"</t>
  </si>
  <si>
    <t>СХПК "Аврора"</t>
  </si>
  <si>
    <t>ГУП "Гвардеец"  МСХ ЧР</t>
  </si>
  <si>
    <t>ООО "ГЕБ" на базе СПК "Первомайский"</t>
  </si>
  <si>
    <t>ООО "А/ф "Стрелец"</t>
  </si>
  <si>
    <t>хмелеводство</t>
  </si>
  <si>
    <t>КФХ Васильевой</t>
  </si>
  <si>
    <t>ООО "Колос"</t>
  </si>
  <si>
    <t>СХПК-колхоз "Пучах"</t>
  </si>
  <si>
    <t>ООО "Агрофирма Баишевская"</t>
  </si>
  <si>
    <t xml:space="preserve">КФХ "Бездна" </t>
  </si>
  <si>
    <t>Батыревский (13)</t>
  </si>
  <si>
    <t>Вурнарский (4)</t>
  </si>
  <si>
    <t>Красноармейский (4)</t>
  </si>
  <si>
    <t>Урмарский (4)</t>
  </si>
  <si>
    <t>Чебоксарский (9)</t>
  </si>
  <si>
    <t>Шемуршинский (3)</t>
  </si>
  <si>
    <t>Ядринский (5)</t>
  </si>
  <si>
    <t>Янтиковский (3)</t>
  </si>
  <si>
    <t>Итого по республике 84 организации</t>
  </si>
  <si>
    <t>ООО "Волга" (новое агроформирование на базе:</t>
  </si>
  <si>
    <t xml:space="preserve">               СХПК  "Волга" и</t>
  </si>
  <si>
    <t>по состоянию на 08 июня 2005 года</t>
  </si>
  <si>
    <t xml:space="preserve">              СХПК  "Волга" и</t>
  </si>
  <si>
    <t>Шумерлинский (3)</t>
  </si>
  <si>
    <t>Моргаушский (3)</t>
  </si>
  <si>
    <t>СХПК "Волга"</t>
  </si>
  <si>
    <t>СХПК им. Свердлова</t>
  </si>
  <si>
    <t>Янтиковский (2)</t>
  </si>
  <si>
    <t>ООО "Нива"  (образовано 28.01.2005 г.)</t>
  </si>
  <si>
    <t>Канашский (1)</t>
  </si>
  <si>
    <t>Козловский (1)</t>
  </si>
  <si>
    <t>Ибресинский (1)</t>
  </si>
  <si>
    <t>на базе СХПК "МТС" новое</t>
  </si>
  <si>
    <t>направление хоз/деятельности</t>
  </si>
  <si>
    <t>СХПК "Мураты"</t>
  </si>
  <si>
    <t>СХПК "Чулпан"</t>
  </si>
  <si>
    <t>ООО "Агрофирма "Исток"</t>
  </si>
  <si>
    <t>Батыревский (9)</t>
  </si>
  <si>
    <t>СХПК им. Кадыкова</t>
  </si>
  <si>
    <t>Алатырский (1)</t>
  </si>
  <si>
    <t>ООО АФ "Нива"</t>
  </si>
  <si>
    <t>ООО АФ "Юнга"</t>
  </si>
  <si>
    <t>СХПК им.Мичурина</t>
  </si>
  <si>
    <t>Цивильский (2)</t>
  </si>
  <si>
    <t>Урмарский (1)</t>
  </si>
  <si>
    <t xml:space="preserve">ООО "А/ф "Нива" </t>
  </si>
  <si>
    <t>Ядринский (3)</t>
  </si>
  <si>
    <t>Красночетайский      (1)</t>
  </si>
  <si>
    <t>Порецкий (2)</t>
  </si>
  <si>
    <t>Чебоксарский (1)</t>
  </si>
  <si>
    <t>Красноармейский (2)</t>
  </si>
  <si>
    <t>производство зерна, картофеля</t>
  </si>
  <si>
    <t>по состоянию на 21 октября 2005 года</t>
  </si>
  <si>
    <t>Поголовье, голов</t>
  </si>
  <si>
    <t>в т.ч. коров</t>
  </si>
  <si>
    <t>Основные направления деятельности</t>
  </si>
  <si>
    <t>ООО "Агрофирма "Колос" **</t>
  </si>
  <si>
    <t>ООО "Колос" **</t>
  </si>
  <si>
    <t>ООО "Эмметево" **</t>
  </si>
  <si>
    <t>ООО "Яманчуринский" **</t>
  </si>
  <si>
    <t xml:space="preserve">Перечень сельскохозяйственных организаций, на которые предусматривается привлечь руководящие кадры, </t>
  </si>
  <si>
    <t>во исполнение Указа Президента Чувашской Республики Н.Федорова от 17 февраля 2005г. №15</t>
  </si>
  <si>
    <t>ООО "Агрофирма "Стрелец" **</t>
  </si>
  <si>
    <t>Примечание:</t>
  </si>
  <si>
    <t>производственно-экономические показатели оргнаизаций по состоянию на 01.01.2005г.</t>
  </si>
  <si>
    <t>* - с расширением площадей сельскохозяйственных угодий</t>
  </si>
  <si>
    <t>** - вновь образованные организации</t>
  </si>
  <si>
    <t>*** - введена процедура банкротства</t>
  </si>
  <si>
    <t>Итого по республике 49 организаций</t>
  </si>
  <si>
    <t>ГУП ЧР "Дружба"</t>
  </si>
  <si>
    <t xml:space="preserve">ООО "Сура" * </t>
  </si>
  <si>
    <t>Новое предприятие по племенному коневодству (на базе СХПК "Упамса")</t>
  </si>
  <si>
    <t>СХПК "Труд" *</t>
  </si>
  <si>
    <t>ООО "Агрофирма им.Крепкова" ***</t>
  </si>
  <si>
    <t>агротуризм</t>
  </si>
  <si>
    <t>зерно, картофель</t>
  </si>
  <si>
    <t>СХПК "Дубрава" *</t>
  </si>
  <si>
    <t>КФХ Васильева *</t>
  </si>
  <si>
    <t>СХПК "Коминтерн" *</t>
  </si>
  <si>
    <t>СХПК "Семеновский" *</t>
  </si>
  <si>
    <t>ООО "Агрофирма "Арабоси" *</t>
  </si>
  <si>
    <t>ЗАО "Агрофирма Колос" *</t>
  </si>
  <si>
    <t>ООО "Исток" *</t>
  </si>
  <si>
    <t>ООО "Вперед" ***</t>
  </si>
  <si>
    <t>ООО "Шанс" *</t>
  </si>
  <si>
    <t>СХПК "Трудовик" *</t>
  </si>
  <si>
    <t>СХПК "Комбайн" *</t>
  </si>
  <si>
    <t>зерновое, молочное</t>
  </si>
  <si>
    <t>Приложение № 1 к письму Министерства селського хозяйства Чувашской Республики от "__" ___________ 2005 г. № 13/19-____</t>
  </si>
  <si>
    <t>по состоянию на 3 ноября 2005 года</t>
  </si>
  <si>
    <t>Перечень сельскохозяйственных организаций, на которые предусматривается привлечь руководящие кадры, во исполнение Указа Президента Чувашской Республики Н.Федорова от 17 февраля 2005г. №15</t>
  </si>
  <si>
    <t>Батыревский (7)</t>
  </si>
  <si>
    <t>Итого по республике 47 организаций</t>
  </si>
  <si>
    <t>Чебоксарский (2)</t>
  </si>
  <si>
    <t>Приложение № 1 к письму Министерства сельского хозяйства Чувашской Республики от "__" ___________ 2005 г. № 13/19-____</t>
  </si>
  <si>
    <t>производственно-экономические показатели организаций по состоянию на 01.01.2005г.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</si>
</sst>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3" fillId="4" borderId="1" xfId="0" applyFont="1" applyFill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3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3" fillId="4" borderId="8" xfId="0" applyFont="1" applyFill="1" applyBorder="1" applyAlignment="1">
      <alignment vertical="center"/>
    </xf>
    <xf numFmtId="0" fontId="1" fillId="4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6" xfId="0" applyFont="1" applyFill="1" applyBorder="1" applyAlignment="1">
      <alignment/>
    </xf>
    <xf numFmtId="0" fontId="1" fillId="5" borderId="2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2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5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right" vertical="top"/>
    </xf>
    <xf numFmtId="0" fontId="1" fillId="5" borderId="2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8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6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2" fillId="6" borderId="5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0"/>
  <sheetViews>
    <sheetView view="pageBreakPreview" zoomScale="70" zoomScaleNormal="75" zoomScaleSheetLayoutView="7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12" sqref="A112:A119"/>
    </sheetView>
  </sheetViews>
  <sheetFormatPr defaultColWidth="9.00390625" defaultRowHeight="12.75"/>
  <cols>
    <col min="1" max="1" width="19.125" style="1" customWidth="1"/>
    <col min="2" max="2" width="27.75390625" style="1" customWidth="1"/>
    <col min="3" max="3" width="8.375" style="1" customWidth="1"/>
    <col min="4" max="4" width="8.875" style="1" customWidth="1"/>
    <col min="5" max="6" width="8.25390625" style="1" customWidth="1"/>
    <col min="7" max="8" width="7.875" style="1" customWidth="1"/>
    <col min="9" max="9" width="7.25390625" style="1" customWidth="1"/>
    <col min="10" max="10" width="7.125" style="1" customWidth="1"/>
    <col min="11" max="11" width="7.375" style="1" customWidth="1"/>
    <col min="12" max="12" width="7.25390625" style="1" customWidth="1"/>
    <col min="13" max="13" width="7.75390625" style="1" customWidth="1"/>
    <col min="14" max="14" width="8.00390625" style="1" customWidth="1"/>
    <col min="15" max="15" width="9.00390625" style="1" customWidth="1"/>
    <col min="16" max="16" width="8.75390625" style="1" customWidth="1"/>
    <col min="17" max="18" width="10.125" style="1" customWidth="1"/>
    <col min="19" max="20" width="7.875" style="1" customWidth="1"/>
    <col min="21" max="21" width="20.625" style="1" customWidth="1"/>
    <col min="22" max="16384" width="9.125" style="1" customWidth="1"/>
  </cols>
  <sheetData>
    <row r="2" ht="15.75">
      <c r="I2" s="23" t="s">
        <v>99</v>
      </c>
    </row>
    <row r="3" spans="2:9" ht="15.75">
      <c r="B3" s="3"/>
      <c r="C3" s="3"/>
      <c r="D3" s="3"/>
      <c r="E3" s="3"/>
      <c r="I3" s="24" t="s">
        <v>94</v>
      </c>
    </row>
    <row r="4" spans="2:9" ht="15.75">
      <c r="B4" s="3"/>
      <c r="C4" s="3"/>
      <c r="D4" s="3"/>
      <c r="E4" s="3"/>
      <c r="I4" s="24" t="s">
        <v>98</v>
      </c>
    </row>
    <row r="5" spans="2:6" ht="15.75" thickBot="1">
      <c r="B5" s="3"/>
      <c r="C5" s="3"/>
      <c r="D5" s="3"/>
      <c r="E5" s="3"/>
      <c r="F5" s="2"/>
    </row>
    <row r="6" spans="1:21" s="20" customFormat="1" ht="15" customHeight="1">
      <c r="A6" s="124" t="s">
        <v>100</v>
      </c>
      <c r="B6" s="117" t="s">
        <v>29</v>
      </c>
      <c r="C6" s="117" t="s">
        <v>60</v>
      </c>
      <c r="D6" s="117"/>
      <c r="E6" s="117" t="s">
        <v>138</v>
      </c>
      <c r="F6" s="117"/>
      <c r="G6" s="117" t="s">
        <v>139</v>
      </c>
      <c r="H6" s="117"/>
      <c r="I6" s="119" t="s">
        <v>140</v>
      </c>
      <c r="J6" s="119"/>
      <c r="K6" s="119"/>
      <c r="L6" s="119"/>
      <c r="M6" s="119"/>
      <c r="N6" s="119"/>
      <c r="O6" s="119" t="s">
        <v>61</v>
      </c>
      <c r="P6" s="119"/>
      <c r="Q6" s="119"/>
      <c r="R6" s="119"/>
      <c r="S6" s="119"/>
      <c r="T6" s="120"/>
      <c r="U6" s="107" t="s">
        <v>101</v>
      </c>
    </row>
    <row r="7" spans="1:21" s="20" customFormat="1" ht="21.75" customHeight="1">
      <c r="A7" s="125"/>
      <c r="B7" s="118"/>
      <c r="C7" s="118"/>
      <c r="D7" s="118"/>
      <c r="E7" s="118"/>
      <c r="F7" s="118"/>
      <c r="G7" s="118"/>
      <c r="H7" s="118"/>
      <c r="I7" s="121" t="s">
        <v>62</v>
      </c>
      <c r="J7" s="121"/>
      <c r="K7" s="121" t="s">
        <v>63</v>
      </c>
      <c r="L7" s="121"/>
      <c r="M7" s="118" t="s">
        <v>64</v>
      </c>
      <c r="N7" s="118"/>
      <c r="O7" s="118" t="s">
        <v>141</v>
      </c>
      <c r="P7" s="118"/>
      <c r="Q7" s="118" t="s">
        <v>142</v>
      </c>
      <c r="R7" s="118"/>
      <c r="S7" s="118" t="s">
        <v>143</v>
      </c>
      <c r="T7" s="122"/>
      <c r="U7" s="108"/>
    </row>
    <row r="8" spans="1:21" s="20" customFormat="1" ht="24" customHeight="1">
      <c r="A8" s="125"/>
      <c r="B8" s="118"/>
      <c r="C8" s="118"/>
      <c r="D8" s="118"/>
      <c r="E8" s="118"/>
      <c r="F8" s="118"/>
      <c r="G8" s="118"/>
      <c r="H8" s="118"/>
      <c r="I8" s="121"/>
      <c r="J8" s="121"/>
      <c r="K8" s="121"/>
      <c r="L8" s="121"/>
      <c r="M8" s="118"/>
      <c r="N8" s="118"/>
      <c r="O8" s="118"/>
      <c r="P8" s="118"/>
      <c r="Q8" s="118"/>
      <c r="R8" s="118"/>
      <c r="S8" s="118"/>
      <c r="T8" s="122"/>
      <c r="U8" s="108"/>
    </row>
    <row r="9" spans="1:21" s="20" customFormat="1" ht="15.75" thickBot="1">
      <c r="A9" s="126"/>
      <c r="B9" s="123"/>
      <c r="C9" s="18" t="s">
        <v>32</v>
      </c>
      <c r="D9" s="18" t="s">
        <v>33</v>
      </c>
      <c r="E9" s="18" t="s">
        <v>32</v>
      </c>
      <c r="F9" s="18" t="s">
        <v>33</v>
      </c>
      <c r="G9" s="18" t="s">
        <v>32</v>
      </c>
      <c r="H9" s="18" t="s">
        <v>33</v>
      </c>
      <c r="I9" s="18" t="s">
        <v>32</v>
      </c>
      <c r="J9" s="18" t="s">
        <v>33</v>
      </c>
      <c r="K9" s="18" t="s">
        <v>32</v>
      </c>
      <c r="L9" s="18" t="s">
        <v>33</v>
      </c>
      <c r="M9" s="18" t="s">
        <v>32</v>
      </c>
      <c r="N9" s="18" t="s">
        <v>33</v>
      </c>
      <c r="O9" s="18" t="s">
        <v>32</v>
      </c>
      <c r="P9" s="18" t="s">
        <v>33</v>
      </c>
      <c r="Q9" s="18" t="s">
        <v>32</v>
      </c>
      <c r="R9" s="18" t="s">
        <v>33</v>
      </c>
      <c r="S9" s="18" t="s">
        <v>32</v>
      </c>
      <c r="T9" s="26" t="s">
        <v>33</v>
      </c>
      <c r="U9" s="109"/>
    </row>
    <row r="10" spans="1:21" s="3" customFormat="1" ht="8.25" customHeight="1">
      <c r="A10" s="10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0"/>
      <c r="U10" s="10"/>
    </row>
    <row r="11" spans="1:21" s="3" customFormat="1" ht="15">
      <c r="A11" s="114" t="s">
        <v>117</v>
      </c>
      <c r="B11" s="4" t="s">
        <v>26</v>
      </c>
      <c r="C11" s="4">
        <v>1009</v>
      </c>
      <c r="D11" s="4">
        <v>1009</v>
      </c>
      <c r="E11" s="6">
        <v>909</v>
      </c>
      <c r="F11" s="6">
        <v>909</v>
      </c>
      <c r="G11" s="6">
        <v>21</v>
      </c>
      <c r="H11" s="6">
        <v>15</v>
      </c>
      <c r="I11" s="6">
        <v>55</v>
      </c>
      <c r="J11" s="6">
        <v>45</v>
      </c>
      <c r="K11" s="6">
        <v>22</v>
      </c>
      <c r="L11" s="6">
        <v>13</v>
      </c>
      <c r="M11" s="6">
        <v>10</v>
      </c>
      <c r="N11" s="6">
        <v>3</v>
      </c>
      <c r="O11" s="6">
        <v>155</v>
      </c>
      <c r="P11" s="6">
        <v>24</v>
      </c>
      <c r="Q11" s="6">
        <v>356</v>
      </c>
      <c r="R11" s="6">
        <v>194</v>
      </c>
      <c r="S11" s="6">
        <v>53</v>
      </c>
      <c r="T11" s="41">
        <v>-221</v>
      </c>
      <c r="U11" s="4" t="s">
        <v>102</v>
      </c>
    </row>
    <row r="12" spans="1:21" s="3" customFormat="1" ht="15">
      <c r="A12" s="132"/>
      <c r="B12" s="4" t="s">
        <v>25</v>
      </c>
      <c r="C12" s="4">
        <v>2062</v>
      </c>
      <c r="D12" s="4">
        <v>2062</v>
      </c>
      <c r="E12" s="6">
        <v>1953</v>
      </c>
      <c r="F12" s="6">
        <v>1953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41">
        <v>0</v>
      </c>
      <c r="U12" s="4" t="s">
        <v>102</v>
      </c>
    </row>
    <row r="13" spans="1:21" s="3" customFormat="1" ht="15">
      <c r="A13" s="132"/>
      <c r="B13" s="4" t="s">
        <v>35</v>
      </c>
      <c r="C13" s="4"/>
      <c r="D13" s="4">
        <v>1896</v>
      </c>
      <c r="E13" s="6"/>
      <c r="F13" s="6">
        <v>1755</v>
      </c>
      <c r="G13" s="6"/>
      <c r="H13" s="6">
        <v>68</v>
      </c>
      <c r="I13" s="6"/>
      <c r="J13" s="6">
        <v>439</v>
      </c>
      <c r="K13" s="6"/>
      <c r="L13" s="6">
        <v>217</v>
      </c>
      <c r="M13" s="6"/>
      <c r="N13" s="6">
        <v>12</v>
      </c>
      <c r="O13" s="6"/>
      <c r="P13" s="6">
        <v>1697</v>
      </c>
      <c r="Q13" s="6"/>
      <c r="R13" s="6">
        <v>1237</v>
      </c>
      <c r="S13" s="6"/>
      <c r="T13" s="41">
        <v>376</v>
      </c>
      <c r="U13" s="4" t="s">
        <v>102</v>
      </c>
    </row>
    <row r="14" spans="1:21" s="3" customFormat="1" ht="15">
      <c r="A14" s="132"/>
      <c r="B14" s="4" t="s">
        <v>48</v>
      </c>
      <c r="C14" s="4"/>
      <c r="D14" s="4">
        <v>2823</v>
      </c>
      <c r="E14" s="6"/>
      <c r="F14" s="6">
        <v>2558</v>
      </c>
      <c r="G14" s="6"/>
      <c r="H14" s="6">
        <v>1</v>
      </c>
      <c r="I14" s="6"/>
      <c r="J14" s="6">
        <v>25</v>
      </c>
      <c r="K14" s="6"/>
      <c r="L14" s="6">
        <v>25</v>
      </c>
      <c r="M14" s="6"/>
      <c r="N14" s="6"/>
      <c r="O14" s="6"/>
      <c r="P14" s="6"/>
      <c r="Q14" s="6"/>
      <c r="R14" s="6"/>
      <c r="S14" s="6"/>
      <c r="T14" s="41"/>
      <c r="U14" s="4" t="s">
        <v>103</v>
      </c>
    </row>
    <row r="15" spans="1:21" s="3" customFormat="1" ht="15">
      <c r="A15" s="132"/>
      <c r="B15" s="4" t="s">
        <v>36</v>
      </c>
      <c r="C15" s="4">
        <v>3832</v>
      </c>
      <c r="D15" s="4">
        <v>3832</v>
      </c>
      <c r="E15" s="6">
        <v>3300</v>
      </c>
      <c r="F15" s="6">
        <v>3300</v>
      </c>
      <c r="G15" s="6">
        <v>90</v>
      </c>
      <c r="H15" s="6">
        <v>79</v>
      </c>
      <c r="I15" s="6">
        <v>364</v>
      </c>
      <c r="J15" s="6">
        <v>380</v>
      </c>
      <c r="K15" s="6">
        <v>150</v>
      </c>
      <c r="L15" s="6">
        <v>150</v>
      </c>
      <c r="M15" s="6">
        <v>0</v>
      </c>
      <c r="N15" s="6">
        <v>0</v>
      </c>
      <c r="O15" s="6">
        <v>1638</v>
      </c>
      <c r="P15" s="6">
        <v>2140</v>
      </c>
      <c r="Q15" s="6">
        <v>2146</v>
      </c>
      <c r="R15" s="6">
        <v>2077</v>
      </c>
      <c r="S15" s="6">
        <v>-552</v>
      </c>
      <c r="T15" s="41">
        <v>9</v>
      </c>
      <c r="U15" s="4" t="s">
        <v>102</v>
      </c>
    </row>
    <row r="16" spans="1:21" s="21" customFormat="1" ht="14.25">
      <c r="A16" s="133"/>
      <c r="B16" s="5"/>
      <c r="C16" s="19">
        <f>SUM(C11:C15)</f>
        <v>6903</v>
      </c>
      <c r="D16" s="19">
        <f aca="true" t="shared" si="0" ref="D16:T16">SUM(D11:D15)</f>
        <v>11622</v>
      </c>
      <c r="E16" s="19">
        <f t="shared" si="0"/>
        <v>6162</v>
      </c>
      <c r="F16" s="19">
        <f t="shared" si="0"/>
        <v>10475</v>
      </c>
      <c r="G16" s="19">
        <f t="shared" si="0"/>
        <v>111</v>
      </c>
      <c r="H16" s="19">
        <f t="shared" si="0"/>
        <v>163</v>
      </c>
      <c r="I16" s="19">
        <f t="shared" si="0"/>
        <v>419</v>
      </c>
      <c r="J16" s="19">
        <f t="shared" si="0"/>
        <v>889</v>
      </c>
      <c r="K16" s="19">
        <f t="shared" si="0"/>
        <v>172</v>
      </c>
      <c r="L16" s="19">
        <f t="shared" si="0"/>
        <v>405</v>
      </c>
      <c r="M16" s="19">
        <f t="shared" si="0"/>
        <v>10</v>
      </c>
      <c r="N16" s="19">
        <f t="shared" si="0"/>
        <v>15</v>
      </c>
      <c r="O16" s="19">
        <f t="shared" si="0"/>
        <v>1793</v>
      </c>
      <c r="P16" s="19">
        <f t="shared" si="0"/>
        <v>3861</v>
      </c>
      <c r="Q16" s="19">
        <f t="shared" si="0"/>
        <v>2502</v>
      </c>
      <c r="R16" s="19">
        <f t="shared" si="0"/>
        <v>3508</v>
      </c>
      <c r="S16" s="19">
        <f t="shared" si="0"/>
        <v>-499</v>
      </c>
      <c r="T16" s="19">
        <f t="shared" si="0"/>
        <v>164</v>
      </c>
      <c r="U16" s="5"/>
    </row>
    <row r="17" spans="1:21" s="21" customFormat="1" ht="14.2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3"/>
      <c r="U17" s="5"/>
    </row>
    <row r="18" spans="1:21" s="3" customFormat="1" ht="15">
      <c r="A18" s="110" t="s">
        <v>118</v>
      </c>
      <c r="B18" s="4" t="s">
        <v>23</v>
      </c>
      <c r="C18" s="4">
        <v>2361</v>
      </c>
      <c r="D18" s="4">
        <v>2059</v>
      </c>
      <c r="E18" s="6">
        <v>2100</v>
      </c>
      <c r="F18" s="6">
        <v>1799</v>
      </c>
      <c r="G18" s="6">
        <v>190</v>
      </c>
      <c r="H18" s="6">
        <v>64</v>
      </c>
      <c r="I18" s="6">
        <v>190</v>
      </c>
      <c r="J18" s="6">
        <v>145</v>
      </c>
      <c r="K18" s="6">
        <v>91</v>
      </c>
      <c r="L18" s="6">
        <v>72</v>
      </c>
      <c r="M18" s="6">
        <v>0</v>
      </c>
      <c r="N18" s="6">
        <v>0</v>
      </c>
      <c r="O18" s="6">
        <v>2073</v>
      </c>
      <c r="P18" s="6">
        <v>2125</v>
      </c>
      <c r="Q18" s="6">
        <v>2700</v>
      </c>
      <c r="R18" s="6">
        <v>2084</v>
      </c>
      <c r="S18" s="6">
        <v>-211</v>
      </c>
      <c r="T18" s="41">
        <v>1765</v>
      </c>
      <c r="U18" s="4"/>
    </row>
    <row r="19" spans="1:21" s="3" customFormat="1" ht="15">
      <c r="A19" s="111"/>
      <c r="B19" s="4" t="s">
        <v>24</v>
      </c>
      <c r="C19" s="4">
        <v>1995</v>
      </c>
      <c r="D19" s="4">
        <v>1979</v>
      </c>
      <c r="E19" s="6">
        <v>1761</v>
      </c>
      <c r="F19" s="6">
        <v>1745</v>
      </c>
      <c r="G19" s="6">
        <v>205</v>
      </c>
      <c r="H19" s="6">
        <v>177</v>
      </c>
      <c r="I19" s="6">
        <v>523</v>
      </c>
      <c r="J19" s="6">
        <v>418</v>
      </c>
      <c r="K19" s="6">
        <v>200</v>
      </c>
      <c r="L19" s="6">
        <v>150</v>
      </c>
      <c r="M19" s="6">
        <v>152</v>
      </c>
      <c r="N19" s="6">
        <v>65</v>
      </c>
      <c r="O19" s="6">
        <v>4278</v>
      </c>
      <c r="P19" s="6">
        <v>3723</v>
      </c>
      <c r="Q19" s="6">
        <v>4246</v>
      </c>
      <c r="R19" s="6">
        <v>3323</v>
      </c>
      <c r="S19" s="6">
        <v>84</v>
      </c>
      <c r="T19" s="41">
        <v>-1237</v>
      </c>
      <c r="U19" s="4"/>
    </row>
    <row r="20" spans="1:21" s="21" customFormat="1" ht="14.25">
      <c r="A20" s="112"/>
      <c r="B20" s="5"/>
      <c r="C20" s="19">
        <f aca="true" t="shared" si="1" ref="C20:T20">SUM(C18:C19)</f>
        <v>4356</v>
      </c>
      <c r="D20" s="19">
        <f t="shared" si="1"/>
        <v>4038</v>
      </c>
      <c r="E20" s="19">
        <f t="shared" si="1"/>
        <v>3861</v>
      </c>
      <c r="F20" s="19">
        <f t="shared" si="1"/>
        <v>3544</v>
      </c>
      <c r="G20" s="19">
        <f t="shared" si="1"/>
        <v>395</v>
      </c>
      <c r="H20" s="19">
        <f t="shared" si="1"/>
        <v>241</v>
      </c>
      <c r="I20" s="19">
        <f t="shared" si="1"/>
        <v>713</v>
      </c>
      <c r="J20" s="19">
        <f t="shared" si="1"/>
        <v>563</v>
      </c>
      <c r="K20" s="19">
        <f t="shared" si="1"/>
        <v>291</v>
      </c>
      <c r="L20" s="19">
        <f t="shared" si="1"/>
        <v>222</v>
      </c>
      <c r="M20" s="19">
        <f t="shared" si="1"/>
        <v>152</v>
      </c>
      <c r="N20" s="19">
        <f t="shared" si="1"/>
        <v>65</v>
      </c>
      <c r="O20" s="19">
        <f t="shared" si="1"/>
        <v>6351</v>
      </c>
      <c r="P20" s="19">
        <f t="shared" si="1"/>
        <v>5848</v>
      </c>
      <c r="Q20" s="19">
        <f t="shared" si="1"/>
        <v>6946</v>
      </c>
      <c r="R20" s="19">
        <f t="shared" si="1"/>
        <v>5407</v>
      </c>
      <c r="S20" s="19">
        <f t="shared" si="1"/>
        <v>-127</v>
      </c>
      <c r="T20" s="19">
        <f t="shared" si="1"/>
        <v>528</v>
      </c>
      <c r="U20" s="5"/>
    </row>
    <row r="21" spans="1:21" s="3" customFormat="1" ht="15">
      <c r="A21" s="12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1"/>
      <c r="U21" s="4"/>
    </row>
    <row r="22" spans="1:21" s="3" customFormat="1" ht="45">
      <c r="A22" s="113" t="s">
        <v>119</v>
      </c>
      <c r="B22" s="25" t="s">
        <v>77</v>
      </c>
      <c r="C22" s="15">
        <v>443</v>
      </c>
      <c r="D22" s="15">
        <v>459</v>
      </c>
      <c r="E22" s="6">
        <v>443</v>
      </c>
      <c r="F22" s="6">
        <v>459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41">
        <v>0</v>
      </c>
      <c r="U22" s="4" t="s">
        <v>104</v>
      </c>
    </row>
    <row r="23" spans="1:21" s="3" customFormat="1" ht="15">
      <c r="A23" s="113"/>
      <c r="B23" s="28" t="s">
        <v>31</v>
      </c>
      <c r="C23" s="4">
        <v>925</v>
      </c>
      <c r="D23" s="4">
        <v>925</v>
      </c>
      <c r="E23" s="6">
        <v>832</v>
      </c>
      <c r="F23" s="6">
        <v>832</v>
      </c>
      <c r="G23" s="6">
        <v>42</v>
      </c>
      <c r="H23" s="6">
        <v>24</v>
      </c>
      <c r="I23" s="6">
        <v>27</v>
      </c>
      <c r="J23" s="6">
        <v>0</v>
      </c>
      <c r="K23" s="6">
        <v>20</v>
      </c>
      <c r="L23" s="6">
        <v>0</v>
      </c>
      <c r="M23" s="6">
        <v>45</v>
      </c>
      <c r="N23" s="6">
        <v>0</v>
      </c>
      <c r="O23" s="6">
        <v>3790</v>
      </c>
      <c r="P23" s="6">
        <v>1701</v>
      </c>
      <c r="Q23" s="6">
        <v>2122</v>
      </c>
      <c r="R23" s="6">
        <v>1931</v>
      </c>
      <c r="S23" s="6">
        <v>1628</v>
      </c>
      <c r="T23" s="41">
        <v>-1087</v>
      </c>
      <c r="U23" s="4"/>
    </row>
    <row r="24" spans="1:21" s="3" customFormat="1" ht="30">
      <c r="A24" s="113"/>
      <c r="B24" s="27" t="s">
        <v>78</v>
      </c>
      <c r="C24" s="4">
        <v>1890</v>
      </c>
      <c r="D24" s="4">
        <v>1932</v>
      </c>
      <c r="E24" s="6">
        <v>1715</v>
      </c>
      <c r="F24" s="6">
        <v>1757</v>
      </c>
      <c r="G24" s="6">
        <v>256</v>
      </c>
      <c r="H24" s="6">
        <v>240</v>
      </c>
      <c r="I24" s="6">
        <v>504</v>
      </c>
      <c r="J24" s="6">
        <v>468</v>
      </c>
      <c r="K24" s="6">
        <v>170</v>
      </c>
      <c r="L24" s="6">
        <v>160</v>
      </c>
      <c r="M24" s="6">
        <v>1234</v>
      </c>
      <c r="N24" s="6">
        <v>757</v>
      </c>
      <c r="O24" s="6">
        <v>12667</v>
      </c>
      <c r="P24" s="6">
        <v>17512</v>
      </c>
      <c r="Q24" s="6">
        <v>12535</v>
      </c>
      <c r="R24" s="6">
        <v>16598</v>
      </c>
      <c r="S24" s="6">
        <v>1440</v>
      </c>
      <c r="T24" s="41">
        <v>1194</v>
      </c>
      <c r="U24" s="4"/>
    </row>
    <row r="25" spans="1:21" s="3" customFormat="1" ht="16.5" customHeight="1">
      <c r="A25" s="113"/>
      <c r="B25" s="29" t="s">
        <v>79</v>
      </c>
      <c r="C25" s="4">
        <v>1508</v>
      </c>
      <c r="D25" s="4">
        <v>1579</v>
      </c>
      <c r="E25" s="6">
        <v>1402</v>
      </c>
      <c r="F25" s="6">
        <v>1473</v>
      </c>
      <c r="G25" s="6">
        <v>255</v>
      </c>
      <c r="H25" s="6">
        <v>203</v>
      </c>
      <c r="I25" s="6">
        <v>561</v>
      </c>
      <c r="J25" s="6">
        <v>514</v>
      </c>
      <c r="K25" s="6">
        <v>165</v>
      </c>
      <c r="L25" s="6">
        <v>165</v>
      </c>
      <c r="M25" s="6">
        <v>672</v>
      </c>
      <c r="N25" s="6">
        <v>772</v>
      </c>
      <c r="O25" s="6">
        <v>20805</v>
      </c>
      <c r="P25" s="6">
        <v>23779</v>
      </c>
      <c r="Q25" s="6">
        <v>18999</v>
      </c>
      <c r="R25" s="6">
        <v>23049</v>
      </c>
      <c r="S25" s="6">
        <v>2374</v>
      </c>
      <c r="T25" s="41">
        <v>1735</v>
      </c>
      <c r="U25" s="4"/>
    </row>
    <row r="26" spans="1:21" s="3" customFormat="1" ht="30">
      <c r="A26" s="113"/>
      <c r="B26" s="30" t="s">
        <v>80</v>
      </c>
      <c r="C26" s="4">
        <v>592</v>
      </c>
      <c r="D26" s="4">
        <v>599</v>
      </c>
      <c r="E26" s="6">
        <v>554</v>
      </c>
      <c r="F26" s="6">
        <v>561</v>
      </c>
      <c r="G26" s="6">
        <v>24</v>
      </c>
      <c r="H26" s="6">
        <v>20</v>
      </c>
      <c r="I26" s="6">
        <v>20</v>
      </c>
      <c r="J26" s="6">
        <v>3</v>
      </c>
      <c r="K26" s="6">
        <v>8</v>
      </c>
      <c r="L26" s="6">
        <v>0</v>
      </c>
      <c r="M26" s="6">
        <v>0</v>
      </c>
      <c r="N26" s="6">
        <v>0</v>
      </c>
      <c r="O26" s="6">
        <v>1046</v>
      </c>
      <c r="P26" s="6">
        <v>1166</v>
      </c>
      <c r="Q26" s="6">
        <v>1257</v>
      </c>
      <c r="R26" s="6">
        <v>1414</v>
      </c>
      <c r="S26" s="6">
        <v>-286</v>
      </c>
      <c r="T26" s="41">
        <v>-93</v>
      </c>
      <c r="U26" s="4"/>
    </row>
    <row r="27" spans="1:21" ht="15">
      <c r="A27" s="113"/>
      <c r="B27" s="4" t="s">
        <v>81</v>
      </c>
      <c r="C27" s="4">
        <v>1530</v>
      </c>
      <c r="D27" s="4">
        <v>1541</v>
      </c>
      <c r="E27" s="6">
        <v>1395</v>
      </c>
      <c r="F27" s="6">
        <v>1406</v>
      </c>
      <c r="G27" s="6">
        <v>131</v>
      </c>
      <c r="H27" s="6">
        <v>113</v>
      </c>
      <c r="I27" s="6">
        <v>241</v>
      </c>
      <c r="J27" s="6">
        <v>0</v>
      </c>
      <c r="K27" s="6">
        <v>100</v>
      </c>
      <c r="L27" s="6">
        <v>0</v>
      </c>
      <c r="M27" s="6">
        <v>0</v>
      </c>
      <c r="N27" s="6">
        <v>0</v>
      </c>
      <c r="O27" s="6">
        <v>4685</v>
      </c>
      <c r="P27" s="6">
        <v>4827</v>
      </c>
      <c r="Q27" s="6">
        <v>7145</v>
      </c>
      <c r="R27" s="6">
        <v>7786</v>
      </c>
      <c r="S27" s="6">
        <v>-2294</v>
      </c>
      <c r="T27" s="41">
        <v>-183</v>
      </c>
      <c r="U27" s="4"/>
    </row>
    <row r="28" spans="1:21" ht="15">
      <c r="A28" s="113"/>
      <c r="B28" s="4" t="s">
        <v>82</v>
      </c>
      <c r="C28" s="4">
        <v>873</v>
      </c>
      <c r="D28" s="4">
        <v>905</v>
      </c>
      <c r="E28" s="6">
        <v>813</v>
      </c>
      <c r="F28" s="6">
        <v>845</v>
      </c>
      <c r="G28" s="6">
        <v>70</v>
      </c>
      <c r="H28" s="6">
        <v>60</v>
      </c>
      <c r="I28" s="6">
        <v>207</v>
      </c>
      <c r="J28" s="6">
        <v>159</v>
      </c>
      <c r="K28" s="6">
        <v>72</v>
      </c>
      <c r="L28" s="6">
        <v>60</v>
      </c>
      <c r="M28" s="6">
        <v>563</v>
      </c>
      <c r="N28" s="6">
        <v>472</v>
      </c>
      <c r="O28" s="6">
        <v>3246</v>
      </c>
      <c r="P28" s="6">
        <v>3199</v>
      </c>
      <c r="Q28" s="6">
        <v>3153</v>
      </c>
      <c r="R28" s="6">
        <v>3266</v>
      </c>
      <c r="S28" s="6">
        <v>14</v>
      </c>
      <c r="T28" s="41">
        <v>-137</v>
      </c>
      <c r="U28" s="4"/>
    </row>
    <row r="29" spans="1:21" ht="15">
      <c r="A29" s="113"/>
      <c r="B29" s="4" t="s">
        <v>83</v>
      </c>
      <c r="C29" s="4">
        <v>1000</v>
      </c>
      <c r="D29" s="4">
        <v>1075</v>
      </c>
      <c r="E29" s="6">
        <v>941</v>
      </c>
      <c r="F29" s="6">
        <v>1016</v>
      </c>
      <c r="G29" s="6">
        <v>66</v>
      </c>
      <c r="H29" s="6">
        <v>44</v>
      </c>
      <c r="I29" s="6">
        <v>108</v>
      </c>
      <c r="J29" s="6">
        <v>0</v>
      </c>
      <c r="K29" s="6">
        <v>41</v>
      </c>
      <c r="L29" s="6">
        <v>0</v>
      </c>
      <c r="M29" s="6">
        <v>279</v>
      </c>
      <c r="N29" s="6">
        <v>116</v>
      </c>
      <c r="O29" s="6">
        <v>3011</v>
      </c>
      <c r="P29" s="6">
        <v>2485</v>
      </c>
      <c r="Q29" s="6">
        <v>3624</v>
      </c>
      <c r="R29" s="6">
        <v>3333</v>
      </c>
      <c r="S29" s="6">
        <v>-486</v>
      </c>
      <c r="T29" s="41">
        <v>-928</v>
      </c>
      <c r="U29" s="4"/>
    </row>
    <row r="30" spans="1:21" ht="15">
      <c r="A30" s="113"/>
      <c r="B30" s="4" t="s">
        <v>84</v>
      </c>
      <c r="C30" s="4">
        <v>1487</v>
      </c>
      <c r="D30" s="4">
        <v>1277</v>
      </c>
      <c r="E30" s="6">
        <v>1487</v>
      </c>
      <c r="F30" s="6">
        <v>1277</v>
      </c>
      <c r="G30" s="6">
        <v>89</v>
      </c>
      <c r="H30" s="6">
        <v>31</v>
      </c>
      <c r="I30" s="6">
        <v>112</v>
      </c>
      <c r="J30" s="6">
        <v>0</v>
      </c>
      <c r="K30" s="6">
        <v>0</v>
      </c>
      <c r="L30" s="6">
        <v>0</v>
      </c>
      <c r="M30" s="6">
        <v>66</v>
      </c>
      <c r="N30" s="6">
        <v>0</v>
      </c>
      <c r="O30" s="6">
        <v>3243</v>
      </c>
      <c r="P30" s="6">
        <v>2332</v>
      </c>
      <c r="Q30" s="6">
        <v>4053</v>
      </c>
      <c r="R30" s="6">
        <v>3901</v>
      </c>
      <c r="S30" s="6">
        <v>-970</v>
      </c>
      <c r="T30" s="41">
        <v>-1517</v>
      </c>
      <c r="U30" s="4"/>
    </row>
    <row r="31" spans="1:21" ht="15">
      <c r="A31" s="113"/>
      <c r="B31" s="4" t="s">
        <v>19</v>
      </c>
      <c r="C31" s="4">
        <v>1044</v>
      </c>
      <c r="D31" s="4">
        <v>1044</v>
      </c>
      <c r="E31" s="6">
        <v>1044</v>
      </c>
      <c r="F31" s="6">
        <v>1044</v>
      </c>
      <c r="G31" s="6">
        <v>58</v>
      </c>
      <c r="H31" s="6">
        <v>28</v>
      </c>
      <c r="I31" s="6">
        <v>46</v>
      </c>
      <c r="J31" s="6">
        <v>9</v>
      </c>
      <c r="K31" s="6">
        <v>7</v>
      </c>
      <c r="L31" s="6">
        <v>0</v>
      </c>
      <c r="M31" s="6">
        <v>90</v>
      </c>
      <c r="N31" s="6">
        <v>97</v>
      </c>
      <c r="O31" s="6">
        <v>1402</v>
      </c>
      <c r="P31" s="6">
        <v>1544</v>
      </c>
      <c r="Q31" s="6">
        <v>2481</v>
      </c>
      <c r="R31" s="6">
        <v>2134</v>
      </c>
      <c r="S31" s="6">
        <v>-1219</v>
      </c>
      <c r="T31" s="41">
        <v>-465</v>
      </c>
      <c r="U31" s="4"/>
    </row>
    <row r="32" spans="1:21" ht="15">
      <c r="A32" s="113"/>
      <c r="B32" s="4" t="s">
        <v>85</v>
      </c>
      <c r="C32" s="4">
        <v>3</v>
      </c>
      <c r="D32" s="4">
        <v>3</v>
      </c>
      <c r="E32" s="6">
        <v>3</v>
      </c>
      <c r="F32" s="6">
        <v>3</v>
      </c>
      <c r="G32" s="6">
        <v>36</v>
      </c>
      <c r="H32" s="6">
        <v>34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6051</v>
      </c>
      <c r="P32" s="6">
        <v>4647</v>
      </c>
      <c r="Q32" s="6">
        <v>4884</v>
      </c>
      <c r="R32" s="6">
        <v>5565</v>
      </c>
      <c r="S32" s="6">
        <v>1309</v>
      </c>
      <c r="T32" s="41">
        <v>-767</v>
      </c>
      <c r="U32" s="4"/>
    </row>
    <row r="33" spans="1:21" ht="15">
      <c r="A33" s="113"/>
      <c r="B33" s="4" t="s">
        <v>86</v>
      </c>
      <c r="C33" s="4">
        <v>1020</v>
      </c>
      <c r="D33" s="4">
        <v>1065</v>
      </c>
      <c r="E33" s="6">
        <v>960</v>
      </c>
      <c r="F33" s="6">
        <v>1005</v>
      </c>
      <c r="G33" s="6">
        <v>136</v>
      </c>
      <c r="H33" s="6">
        <v>115</v>
      </c>
      <c r="I33" s="6">
        <v>290</v>
      </c>
      <c r="J33" s="6">
        <v>244</v>
      </c>
      <c r="K33" s="6">
        <v>129</v>
      </c>
      <c r="L33" s="6">
        <v>107</v>
      </c>
      <c r="M33" s="6">
        <v>71</v>
      </c>
      <c r="N33" s="6">
        <v>27</v>
      </c>
      <c r="O33" s="6">
        <v>4897</v>
      </c>
      <c r="P33" s="6">
        <v>5020</v>
      </c>
      <c r="Q33" s="6">
        <v>4821</v>
      </c>
      <c r="R33" s="6">
        <v>5695</v>
      </c>
      <c r="S33" s="6">
        <v>88</v>
      </c>
      <c r="T33" s="41">
        <v>-427</v>
      </c>
      <c r="U33" s="4"/>
    </row>
    <row r="34" spans="1:21" ht="15">
      <c r="A34" s="113"/>
      <c r="B34" s="4" t="s">
        <v>87</v>
      </c>
      <c r="C34" s="4">
        <v>995</v>
      </c>
      <c r="D34" s="4">
        <v>995</v>
      </c>
      <c r="E34" s="6">
        <v>884</v>
      </c>
      <c r="F34" s="6">
        <v>884</v>
      </c>
      <c r="G34" s="6">
        <v>89</v>
      </c>
      <c r="H34" s="6">
        <v>51</v>
      </c>
      <c r="I34" s="6">
        <v>151</v>
      </c>
      <c r="J34" s="6">
        <v>8</v>
      </c>
      <c r="K34" s="6">
        <v>50</v>
      </c>
      <c r="L34" s="6">
        <v>8</v>
      </c>
      <c r="M34" s="6">
        <v>456</v>
      </c>
      <c r="N34" s="6">
        <v>0</v>
      </c>
      <c r="O34" s="6">
        <v>2622</v>
      </c>
      <c r="P34" s="6">
        <v>2589</v>
      </c>
      <c r="Q34" s="6">
        <v>3368</v>
      </c>
      <c r="R34" s="6">
        <v>4013</v>
      </c>
      <c r="S34" s="6">
        <v>-454</v>
      </c>
      <c r="T34" s="41">
        <v>-1405</v>
      </c>
      <c r="U34" s="4"/>
    </row>
    <row r="35" spans="1:21" ht="15">
      <c r="A35" s="113"/>
      <c r="B35" s="4" t="s">
        <v>88</v>
      </c>
      <c r="C35" s="4">
        <v>0</v>
      </c>
      <c r="D35" s="4">
        <v>1856</v>
      </c>
      <c r="E35" s="6">
        <v>0</v>
      </c>
      <c r="F35" s="6">
        <v>1767</v>
      </c>
      <c r="G35" s="6">
        <v>0</v>
      </c>
      <c r="H35" s="6">
        <v>67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4238</v>
      </c>
      <c r="Q35" s="6">
        <v>0</v>
      </c>
      <c r="R35" s="6">
        <v>4817</v>
      </c>
      <c r="S35" s="6">
        <v>0</v>
      </c>
      <c r="T35" s="41">
        <v>-756</v>
      </c>
      <c r="U35" s="4"/>
    </row>
    <row r="36" spans="1:21" s="3" customFormat="1" ht="15">
      <c r="A36" s="113"/>
      <c r="B36" s="4"/>
      <c r="C36" s="19">
        <f>SUM(C22:C35)</f>
        <v>13310</v>
      </c>
      <c r="D36" s="19">
        <f aca="true" t="shared" si="2" ref="D36:T36">SUM(D22:D35)</f>
        <v>15255</v>
      </c>
      <c r="E36" s="19">
        <f t="shared" si="2"/>
        <v>12473</v>
      </c>
      <c r="F36" s="19">
        <f t="shared" si="2"/>
        <v>14329</v>
      </c>
      <c r="G36" s="19">
        <f t="shared" si="2"/>
        <v>1252</v>
      </c>
      <c r="H36" s="19">
        <f t="shared" si="2"/>
        <v>1030</v>
      </c>
      <c r="I36" s="19">
        <f t="shared" si="2"/>
        <v>2267</v>
      </c>
      <c r="J36" s="19">
        <f t="shared" si="2"/>
        <v>1405</v>
      </c>
      <c r="K36" s="19">
        <f t="shared" si="2"/>
        <v>762</v>
      </c>
      <c r="L36" s="19">
        <f t="shared" si="2"/>
        <v>500</v>
      </c>
      <c r="M36" s="19">
        <f t="shared" si="2"/>
        <v>3476</v>
      </c>
      <c r="N36" s="19">
        <f t="shared" si="2"/>
        <v>2241</v>
      </c>
      <c r="O36" s="19">
        <f t="shared" si="2"/>
        <v>67465</v>
      </c>
      <c r="P36" s="19">
        <f t="shared" si="2"/>
        <v>75039</v>
      </c>
      <c r="Q36" s="19">
        <f t="shared" si="2"/>
        <v>68442</v>
      </c>
      <c r="R36" s="19">
        <f t="shared" si="2"/>
        <v>83502</v>
      </c>
      <c r="S36" s="19">
        <f t="shared" si="2"/>
        <v>1144</v>
      </c>
      <c r="T36" s="19">
        <f t="shared" si="2"/>
        <v>-4836</v>
      </c>
      <c r="U36" s="4"/>
    </row>
    <row r="37" spans="1:21" s="3" customFormat="1" ht="15">
      <c r="A37" s="13"/>
      <c r="B37" s="4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1"/>
      <c r="U37" s="4"/>
    </row>
    <row r="38" spans="1:21" s="3" customFormat="1" ht="15">
      <c r="A38" s="113" t="s">
        <v>120</v>
      </c>
      <c r="B38" s="4" t="s">
        <v>49</v>
      </c>
      <c r="C38" s="4"/>
      <c r="D38" s="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1"/>
      <c r="U38" s="4"/>
    </row>
    <row r="39" spans="1:21" s="3" customFormat="1" ht="15">
      <c r="A39" s="113"/>
      <c r="B39" s="4" t="s">
        <v>13</v>
      </c>
      <c r="C39" s="4">
        <v>748</v>
      </c>
      <c r="D39" s="4">
        <v>748</v>
      </c>
      <c r="E39" s="6">
        <v>701</v>
      </c>
      <c r="F39" s="6">
        <v>701</v>
      </c>
      <c r="G39" s="6">
        <v>51</v>
      </c>
      <c r="H39" s="6">
        <v>24</v>
      </c>
      <c r="I39" s="6">
        <v>77</v>
      </c>
      <c r="J39" s="6">
        <v>76</v>
      </c>
      <c r="K39" s="6">
        <v>24</v>
      </c>
      <c r="L39" s="6">
        <v>24</v>
      </c>
      <c r="M39" s="6">
        <v>63</v>
      </c>
      <c r="N39" s="6">
        <v>120</v>
      </c>
      <c r="O39" s="6">
        <v>401</v>
      </c>
      <c r="P39" s="6">
        <v>497</v>
      </c>
      <c r="Q39" s="6">
        <v>690</v>
      </c>
      <c r="R39" s="6">
        <v>972</v>
      </c>
      <c r="S39" s="6">
        <v>-268</v>
      </c>
      <c r="T39" s="41">
        <v>1454</v>
      </c>
      <c r="U39" s="4"/>
    </row>
    <row r="40" spans="1:21" s="3" customFormat="1" ht="30">
      <c r="A40" s="113"/>
      <c r="B40" s="8" t="s">
        <v>50</v>
      </c>
      <c r="C40" s="4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1"/>
      <c r="U40" s="4"/>
    </row>
    <row r="41" spans="1:21" s="3" customFormat="1" ht="15">
      <c r="A41" s="113"/>
      <c r="B41" s="4" t="s">
        <v>37</v>
      </c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1"/>
      <c r="U41" s="4"/>
    </row>
    <row r="42" spans="1:21" s="3" customFormat="1" ht="15">
      <c r="A42" s="113"/>
      <c r="B42" s="4" t="s">
        <v>38</v>
      </c>
      <c r="C42" s="4"/>
      <c r="D42" s="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1"/>
      <c r="U42" s="4"/>
    </row>
    <row r="43" spans="1:21" s="3" customFormat="1" ht="15">
      <c r="A43" s="113"/>
      <c r="B43" s="4"/>
      <c r="C43" s="19">
        <f>SUM(C38:C42)</f>
        <v>748</v>
      </c>
      <c r="D43" s="19">
        <f aca="true" t="shared" si="3" ref="D43:T43">SUM(D38:D42)</f>
        <v>748</v>
      </c>
      <c r="E43" s="19">
        <f t="shared" si="3"/>
        <v>701</v>
      </c>
      <c r="F43" s="19">
        <f t="shared" si="3"/>
        <v>701</v>
      </c>
      <c r="G43" s="19">
        <f t="shared" si="3"/>
        <v>51</v>
      </c>
      <c r="H43" s="19">
        <f t="shared" si="3"/>
        <v>24</v>
      </c>
      <c r="I43" s="19">
        <f t="shared" si="3"/>
        <v>77</v>
      </c>
      <c r="J43" s="19">
        <f t="shared" si="3"/>
        <v>76</v>
      </c>
      <c r="K43" s="19">
        <f t="shared" si="3"/>
        <v>24</v>
      </c>
      <c r="L43" s="19">
        <f t="shared" si="3"/>
        <v>24</v>
      </c>
      <c r="M43" s="19">
        <f t="shared" si="3"/>
        <v>63</v>
      </c>
      <c r="N43" s="19">
        <f t="shared" si="3"/>
        <v>120</v>
      </c>
      <c r="O43" s="19">
        <f t="shared" si="3"/>
        <v>401</v>
      </c>
      <c r="P43" s="19">
        <f t="shared" si="3"/>
        <v>497</v>
      </c>
      <c r="Q43" s="19">
        <f t="shared" si="3"/>
        <v>690</v>
      </c>
      <c r="R43" s="19">
        <f t="shared" si="3"/>
        <v>972</v>
      </c>
      <c r="S43" s="19">
        <f t="shared" si="3"/>
        <v>-268</v>
      </c>
      <c r="T43" s="42">
        <f t="shared" si="3"/>
        <v>1454</v>
      </c>
      <c r="U43" s="4"/>
    </row>
    <row r="44" spans="1:21" s="3" customFormat="1" ht="15">
      <c r="A44" s="13"/>
      <c r="B44" s="4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1"/>
      <c r="U44" s="4"/>
    </row>
    <row r="45" spans="1:21" s="3" customFormat="1" ht="15">
      <c r="A45" s="114" t="s">
        <v>121</v>
      </c>
      <c r="B45" s="4" t="s">
        <v>2</v>
      </c>
      <c r="C45" s="4">
        <v>2372</v>
      </c>
      <c r="D45" s="4">
        <v>2372</v>
      </c>
      <c r="E45" s="6">
        <v>2184</v>
      </c>
      <c r="F45" s="6">
        <v>2184</v>
      </c>
      <c r="G45" s="6">
        <v>355</v>
      </c>
      <c r="H45" s="6">
        <v>305</v>
      </c>
      <c r="I45" s="6">
        <v>934</v>
      </c>
      <c r="J45" s="6">
        <v>906</v>
      </c>
      <c r="K45" s="6">
        <v>290</v>
      </c>
      <c r="L45" s="6">
        <v>290</v>
      </c>
      <c r="M45" s="6">
        <v>560</v>
      </c>
      <c r="N45" s="6">
        <v>672</v>
      </c>
      <c r="O45" s="6">
        <v>11373</v>
      </c>
      <c r="P45" s="6">
        <v>14936</v>
      </c>
      <c r="Q45" s="6">
        <v>11119</v>
      </c>
      <c r="R45" s="6">
        <v>14809</v>
      </c>
      <c r="S45" s="6">
        <v>346</v>
      </c>
      <c r="T45" s="41">
        <v>647</v>
      </c>
      <c r="U45" s="4" t="s">
        <v>105</v>
      </c>
    </row>
    <row r="46" spans="1:21" s="3" customFormat="1" ht="15">
      <c r="A46" s="115"/>
      <c r="B46" s="4" t="s">
        <v>3</v>
      </c>
      <c r="C46" s="4">
        <v>1845</v>
      </c>
      <c r="D46" s="4">
        <v>2063</v>
      </c>
      <c r="E46" s="6">
        <v>1651</v>
      </c>
      <c r="F46" s="6">
        <v>1869</v>
      </c>
      <c r="G46" s="6">
        <v>228</v>
      </c>
      <c r="H46" s="6">
        <v>205</v>
      </c>
      <c r="I46" s="6">
        <v>880</v>
      </c>
      <c r="J46" s="6">
        <v>805</v>
      </c>
      <c r="K46" s="6">
        <v>267</v>
      </c>
      <c r="L46" s="6">
        <v>267</v>
      </c>
      <c r="M46" s="6">
        <v>0</v>
      </c>
      <c r="N46" s="6">
        <v>0</v>
      </c>
      <c r="O46" s="6">
        <v>8402</v>
      </c>
      <c r="P46" s="6">
        <v>11592</v>
      </c>
      <c r="Q46" s="6">
        <v>7911</v>
      </c>
      <c r="R46" s="6">
        <v>12055</v>
      </c>
      <c r="S46" s="6">
        <v>778</v>
      </c>
      <c r="T46" s="41">
        <v>757</v>
      </c>
      <c r="U46" s="4" t="s">
        <v>105</v>
      </c>
    </row>
    <row r="47" spans="1:21" s="3" customFormat="1" ht="15">
      <c r="A47" s="115"/>
      <c r="B47" s="4" t="s">
        <v>4</v>
      </c>
      <c r="C47" s="4">
        <v>2250</v>
      </c>
      <c r="D47" s="4">
        <v>2250</v>
      </c>
      <c r="E47" s="6">
        <v>2025</v>
      </c>
      <c r="F47" s="6">
        <v>2025</v>
      </c>
      <c r="G47" s="6">
        <v>238</v>
      </c>
      <c r="H47" s="6">
        <v>196</v>
      </c>
      <c r="I47" s="6">
        <v>588</v>
      </c>
      <c r="J47" s="6">
        <v>557</v>
      </c>
      <c r="K47" s="6">
        <v>250</v>
      </c>
      <c r="L47" s="6">
        <v>200</v>
      </c>
      <c r="M47" s="6">
        <v>0</v>
      </c>
      <c r="N47" s="6">
        <v>0</v>
      </c>
      <c r="O47" s="6">
        <v>6866</v>
      </c>
      <c r="P47" s="6">
        <v>6503</v>
      </c>
      <c r="Q47" s="6">
        <v>7357</v>
      </c>
      <c r="R47" s="6">
        <v>7071</v>
      </c>
      <c r="S47" s="6">
        <v>-315</v>
      </c>
      <c r="T47" s="41">
        <v>1483</v>
      </c>
      <c r="U47" s="4" t="s">
        <v>105</v>
      </c>
    </row>
    <row r="48" spans="1:21" s="3" customFormat="1" ht="30">
      <c r="A48" s="115"/>
      <c r="B48" s="14" t="s">
        <v>93</v>
      </c>
      <c r="C48" s="4">
        <v>2083</v>
      </c>
      <c r="D48" s="4">
        <v>2083</v>
      </c>
      <c r="E48" s="6">
        <v>1577</v>
      </c>
      <c r="F48" s="6">
        <v>1577</v>
      </c>
      <c r="G48" s="6">
        <v>72</v>
      </c>
      <c r="H48" s="6">
        <v>51</v>
      </c>
      <c r="I48" s="6">
        <v>168</v>
      </c>
      <c r="J48" s="6">
        <v>103</v>
      </c>
      <c r="K48" s="6">
        <v>70</v>
      </c>
      <c r="L48" s="6">
        <v>45</v>
      </c>
      <c r="M48" s="6">
        <v>0</v>
      </c>
      <c r="N48" s="6">
        <v>0</v>
      </c>
      <c r="O48" s="6">
        <v>946</v>
      </c>
      <c r="P48" s="6">
        <v>954</v>
      </c>
      <c r="Q48" s="6">
        <v>2328</v>
      </c>
      <c r="R48" s="6">
        <v>1905</v>
      </c>
      <c r="S48" s="6">
        <v>-1045</v>
      </c>
      <c r="T48" s="41">
        <v>78</v>
      </c>
      <c r="U48" s="4" t="s">
        <v>106</v>
      </c>
    </row>
    <row r="49" spans="1:21" s="3" customFormat="1" ht="15">
      <c r="A49" s="116"/>
      <c r="B49" s="4"/>
      <c r="C49" s="19">
        <f aca="true" t="shared" si="4" ref="C49:T49">SUM(C45:C48)</f>
        <v>8550</v>
      </c>
      <c r="D49" s="19">
        <f t="shared" si="4"/>
        <v>8768</v>
      </c>
      <c r="E49" s="19">
        <f t="shared" si="4"/>
        <v>7437</v>
      </c>
      <c r="F49" s="19">
        <f t="shared" si="4"/>
        <v>7655</v>
      </c>
      <c r="G49" s="19">
        <f t="shared" si="4"/>
        <v>893</v>
      </c>
      <c r="H49" s="19">
        <f t="shared" si="4"/>
        <v>757</v>
      </c>
      <c r="I49" s="19">
        <f t="shared" si="4"/>
        <v>2570</v>
      </c>
      <c r="J49" s="19">
        <f t="shared" si="4"/>
        <v>2371</v>
      </c>
      <c r="K49" s="19">
        <f t="shared" si="4"/>
        <v>877</v>
      </c>
      <c r="L49" s="19">
        <f t="shared" si="4"/>
        <v>802</v>
      </c>
      <c r="M49" s="19">
        <f t="shared" si="4"/>
        <v>560</v>
      </c>
      <c r="N49" s="19">
        <f t="shared" si="4"/>
        <v>672</v>
      </c>
      <c r="O49" s="19">
        <f t="shared" si="4"/>
        <v>27587</v>
      </c>
      <c r="P49" s="19">
        <f t="shared" si="4"/>
        <v>33985</v>
      </c>
      <c r="Q49" s="19">
        <f t="shared" si="4"/>
        <v>28715</v>
      </c>
      <c r="R49" s="19">
        <f t="shared" si="4"/>
        <v>35840</v>
      </c>
      <c r="S49" s="19">
        <f t="shared" si="4"/>
        <v>-236</v>
      </c>
      <c r="T49" s="19">
        <f t="shared" si="4"/>
        <v>2965</v>
      </c>
      <c r="U49" s="4"/>
    </row>
    <row r="50" spans="1:21" s="3" customFormat="1" ht="15">
      <c r="A50" s="13"/>
      <c r="B50" s="4"/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1"/>
      <c r="U50" s="4"/>
    </row>
    <row r="51" spans="1:21" s="3" customFormat="1" ht="15">
      <c r="A51" s="110" t="s">
        <v>122</v>
      </c>
      <c r="B51" s="4" t="s">
        <v>11</v>
      </c>
      <c r="C51" s="4"/>
      <c r="D51" s="4">
        <v>765</v>
      </c>
      <c r="E51" s="6"/>
      <c r="F51" s="6">
        <v>765</v>
      </c>
      <c r="G51" s="6"/>
      <c r="H51" s="6">
        <v>56</v>
      </c>
      <c r="I51" s="4"/>
      <c r="J51" s="6">
        <v>111</v>
      </c>
      <c r="K51" s="4"/>
      <c r="L51" s="6">
        <v>52</v>
      </c>
      <c r="M51" s="4"/>
      <c r="N51" s="6">
        <v>0</v>
      </c>
      <c r="O51" s="4"/>
      <c r="P51" s="6">
        <v>3429</v>
      </c>
      <c r="Q51" s="4"/>
      <c r="R51" s="6">
        <v>3127</v>
      </c>
      <c r="S51" s="4"/>
      <c r="T51" s="41">
        <v>302</v>
      </c>
      <c r="U51" s="4"/>
    </row>
    <row r="52" spans="1:21" s="3" customFormat="1" ht="15">
      <c r="A52" s="111"/>
      <c r="B52" s="4" t="s">
        <v>12</v>
      </c>
      <c r="C52" s="4">
        <v>757</v>
      </c>
      <c r="D52" s="4">
        <v>757</v>
      </c>
      <c r="E52" s="6">
        <v>647</v>
      </c>
      <c r="F52" s="6">
        <v>647</v>
      </c>
      <c r="G52" s="6">
        <v>29</v>
      </c>
      <c r="H52" s="6">
        <v>43</v>
      </c>
      <c r="I52" s="6">
        <v>62</v>
      </c>
      <c r="J52" s="6">
        <v>66</v>
      </c>
      <c r="K52" s="6">
        <v>22</v>
      </c>
      <c r="L52" s="6">
        <v>27</v>
      </c>
      <c r="M52" s="6">
        <v>0</v>
      </c>
      <c r="N52" s="6">
        <v>0</v>
      </c>
      <c r="O52" s="6">
        <v>819</v>
      </c>
      <c r="P52" s="6">
        <v>3141</v>
      </c>
      <c r="Q52" s="6">
        <v>755</v>
      </c>
      <c r="R52" s="6">
        <v>2892</v>
      </c>
      <c r="S52" s="6">
        <v>64</v>
      </c>
      <c r="T52" s="41">
        <v>671</v>
      </c>
      <c r="U52" s="4"/>
    </row>
    <row r="53" spans="1:21" s="3" customFormat="1" ht="15">
      <c r="A53" s="112"/>
      <c r="B53" s="4"/>
      <c r="C53" s="19">
        <f>SUM(C51:C52)</f>
        <v>757</v>
      </c>
      <c r="D53" s="19">
        <f aca="true" t="shared" si="5" ref="D53:T53">SUM(D51:D52)</f>
        <v>1522</v>
      </c>
      <c r="E53" s="19">
        <f t="shared" si="5"/>
        <v>647</v>
      </c>
      <c r="F53" s="19">
        <f t="shared" si="5"/>
        <v>1412</v>
      </c>
      <c r="G53" s="19">
        <f t="shared" si="5"/>
        <v>29</v>
      </c>
      <c r="H53" s="19">
        <f t="shared" si="5"/>
        <v>99</v>
      </c>
      <c r="I53" s="19">
        <f t="shared" si="5"/>
        <v>62</v>
      </c>
      <c r="J53" s="19">
        <f t="shared" si="5"/>
        <v>177</v>
      </c>
      <c r="K53" s="19">
        <f t="shared" si="5"/>
        <v>22</v>
      </c>
      <c r="L53" s="19">
        <f t="shared" si="5"/>
        <v>79</v>
      </c>
      <c r="M53" s="19">
        <f t="shared" si="5"/>
        <v>0</v>
      </c>
      <c r="N53" s="19">
        <f t="shared" si="5"/>
        <v>0</v>
      </c>
      <c r="O53" s="19">
        <f t="shared" si="5"/>
        <v>819</v>
      </c>
      <c r="P53" s="19">
        <f t="shared" si="5"/>
        <v>6570</v>
      </c>
      <c r="Q53" s="19">
        <f t="shared" si="5"/>
        <v>755</v>
      </c>
      <c r="R53" s="19">
        <f t="shared" si="5"/>
        <v>6019</v>
      </c>
      <c r="S53" s="19">
        <f t="shared" si="5"/>
        <v>64</v>
      </c>
      <c r="T53" s="19">
        <f t="shared" si="5"/>
        <v>973</v>
      </c>
      <c r="U53" s="4"/>
    </row>
    <row r="54" spans="1:21" s="3" customFormat="1" ht="15">
      <c r="A54" s="4"/>
      <c r="B54" s="4"/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1"/>
      <c r="U54" s="4"/>
    </row>
    <row r="55" spans="1:21" s="3" customFormat="1" ht="15">
      <c r="A55" s="110" t="s">
        <v>123</v>
      </c>
      <c r="B55" s="4" t="s">
        <v>15</v>
      </c>
      <c r="C55" s="4">
        <v>1108</v>
      </c>
      <c r="D55" s="4">
        <v>1108</v>
      </c>
      <c r="E55" s="6">
        <v>891</v>
      </c>
      <c r="F55" s="6">
        <v>891</v>
      </c>
      <c r="G55" s="6">
        <v>37</v>
      </c>
      <c r="H55" s="6">
        <v>34</v>
      </c>
      <c r="I55" s="6">
        <v>65</v>
      </c>
      <c r="J55" s="6">
        <v>57</v>
      </c>
      <c r="K55" s="6">
        <v>45</v>
      </c>
      <c r="L55" s="6">
        <v>33</v>
      </c>
      <c r="M55" s="6">
        <v>0</v>
      </c>
      <c r="N55" s="6">
        <v>0</v>
      </c>
      <c r="O55" s="6">
        <v>967</v>
      </c>
      <c r="P55" s="6">
        <v>760</v>
      </c>
      <c r="Q55" s="6">
        <v>1155</v>
      </c>
      <c r="R55" s="6">
        <v>1018</v>
      </c>
      <c r="S55" s="6">
        <v>-188</v>
      </c>
      <c r="T55" s="41">
        <v>-258</v>
      </c>
      <c r="U55" s="4" t="s">
        <v>107</v>
      </c>
    </row>
    <row r="56" spans="1:21" s="3" customFormat="1" ht="15">
      <c r="A56" s="111"/>
      <c r="B56" s="4" t="s">
        <v>16</v>
      </c>
      <c r="C56" s="4">
        <v>1222</v>
      </c>
      <c r="D56" s="4">
        <v>1222</v>
      </c>
      <c r="E56" s="6">
        <v>1092</v>
      </c>
      <c r="F56" s="6">
        <v>1092</v>
      </c>
      <c r="G56" s="6">
        <v>33</v>
      </c>
      <c r="H56" s="6">
        <v>16</v>
      </c>
      <c r="I56" s="6">
        <v>18</v>
      </c>
      <c r="J56" s="6">
        <v>12</v>
      </c>
      <c r="K56" s="6">
        <v>12</v>
      </c>
      <c r="L56" s="6">
        <v>6</v>
      </c>
      <c r="M56" s="6">
        <v>0</v>
      </c>
      <c r="N56" s="6">
        <v>0</v>
      </c>
      <c r="O56" s="6">
        <v>326</v>
      </c>
      <c r="P56" s="6">
        <v>336</v>
      </c>
      <c r="Q56" s="6">
        <v>447</v>
      </c>
      <c r="R56" s="6">
        <v>583</v>
      </c>
      <c r="S56" s="6">
        <v>-183</v>
      </c>
      <c r="T56" s="41">
        <v>-624</v>
      </c>
      <c r="U56" s="4" t="s">
        <v>107</v>
      </c>
    </row>
    <row r="57" spans="1:21" s="3" customFormat="1" ht="15">
      <c r="A57" s="111"/>
      <c r="B57" s="4" t="s">
        <v>30</v>
      </c>
      <c r="C57" s="4">
        <v>792</v>
      </c>
      <c r="D57" s="4">
        <v>792</v>
      </c>
      <c r="E57" s="6">
        <v>752</v>
      </c>
      <c r="F57" s="6">
        <v>752</v>
      </c>
      <c r="G57" s="6">
        <v>86</v>
      </c>
      <c r="H57" s="6">
        <v>80</v>
      </c>
      <c r="I57" s="6">
        <v>30</v>
      </c>
      <c r="J57" s="6">
        <v>28</v>
      </c>
      <c r="K57" s="6">
        <v>5</v>
      </c>
      <c r="L57" s="6">
        <v>5</v>
      </c>
      <c r="M57" s="6">
        <v>100</v>
      </c>
      <c r="N57" s="6">
        <v>46</v>
      </c>
      <c r="O57" s="6">
        <v>1407</v>
      </c>
      <c r="P57" s="6">
        <v>1557</v>
      </c>
      <c r="Q57" s="6">
        <v>1617</v>
      </c>
      <c r="R57" s="6">
        <v>1610</v>
      </c>
      <c r="S57" s="6">
        <v>-210</v>
      </c>
      <c r="T57" s="41">
        <v>-53</v>
      </c>
      <c r="U57" s="4" t="s">
        <v>107</v>
      </c>
    </row>
    <row r="58" spans="1:21" s="3" customFormat="1" ht="15">
      <c r="A58" s="112"/>
      <c r="B58" s="4"/>
      <c r="C58" s="19">
        <f>SUM(C55:C57)</f>
        <v>3122</v>
      </c>
      <c r="D58" s="19">
        <f aca="true" t="shared" si="6" ref="D58:T58">SUM(D55:D57)</f>
        <v>3122</v>
      </c>
      <c r="E58" s="19">
        <f t="shared" si="6"/>
        <v>2735</v>
      </c>
      <c r="F58" s="19">
        <f t="shared" si="6"/>
        <v>2735</v>
      </c>
      <c r="G58" s="19">
        <f t="shared" si="6"/>
        <v>156</v>
      </c>
      <c r="H58" s="19">
        <f t="shared" si="6"/>
        <v>130</v>
      </c>
      <c r="I58" s="19">
        <f t="shared" si="6"/>
        <v>113</v>
      </c>
      <c r="J58" s="19">
        <f t="shared" si="6"/>
        <v>97</v>
      </c>
      <c r="K58" s="19">
        <f t="shared" si="6"/>
        <v>62</v>
      </c>
      <c r="L58" s="19">
        <f t="shared" si="6"/>
        <v>44</v>
      </c>
      <c r="M58" s="19">
        <f t="shared" si="6"/>
        <v>100</v>
      </c>
      <c r="N58" s="19">
        <f t="shared" si="6"/>
        <v>46</v>
      </c>
      <c r="O58" s="19">
        <f t="shared" si="6"/>
        <v>2700</v>
      </c>
      <c r="P58" s="19">
        <f t="shared" si="6"/>
        <v>2653</v>
      </c>
      <c r="Q58" s="19">
        <f t="shared" si="6"/>
        <v>3219</v>
      </c>
      <c r="R58" s="19">
        <f t="shared" si="6"/>
        <v>3211</v>
      </c>
      <c r="S58" s="19">
        <f t="shared" si="6"/>
        <v>-581</v>
      </c>
      <c r="T58" s="19">
        <f t="shared" si="6"/>
        <v>-935</v>
      </c>
      <c r="U58" s="4"/>
    </row>
    <row r="59" spans="1:21" s="3" customFormat="1" ht="15">
      <c r="A59" s="4"/>
      <c r="B59" s="4"/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1"/>
      <c r="U59" s="4"/>
    </row>
    <row r="60" spans="1:21" s="3" customFormat="1" ht="15">
      <c r="A60" s="114" t="s">
        <v>124</v>
      </c>
      <c r="B60" s="4" t="s">
        <v>51</v>
      </c>
      <c r="C60" s="4">
        <v>700</v>
      </c>
      <c r="D60" s="4"/>
      <c r="E60" s="6">
        <v>700</v>
      </c>
      <c r="F60" s="6"/>
      <c r="G60" s="6">
        <v>50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1"/>
      <c r="U60" s="4" t="s">
        <v>108</v>
      </c>
    </row>
    <row r="61" spans="1:21" s="3" customFormat="1" ht="30">
      <c r="A61" s="115"/>
      <c r="B61" s="4" t="s">
        <v>39</v>
      </c>
      <c r="C61" s="4">
        <v>477</v>
      </c>
      <c r="D61" s="4">
        <v>477</v>
      </c>
      <c r="E61" s="6">
        <v>464</v>
      </c>
      <c r="F61" s="6">
        <v>464</v>
      </c>
      <c r="G61" s="6">
        <v>66</v>
      </c>
      <c r="H61" s="6">
        <v>66</v>
      </c>
      <c r="I61" s="6">
        <v>124</v>
      </c>
      <c r="J61" s="6">
        <v>118</v>
      </c>
      <c r="K61" s="6">
        <v>50</v>
      </c>
      <c r="L61" s="6">
        <v>50</v>
      </c>
      <c r="M61" s="6"/>
      <c r="N61" s="6"/>
      <c r="O61" s="6">
        <v>1924</v>
      </c>
      <c r="P61" s="6">
        <v>1754</v>
      </c>
      <c r="Q61" s="6">
        <v>2153</v>
      </c>
      <c r="R61" s="6">
        <v>1927</v>
      </c>
      <c r="S61" s="6">
        <v>-128</v>
      </c>
      <c r="T61" s="41">
        <v>-287</v>
      </c>
      <c r="U61" s="14" t="s">
        <v>109</v>
      </c>
    </row>
    <row r="62" spans="1:21" s="3" customFormat="1" ht="15">
      <c r="A62" s="115"/>
      <c r="B62" s="4" t="s">
        <v>40</v>
      </c>
      <c r="C62" s="4">
        <v>1173</v>
      </c>
      <c r="D62" s="4">
        <v>1173</v>
      </c>
      <c r="E62" s="6">
        <v>828</v>
      </c>
      <c r="F62" s="6">
        <v>828</v>
      </c>
      <c r="G62" s="6">
        <v>66</v>
      </c>
      <c r="H62" s="6">
        <v>54</v>
      </c>
      <c r="I62" s="6">
        <v>97</v>
      </c>
      <c r="J62" s="6">
        <v>73</v>
      </c>
      <c r="K62" s="6">
        <v>50</v>
      </c>
      <c r="L62" s="6">
        <v>32</v>
      </c>
      <c r="M62" s="6"/>
      <c r="N62" s="6"/>
      <c r="O62" s="6">
        <v>1015</v>
      </c>
      <c r="P62" s="6">
        <v>1042</v>
      </c>
      <c r="Q62" s="6">
        <v>1399</v>
      </c>
      <c r="R62" s="6">
        <v>1638</v>
      </c>
      <c r="S62" s="6">
        <v>-428</v>
      </c>
      <c r="T62" s="41">
        <v>-331</v>
      </c>
      <c r="U62" s="4" t="s">
        <v>108</v>
      </c>
    </row>
    <row r="63" spans="1:21" s="3" customFormat="1" ht="15">
      <c r="A63" s="116"/>
      <c r="B63" s="4"/>
      <c r="C63" s="19">
        <f>SUM(C60:C62)</f>
        <v>2350</v>
      </c>
      <c r="D63" s="19">
        <f aca="true" t="shared" si="7" ref="D63:T63">SUM(D60:D62)</f>
        <v>1650</v>
      </c>
      <c r="E63" s="19">
        <f t="shared" si="7"/>
        <v>1992</v>
      </c>
      <c r="F63" s="19">
        <f t="shared" si="7"/>
        <v>1292</v>
      </c>
      <c r="G63" s="19">
        <f t="shared" si="7"/>
        <v>182</v>
      </c>
      <c r="H63" s="19">
        <f t="shared" si="7"/>
        <v>120</v>
      </c>
      <c r="I63" s="19">
        <f t="shared" si="7"/>
        <v>221</v>
      </c>
      <c r="J63" s="19">
        <f t="shared" si="7"/>
        <v>191</v>
      </c>
      <c r="K63" s="19">
        <f t="shared" si="7"/>
        <v>100</v>
      </c>
      <c r="L63" s="19">
        <f t="shared" si="7"/>
        <v>82</v>
      </c>
      <c r="M63" s="19"/>
      <c r="N63" s="19"/>
      <c r="O63" s="19">
        <f t="shared" si="7"/>
        <v>2939</v>
      </c>
      <c r="P63" s="19">
        <f t="shared" si="7"/>
        <v>2796</v>
      </c>
      <c r="Q63" s="19">
        <f t="shared" si="7"/>
        <v>3552</v>
      </c>
      <c r="R63" s="19">
        <f t="shared" si="7"/>
        <v>3565</v>
      </c>
      <c r="S63" s="19">
        <f t="shared" si="7"/>
        <v>-556</v>
      </c>
      <c r="T63" s="19">
        <f t="shared" si="7"/>
        <v>-618</v>
      </c>
      <c r="U63" s="4"/>
    </row>
    <row r="64" spans="1:21" s="3" customFormat="1" ht="14.25" customHeight="1">
      <c r="A64" s="4"/>
      <c r="B64" s="4"/>
      <c r="C64" s="4"/>
      <c r="D64" s="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1"/>
      <c r="U64" s="4"/>
    </row>
    <row r="65" spans="1:21" s="3" customFormat="1" ht="28.5" customHeight="1">
      <c r="A65" s="114" t="s">
        <v>125</v>
      </c>
      <c r="B65" s="4" t="s">
        <v>0</v>
      </c>
      <c r="C65" s="4">
        <v>971</v>
      </c>
      <c r="D65" s="4">
        <v>971</v>
      </c>
      <c r="E65" s="6">
        <v>866</v>
      </c>
      <c r="F65" s="6">
        <v>866</v>
      </c>
      <c r="G65" s="6">
        <v>84</v>
      </c>
      <c r="H65" s="6">
        <v>55</v>
      </c>
      <c r="I65" s="6">
        <v>107</v>
      </c>
      <c r="J65" s="6">
        <v>45</v>
      </c>
      <c r="K65" s="6">
        <v>60</v>
      </c>
      <c r="L65" s="6">
        <v>35</v>
      </c>
      <c r="M65" s="6">
        <v>0</v>
      </c>
      <c r="N65" s="6">
        <v>0</v>
      </c>
      <c r="O65" s="6">
        <v>787</v>
      </c>
      <c r="P65" s="6">
        <v>662</v>
      </c>
      <c r="Q65" s="6">
        <v>690</v>
      </c>
      <c r="R65" s="6">
        <v>1273</v>
      </c>
      <c r="S65" s="6">
        <v>97</v>
      </c>
      <c r="T65" s="41">
        <v>-611</v>
      </c>
      <c r="U65" s="4"/>
    </row>
    <row r="66" spans="1:21" s="3" customFormat="1" ht="15">
      <c r="A66" s="115"/>
      <c r="B66" s="4" t="s">
        <v>1</v>
      </c>
      <c r="C66" s="4">
        <v>646</v>
      </c>
      <c r="D66" s="4">
        <v>646</v>
      </c>
      <c r="E66" s="6">
        <v>599</v>
      </c>
      <c r="F66" s="6">
        <v>599</v>
      </c>
      <c r="G66" s="6">
        <v>38</v>
      </c>
      <c r="H66" s="6">
        <v>22</v>
      </c>
      <c r="I66" s="6">
        <v>53</v>
      </c>
      <c r="J66" s="6">
        <v>0</v>
      </c>
      <c r="K66" s="6">
        <v>25</v>
      </c>
      <c r="L66" s="6">
        <v>0</v>
      </c>
      <c r="M66" s="6">
        <v>0</v>
      </c>
      <c r="N66" s="6">
        <v>0</v>
      </c>
      <c r="O66" s="6">
        <v>852</v>
      </c>
      <c r="P66" s="6">
        <v>730</v>
      </c>
      <c r="Q66" s="6">
        <v>852</v>
      </c>
      <c r="R66" s="6">
        <v>1210</v>
      </c>
      <c r="S66" s="6">
        <v>0</v>
      </c>
      <c r="T66" s="41">
        <v>-480</v>
      </c>
      <c r="U66" s="4"/>
    </row>
    <row r="67" spans="1:21" s="3" customFormat="1" ht="28.5" customHeight="1">
      <c r="A67" s="115"/>
      <c r="B67" s="8" t="s">
        <v>52</v>
      </c>
      <c r="C67" s="4"/>
      <c r="D67" s="4">
        <v>1090</v>
      </c>
      <c r="E67" s="6"/>
      <c r="F67" s="6">
        <v>985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1"/>
      <c r="U67" s="4"/>
    </row>
    <row r="68" spans="1:21" s="3" customFormat="1" ht="15">
      <c r="A68" s="116"/>
      <c r="B68" s="4"/>
      <c r="C68" s="19">
        <f>SUM(C65:C67)</f>
        <v>1617</v>
      </c>
      <c r="D68" s="19">
        <f aca="true" t="shared" si="8" ref="D68:T68">SUM(D65:D67)</f>
        <v>2707</v>
      </c>
      <c r="E68" s="19">
        <f t="shared" si="8"/>
        <v>1465</v>
      </c>
      <c r="F68" s="19">
        <f t="shared" si="8"/>
        <v>2450</v>
      </c>
      <c r="G68" s="19">
        <f t="shared" si="8"/>
        <v>122</v>
      </c>
      <c r="H68" s="19">
        <f t="shared" si="8"/>
        <v>77</v>
      </c>
      <c r="I68" s="19">
        <f t="shared" si="8"/>
        <v>160</v>
      </c>
      <c r="J68" s="19">
        <f t="shared" si="8"/>
        <v>45</v>
      </c>
      <c r="K68" s="19">
        <f t="shared" si="8"/>
        <v>85</v>
      </c>
      <c r="L68" s="19">
        <f t="shared" si="8"/>
        <v>35</v>
      </c>
      <c r="M68" s="19">
        <f t="shared" si="8"/>
        <v>0</v>
      </c>
      <c r="N68" s="19">
        <f t="shared" si="8"/>
        <v>0</v>
      </c>
      <c r="O68" s="19">
        <f t="shared" si="8"/>
        <v>1639</v>
      </c>
      <c r="P68" s="19">
        <f t="shared" si="8"/>
        <v>1392</v>
      </c>
      <c r="Q68" s="19">
        <f t="shared" si="8"/>
        <v>1542</v>
      </c>
      <c r="R68" s="19">
        <f t="shared" si="8"/>
        <v>2483</v>
      </c>
      <c r="S68" s="19">
        <f t="shared" si="8"/>
        <v>97</v>
      </c>
      <c r="T68" s="19">
        <f t="shared" si="8"/>
        <v>-1091</v>
      </c>
      <c r="U68" s="4"/>
    </row>
    <row r="69" spans="1:21" s="3" customFormat="1" ht="15">
      <c r="A69" s="4"/>
      <c r="B69" s="4"/>
      <c r="C69" s="4"/>
      <c r="D69" s="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1"/>
      <c r="U69" s="4"/>
    </row>
    <row r="70" spans="1:21" s="3" customFormat="1" ht="28.5" customHeight="1">
      <c r="A70" s="110" t="s">
        <v>126</v>
      </c>
      <c r="B70" s="4" t="s">
        <v>44</v>
      </c>
      <c r="C70" s="4">
        <v>3573</v>
      </c>
      <c r="D70" s="4">
        <v>3573</v>
      </c>
      <c r="E70" s="6">
        <v>3360</v>
      </c>
      <c r="F70" s="6">
        <v>3360</v>
      </c>
      <c r="G70" s="6">
        <v>271</v>
      </c>
      <c r="H70" s="6">
        <v>240</v>
      </c>
      <c r="I70" s="6">
        <v>1249</v>
      </c>
      <c r="J70" s="6">
        <v>1122</v>
      </c>
      <c r="K70" s="6">
        <v>420</v>
      </c>
      <c r="L70" s="6">
        <v>420</v>
      </c>
      <c r="M70" s="6">
        <v>350</v>
      </c>
      <c r="N70" s="6">
        <v>669</v>
      </c>
      <c r="O70" s="6">
        <v>15875</v>
      </c>
      <c r="P70" s="6">
        <v>21917</v>
      </c>
      <c r="Q70" s="6">
        <v>15079</v>
      </c>
      <c r="R70" s="6">
        <v>18537</v>
      </c>
      <c r="S70" s="6">
        <v>817</v>
      </c>
      <c r="T70" s="41">
        <v>2849</v>
      </c>
      <c r="U70" s="4"/>
    </row>
    <row r="71" spans="1:21" s="3" customFormat="1" ht="15">
      <c r="A71" s="111"/>
      <c r="B71" s="4" t="s">
        <v>34</v>
      </c>
      <c r="C71" s="4">
        <v>520</v>
      </c>
      <c r="D71" s="4">
        <v>520</v>
      </c>
      <c r="E71" s="6">
        <v>496</v>
      </c>
      <c r="F71" s="6">
        <v>496</v>
      </c>
      <c r="G71" s="6">
        <v>77</v>
      </c>
      <c r="H71" s="6">
        <v>52</v>
      </c>
      <c r="I71" s="6">
        <v>315</v>
      </c>
      <c r="J71" s="6">
        <v>309</v>
      </c>
      <c r="K71" s="6">
        <v>72</v>
      </c>
      <c r="L71" s="6">
        <v>80</v>
      </c>
      <c r="M71" s="6">
        <v>0</v>
      </c>
      <c r="N71" s="6">
        <v>0</v>
      </c>
      <c r="O71" s="6">
        <v>3175</v>
      </c>
      <c r="P71" s="6">
        <v>4447</v>
      </c>
      <c r="Q71" s="6">
        <v>2273</v>
      </c>
      <c r="R71" s="6">
        <v>4154</v>
      </c>
      <c r="S71" s="6">
        <v>1001</v>
      </c>
      <c r="T71" s="41">
        <v>635</v>
      </c>
      <c r="U71" s="4"/>
    </row>
    <row r="72" spans="1:21" s="3" customFormat="1" ht="15">
      <c r="A72" s="111"/>
      <c r="B72" s="4" t="s">
        <v>41</v>
      </c>
      <c r="C72" s="4">
        <v>2558</v>
      </c>
      <c r="D72" s="4">
        <v>2558</v>
      </c>
      <c r="E72" s="6">
        <v>2351</v>
      </c>
      <c r="F72" s="6">
        <v>2351</v>
      </c>
      <c r="G72" s="6">
        <v>262</v>
      </c>
      <c r="H72" s="6">
        <v>206</v>
      </c>
      <c r="I72" s="6">
        <v>1001</v>
      </c>
      <c r="J72" s="6">
        <v>960</v>
      </c>
      <c r="K72" s="6">
        <v>300</v>
      </c>
      <c r="L72" s="6">
        <v>300</v>
      </c>
      <c r="M72" s="6">
        <v>162</v>
      </c>
      <c r="N72" s="6">
        <v>172</v>
      </c>
      <c r="O72" s="6">
        <v>6554</v>
      </c>
      <c r="P72" s="6">
        <v>8340</v>
      </c>
      <c r="Q72" s="6">
        <v>5816</v>
      </c>
      <c r="R72" s="6">
        <v>7624</v>
      </c>
      <c r="S72" s="6">
        <v>828</v>
      </c>
      <c r="T72" s="41">
        <v>1884</v>
      </c>
      <c r="U72" s="4"/>
    </row>
    <row r="73" spans="1:21" s="3" customFormat="1" ht="15" customHeight="1">
      <c r="A73" s="112"/>
      <c r="B73" s="4"/>
      <c r="C73" s="19">
        <f>SUM(C70:C72)</f>
        <v>6651</v>
      </c>
      <c r="D73" s="19">
        <f aca="true" t="shared" si="9" ref="D73:T73">SUM(D70:D72)</f>
        <v>6651</v>
      </c>
      <c r="E73" s="19">
        <f t="shared" si="9"/>
        <v>6207</v>
      </c>
      <c r="F73" s="19">
        <f t="shared" si="9"/>
        <v>6207</v>
      </c>
      <c r="G73" s="19">
        <f t="shared" si="9"/>
        <v>610</v>
      </c>
      <c r="H73" s="19">
        <f t="shared" si="9"/>
        <v>498</v>
      </c>
      <c r="I73" s="19">
        <f t="shared" si="9"/>
        <v>2565</v>
      </c>
      <c r="J73" s="19">
        <f t="shared" si="9"/>
        <v>2391</v>
      </c>
      <c r="K73" s="19">
        <f t="shared" si="9"/>
        <v>792</v>
      </c>
      <c r="L73" s="19">
        <f t="shared" si="9"/>
        <v>800</v>
      </c>
      <c r="M73" s="19">
        <f t="shared" si="9"/>
        <v>512</v>
      </c>
      <c r="N73" s="19">
        <f t="shared" si="9"/>
        <v>841</v>
      </c>
      <c r="O73" s="19">
        <f t="shared" si="9"/>
        <v>25604</v>
      </c>
      <c r="P73" s="19">
        <f t="shared" si="9"/>
        <v>34704</v>
      </c>
      <c r="Q73" s="19">
        <f t="shared" si="9"/>
        <v>23168</v>
      </c>
      <c r="R73" s="19">
        <f t="shared" si="9"/>
        <v>30315</v>
      </c>
      <c r="S73" s="19">
        <f t="shared" si="9"/>
        <v>2646</v>
      </c>
      <c r="T73" s="19">
        <f t="shared" si="9"/>
        <v>5368</v>
      </c>
      <c r="U73" s="4"/>
    </row>
    <row r="74" spans="1:21" s="3" customFormat="1" ht="15">
      <c r="A74" s="38"/>
      <c r="B74" s="4"/>
      <c r="C74" s="4"/>
      <c r="D74" s="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41"/>
      <c r="U74" s="4"/>
    </row>
    <row r="75" spans="1:21" s="3" customFormat="1" ht="15">
      <c r="A75" s="110" t="s">
        <v>127</v>
      </c>
      <c r="B75" s="4" t="s">
        <v>42</v>
      </c>
      <c r="C75" s="4">
        <v>1652</v>
      </c>
      <c r="D75" s="4">
        <v>1652</v>
      </c>
      <c r="E75" s="6">
        <v>1542</v>
      </c>
      <c r="F75" s="6">
        <v>1542</v>
      </c>
      <c r="G75" s="6">
        <v>74</v>
      </c>
      <c r="H75" s="6">
        <v>48</v>
      </c>
      <c r="I75" s="6">
        <v>71</v>
      </c>
      <c r="J75" s="6">
        <v>100</v>
      </c>
      <c r="K75" s="6">
        <v>70</v>
      </c>
      <c r="L75" s="6">
        <v>52</v>
      </c>
      <c r="M75" s="6">
        <v>19</v>
      </c>
      <c r="N75" s="6">
        <v>0</v>
      </c>
      <c r="O75" s="6">
        <v>1291</v>
      </c>
      <c r="P75" s="6">
        <v>914</v>
      </c>
      <c r="Q75" s="6">
        <v>2459</v>
      </c>
      <c r="R75" s="6">
        <v>2147</v>
      </c>
      <c r="S75" s="6">
        <v>-1168</v>
      </c>
      <c r="T75" s="41">
        <v>-1062</v>
      </c>
      <c r="U75" s="4" t="s">
        <v>110</v>
      </c>
    </row>
    <row r="76" spans="1:21" s="3" customFormat="1" ht="15">
      <c r="A76" s="112"/>
      <c r="B76" s="4"/>
      <c r="C76" s="19">
        <f>SUM(C75)</f>
        <v>1652</v>
      </c>
      <c r="D76" s="19">
        <f aca="true" t="shared" si="10" ref="D76:T76">SUM(D75)</f>
        <v>1652</v>
      </c>
      <c r="E76" s="19">
        <f t="shared" si="10"/>
        <v>1542</v>
      </c>
      <c r="F76" s="19">
        <f t="shared" si="10"/>
        <v>1542</v>
      </c>
      <c r="G76" s="19">
        <f t="shared" si="10"/>
        <v>74</v>
      </c>
      <c r="H76" s="19">
        <f t="shared" si="10"/>
        <v>48</v>
      </c>
      <c r="I76" s="19">
        <f t="shared" si="10"/>
        <v>71</v>
      </c>
      <c r="J76" s="19">
        <f t="shared" si="10"/>
        <v>100</v>
      </c>
      <c r="K76" s="19">
        <f t="shared" si="10"/>
        <v>70</v>
      </c>
      <c r="L76" s="19">
        <f t="shared" si="10"/>
        <v>52</v>
      </c>
      <c r="M76" s="19">
        <f t="shared" si="10"/>
        <v>19</v>
      </c>
      <c r="N76" s="19">
        <f t="shared" si="10"/>
        <v>0</v>
      </c>
      <c r="O76" s="19">
        <f t="shared" si="10"/>
        <v>1291</v>
      </c>
      <c r="P76" s="19">
        <f t="shared" si="10"/>
        <v>914</v>
      </c>
      <c r="Q76" s="19">
        <f t="shared" si="10"/>
        <v>2459</v>
      </c>
      <c r="R76" s="19">
        <f t="shared" si="10"/>
        <v>2147</v>
      </c>
      <c r="S76" s="19">
        <f t="shared" si="10"/>
        <v>-1168</v>
      </c>
      <c r="T76" s="19">
        <f t="shared" si="10"/>
        <v>-1062</v>
      </c>
      <c r="U76" s="4"/>
    </row>
    <row r="77" spans="1:21" s="3" customFormat="1" ht="15">
      <c r="A77" s="12"/>
      <c r="B77" s="4"/>
      <c r="C77" s="4"/>
      <c r="D77" s="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41"/>
      <c r="U77" s="4"/>
    </row>
    <row r="78" spans="1:21" s="3" customFormat="1" ht="15">
      <c r="A78" s="114" t="s">
        <v>128</v>
      </c>
      <c r="B78" s="4" t="s">
        <v>46</v>
      </c>
      <c r="C78" s="4">
        <v>3070</v>
      </c>
      <c r="D78" s="4">
        <v>3070</v>
      </c>
      <c r="E78" s="6">
        <v>2715</v>
      </c>
      <c r="F78" s="6">
        <v>2716</v>
      </c>
      <c r="G78" s="6">
        <v>151</v>
      </c>
      <c r="H78" s="6">
        <v>99</v>
      </c>
      <c r="I78" s="6">
        <v>136</v>
      </c>
      <c r="J78" s="6">
        <v>0</v>
      </c>
      <c r="K78" s="6">
        <v>68</v>
      </c>
      <c r="L78" s="6">
        <v>0</v>
      </c>
      <c r="M78" s="6">
        <v>136</v>
      </c>
      <c r="N78" s="6">
        <v>0</v>
      </c>
      <c r="O78" s="6">
        <v>3821</v>
      </c>
      <c r="P78" s="6">
        <v>2653</v>
      </c>
      <c r="Q78" s="6">
        <v>5369</v>
      </c>
      <c r="R78" s="6">
        <v>3895</v>
      </c>
      <c r="S78" s="6">
        <v>1548</v>
      </c>
      <c r="T78" s="41">
        <v>1242</v>
      </c>
      <c r="U78" s="4" t="s">
        <v>111</v>
      </c>
    </row>
    <row r="79" spans="1:21" s="3" customFormat="1" ht="30">
      <c r="A79" s="115"/>
      <c r="B79" s="31" t="s">
        <v>53</v>
      </c>
      <c r="C79" s="4"/>
      <c r="D79" s="4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44"/>
      <c r="U79" s="28" t="s">
        <v>112</v>
      </c>
    </row>
    <row r="80" spans="1:21" s="3" customFormat="1" ht="15">
      <c r="A80" s="115"/>
      <c r="B80" s="32" t="s">
        <v>54</v>
      </c>
      <c r="C80" s="4">
        <v>1171</v>
      </c>
      <c r="D80" s="4">
        <v>1171</v>
      </c>
      <c r="E80" s="34">
        <v>835</v>
      </c>
      <c r="F80" s="34">
        <v>830</v>
      </c>
      <c r="G80" s="34">
        <v>110</v>
      </c>
      <c r="H80" s="34">
        <v>96</v>
      </c>
      <c r="I80" s="34">
        <v>182</v>
      </c>
      <c r="J80" s="34">
        <v>78</v>
      </c>
      <c r="K80" s="34">
        <v>85</v>
      </c>
      <c r="L80" s="34">
        <v>76</v>
      </c>
      <c r="M80" s="34">
        <v>321</v>
      </c>
      <c r="N80" s="34">
        <v>89</v>
      </c>
      <c r="O80" s="34">
        <v>2036</v>
      </c>
      <c r="P80" s="34">
        <v>2412</v>
      </c>
      <c r="Q80" s="34">
        <v>2249</v>
      </c>
      <c r="R80" s="34">
        <v>2934</v>
      </c>
      <c r="S80" s="34">
        <v>213</v>
      </c>
      <c r="T80" s="45">
        <v>522</v>
      </c>
      <c r="U80" s="32"/>
    </row>
    <row r="81" spans="1:21" s="3" customFormat="1" ht="15">
      <c r="A81" s="115"/>
      <c r="B81" s="10" t="s">
        <v>55</v>
      </c>
      <c r="C81" s="4">
        <v>1652</v>
      </c>
      <c r="D81" s="4">
        <v>1652</v>
      </c>
      <c r="E81" s="6">
        <v>1397</v>
      </c>
      <c r="F81" s="6">
        <v>1397</v>
      </c>
      <c r="G81" s="6">
        <v>247</v>
      </c>
      <c r="H81" s="6">
        <v>188</v>
      </c>
      <c r="I81" s="6">
        <v>399</v>
      </c>
      <c r="J81" s="6">
        <v>252</v>
      </c>
      <c r="K81" s="6">
        <v>152</v>
      </c>
      <c r="L81" s="6">
        <v>125</v>
      </c>
      <c r="M81" s="6">
        <v>380</v>
      </c>
      <c r="N81" s="6">
        <v>226</v>
      </c>
      <c r="O81" s="6">
        <v>5318</v>
      </c>
      <c r="P81" s="6">
        <v>5240</v>
      </c>
      <c r="Q81" s="6">
        <v>4665</v>
      </c>
      <c r="R81" s="6">
        <v>6426</v>
      </c>
      <c r="S81" s="6">
        <v>653</v>
      </c>
      <c r="T81" s="41">
        <v>1186</v>
      </c>
      <c r="U81" s="10"/>
    </row>
    <row r="82" spans="1:21" s="3" customFormat="1" ht="30">
      <c r="A82" s="115"/>
      <c r="B82" s="31" t="s">
        <v>53</v>
      </c>
      <c r="C82" s="28"/>
      <c r="D82" s="28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44"/>
      <c r="U82" s="28" t="s">
        <v>112</v>
      </c>
    </row>
    <row r="83" spans="1:21" s="3" customFormat="1" ht="15">
      <c r="A83" s="115"/>
      <c r="B83" s="32" t="s">
        <v>56</v>
      </c>
      <c r="C83" s="10">
        <v>2271</v>
      </c>
      <c r="D83" s="10">
        <v>2271</v>
      </c>
      <c r="E83" s="34">
        <v>1929</v>
      </c>
      <c r="F83" s="34">
        <v>1929</v>
      </c>
      <c r="G83" s="34">
        <v>195</v>
      </c>
      <c r="H83" s="34">
        <v>182</v>
      </c>
      <c r="I83" s="34">
        <v>445</v>
      </c>
      <c r="J83" s="34">
        <v>414</v>
      </c>
      <c r="K83" s="34">
        <v>170</v>
      </c>
      <c r="L83" s="34">
        <v>170</v>
      </c>
      <c r="M83" s="34">
        <v>1768</v>
      </c>
      <c r="N83" s="34">
        <v>1860</v>
      </c>
      <c r="O83" s="34">
        <v>8396</v>
      </c>
      <c r="P83" s="34">
        <v>8586</v>
      </c>
      <c r="Q83" s="34">
        <v>7720</v>
      </c>
      <c r="R83" s="34">
        <v>7983</v>
      </c>
      <c r="S83" s="34">
        <v>676</v>
      </c>
      <c r="T83" s="45">
        <v>603</v>
      </c>
      <c r="U83" s="32"/>
    </row>
    <row r="84" spans="1:21" s="3" customFormat="1" ht="15">
      <c r="A84" s="115"/>
      <c r="B84" s="10" t="s">
        <v>57</v>
      </c>
      <c r="C84" s="4">
        <v>722</v>
      </c>
      <c r="D84" s="4">
        <v>722</v>
      </c>
      <c r="E84" s="6">
        <v>640</v>
      </c>
      <c r="F84" s="6">
        <v>640</v>
      </c>
      <c r="G84" s="6">
        <v>77</v>
      </c>
      <c r="H84" s="6">
        <v>36</v>
      </c>
      <c r="I84" s="6">
        <v>124</v>
      </c>
      <c r="J84" s="6">
        <v>0</v>
      </c>
      <c r="K84" s="6">
        <v>82</v>
      </c>
      <c r="L84" s="6">
        <v>0</v>
      </c>
      <c r="M84" s="6">
        <v>38</v>
      </c>
      <c r="N84" s="6">
        <v>0</v>
      </c>
      <c r="O84" s="6">
        <v>1849</v>
      </c>
      <c r="P84" s="6">
        <v>1980</v>
      </c>
      <c r="Q84" s="6">
        <v>1948</v>
      </c>
      <c r="R84" s="6">
        <v>2005</v>
      </c>
      <c r="S84" s="6">
        <v>99</v>
      </c>
      <c r="T84" s="41">
        <v>25</v>
      </c>
      <c r="U84" s="10"/>
    </row>
    <row r="85" spans="1:21" s="3" customFormat="1" ht="15">
      <c r="A85" s="115"/>
      <c r="B85" s="4" t="s">
        <v>47</v>
      </c>
      <c r="C85" s="4">
        <v>2680</v>
      </c>
      <c r="D85" s="4">
        <v>2680</v>
      </c>
      <c r="E85" s="6">
        <v>2287</v>
      </c>
      <c r="F85" s="6">
        <v>2287</v>
      </c>
      <c r="G85" s="6">
        <v>130</v>
      </c>
      <c r="H85" s="6">
        <v>127</v>
      </c>
      <c r="I85" s="6">
        <v>463</v>
      </c>
      <c r="J85" s="6">
        <v>491</v>
      </c>
      <c r="K85" s="6">
        <v>204</v>
      </c>
      <c r="L85" s="6">
        <v>204</v>
      </c>
      <c r="M85" s="6">
        <v>702</v>
      </c>
      <c r="N85" s="6">
        <v>569</v>
      </c>
      <c r="O85" s="6">
        <v>6142</v>
      </c>
      <c r="P85" s="6">
        <v>7695</v>
      </c>
      <c r="Q85" s="6">
        <v>6165</v>
      </c>
      <c r="R85" s="6">
        <v>7286</v>
      </c>
      <c r="S85" s="6">
        <v>36</v>
      </c>
      <c r="T85" s="41">
        <v>409</v>
      </c>
      <c r="U85" s="4" t="s">
        <v>112</v>
      </c>
    </row>
    <row r="86" spans="1:21" s="3" customFormat="1" ht="15">
      <c r="A86" s="116"/>
      <c r="B86" s="4"/>
      <c r="C86" s="19">
        <f aca="true" t="shared" si="11" ref="C86:T86">SUM(C78:C85)</f>
        <v>11566</v>
      </c>
      <c r="D86" s="19">
        <f t="shared" si="11"/>
        <v>11566</v>
      </c>
      <c r="E86" s="19">
        <f t="shared" si="11"/>
        <v>9803</v>
      </c>
      <c r="F86" s="19">
        <f t="shared" si="11"/>
        <v>9799</v>
      </c>
      <c r="G86" s="19">
        <f t="shared" si="11"/>
        <v>910</v>
      </c>
      <c r="H86" s="19">
        <f t="shared" si="11"/>
        <v>728</v>
      </c>
      <c r="I86" s="19">
        <f t="shared" si="11"/>
        <v>1749</v>
      </c>
      <c r="J86" s="19">
        <f t="shared" si="11"/>
        <v>1235</v>
      </c>
      <c r="K86" s="19">
        <f t="shared" si="11"/>
        <v>761</v>
      </c>
      <c r="L86" s="19">
        <f t="shared" si="11"/>
        <v>575</v>
      </c>
      <c r="M86" s="19">
        <f t="shared" si="11"/>
        <v>3345</v>
      </c>
      <c r="N86" s="19">
        <f t="shared" si="11"/>
        <v>2744</v>
      </c>
      <c r="O86" s="19">
        <f t="shared" si="11"/>
        <v>27562</v>
      </c>
      <c r="P86" s="19">
        <f t="shared" si="11"/>
        <v>28566</v>
      </c>
      <c r="Q86" s="19">
        <f t="shared" si="11"/>
        <v>28116</v>
      </c>
      <c r="R86" s="19">
        <f t="shared" si="11"/>
        <v>30529</v>
      </c>
      <c r="S86" s="19">
        <f t="shared" si="11"/>
        <v>3225</v>
      </c>
      <c r="T86" s="19">
        <f t="shared" si="11"/>
        <v>3987</v>
      </c>
      <c r="U86" s="4"/>
    </row>
    <row r="87" spans="1:21" s="3" customFormat="1" ht="15">
      <c r="A87" s="4"/>
      <c r="B87" s="4"/>
      <c r="C87" s="4"/>
      <c r="D87" s="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41"/>
      <c r="U87" s="4"/>
    </row>
    <row r="88" spans="1:21" s="3" customFormat="1" ht="30">
      <c r="A88" s="114" t="s">
        <v>145</v>
      </c>
      <c r="B88" s="4" t="s">
        <v>97</v>
      </c>
      <c r="C88" s="4">
        <v>4256</v>
      </c>
      <c r="D88" s="4">
        <v>4256</v>
      </c>
      <c r="E88" s="6">
        <v>4071</v>
      </c>
      <c r="F88" s="6">
        <v>4071</v>
      </c>
      <c r="G88" s="6">
        <v>89</v>
      </c>
      <c r="H88" s="6">
        <v>63</v>
      </c>
      <c r="I88" s="6">
        <v>123</v>
      </c>
      <c r="J88" s="6">
        <v>101</v>
      </c>
      <c r="K88" s="6">
        <v>51</v>
      </c>
      <c r="L88" s="6">
        <v>51</v>
      </c>
      <c r="M88" s="6">
        <v>20</v>
      </c>
      <c r="N88" s="6">
        <v>0</v>
      </c>
      <c r="O88" s="6">
        <v>2354</v>
      </c>
      <c r="P88" s="6">
        <v>2244</v>
      </c>
      <c r="Q88" s="6">
        <v>2836</v>
      </c>
      <c r="R88" s="6">
        <v>2853</v>
      </c>
      <c r="S88" s="6">
        <v>-402</v>
      </c>
      <c r="T88" s="41">
        <v>-609</v>
      </c>
      <c r="U88" s="8" t="s">
        <v>113</v>
      </c>
    </row>
    <row r="89" spans="1:21" s="3" customFormat="1" ht="30">
      <c r="A89" s="115"/>
      <c r="B89" s="4" t="s">
        <v>96</v>
      </c>
      <c r="C89" s="4">
        <v>2442</v>
      </c>
      <c r="D89" s="4">
        <v>2442</v>
      </c>
      <c r="E89" s="6">
        <v>5177</v>
      </c>
      <c r="F89" s="6">
        <v>5177</v>
      </c>
      <c r="G89" s="6">
        <v>128</v>
      </c>
      <c r="H89" s="6">
        <v>107</v>
      </c>
      <c r="I89" s="6">
        <v>366</v>
      </c>
      <c r="J89" s="6">
        <v>218</v>
      </c>
      <c r="K89" s="6">
        <v>170</v>
      </c>
      <c r="L89" s="6">
        <v>90</v>
      </c>
      <c r="M89" s="6">
        <v>607</v>
      </c>
      <c r="N89" s="6">
        <v>136</v>
      </c>
      <c r="O89" s="6">
        <v>6687</v>
      </c>
      <c r="P89" s="6">
        <v>5117</v>
      </c>
      <c r="Q89" s="6">
        <v>8540</v>
      </c>
      <c r="R89" s="6">
        <v>10310</v>
      </c>
      <c r="S89" s="6">
        <v>-3423</v>
      </c>
      <c r="T89" s="41">
        <v>-3623</v>
      </c>
      <c r="U89" s="8" t="s">
        <v>113</v>
      </c>
    </row>
    <row r="90" spans="1:21" s="3" customFormat="1" ht="15">
      <c r="A90" s="115"/>
      <c r="B90" s="4" t="s">
        <v>6</v>
      </c>
      <c r="C90" s="4">
        <v>3616</v>
      </c>
      <c r="D90" s="4">
        <v>3616</v>
      </c>
      <c r="E90" s="6">
        <v>3447</v>
      </c>
      <c r="F90" s="6">
        <v>3447</v>
      </c>
      <c r="G90" s="6">
        <v>119</v>
      </c>
      <c r="H90" s="6">
        <v>81</v>
      </c>
      <c r="I90" s="6">
        <v>136</v>
      </c>
      <c r="J90" s="6">
        <v>93</v>
      </c>
      <c r="K90" s="6">
        <v>70</v>
      </c>
      <c r="L90" s="6">
        <v>56</v>
      </c>
      <c r="M90" s="6">
        <v>88</v>
      </c>
      <c r="N90" s="6">
        <v>11</v>
      </c>
      <c r="O90" s="6">
        <v>1825</v>
      </c>
      <c r="P90" s="6">
        <v>1854</v>
      </c>
      <c r="Q90" s="6">
        <v>3267</v>
      </c>
      <c r="R90" s="6">
        <v>3307</v>
      </c>
      <c r="S90" s="6">
        <v>-1802</v>
      </c>
      <c r="T90" s="41">
        <v>-1453</v>
      </c>
      <c r="U90" s="4"/>
    </row>
    <row r="91" spans="1:21" s="3" customFormat="1" ht="15">
      <c r="A91" s="116"/>
      <c r="B91" s="4"/>
      <c r="C91" s="19">
        <f aca="true" t="shared" si="12" ref="C91:T91">SUM(C88:C90)</f>
        <v>10314</v>
      </c>
      <c r="D91" s="19">
        <f t="shared" si="12"/>
        <v>10314</v>
      </c>
      <c r="E91" s="19">
        <f t="shared" si="12"/>
        <v>12695</v>
      </c>
      <c r="F91" s="19">
        <f t="shared" si="12"/>
        <v>12695</v>
      </c>
      <c r="G91" s="19">
        <f t="shared" si="12"/>
        <v>336</v>
      </c>
      <c r="H91" s="19">
        <f t="shared" si="12"/>
        <v>251</v>
      </c>
      <c r="I91" s="19">
        <f t="shared" si="12"/>
        <v>625</v>
      </c>
      <c r="J91" s="19">
        <f t="shared" si="12"/>
        <v>412</v>
      </c>
      <c r="K91" s="19">
        <f t="shared" si="12"/>
        <v>291</v>
      </c>
      <c r="L91" s="19">
        <f t="shared" si="12"/>
        <v>197</v>
      </c>
      <c r="M91" s="19">
        <f t="shared" si="12"/>
        <v>715</v>
      </c>
      <c r="N91" s="19">
        <f t="shared" si="12"/>
        <v>147</v>
      </c>
      <c r="O91" s="19">
        <f t="shared" si="12"/>
        <v>10866</v>
      </c>
      <c r="P91" s="19">
        <f t="shared" si="12"/>
        <v>9215</v>
      </c>
      <c r="Q91" s="19">
        <f t="shared" si="12"/>
        <v>14643</v>
      </c>
      <c r="R91" s="19">
        <f t="shared" si="12"/>
        <v>16470</v>
      </c>
      <c r="S91" s="19">
        <f t="shared" si="12"/>
        <v>-5627</v>
      </c>
      <c r="T91" s="19">
        <f t="shared" si="12"/>
        <v>-5685</v>
      </c>
      <c r="U91" s="4"/>
    </row>
    <row r="92" spans="1:21" s="3" customFormat="1" ht="15">
      <c r="A92" s="4"/>
      <c r="B92" s="4"/>
      <c r="C92" s="4"/>
      <c r="D92" s="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41"/>
      <c r="U92" s="4"/>
    </row>
    <row r="93" spans="1:21" s="3" customFormat="1" ht="30">
      <c r="A93" s="110" t="s">
        <v>129</v>
      </c>
      <c r="B93" s="33" t="s">
        <v>66</v>
      </c>
      <c r="C93" s="8"/>
      <c r="D93" s="8"/>
      <c r="E93" s="35"/>
      <c r="F93" s="35"/>
      <c r="G93" s="35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44"/>
      <c r="U93" s="28"/>
    </row>
    <row r="94" spans="1:21" s="3" customFormat="1" ht="15">
      <c r="A94" s="111"/>
      <c r="B94" s="32" t="s">
        <v>67</v>
      </c>
      <c r="C94" s="4">
        <v>2682</v>
      </c>
      <c r="D94" s="4">
        <v>2682</v>
      </c>
      <c r="E94" s="34">
        <v>2480</v>
      </c>
      <c r="F94" s="34">
        <v>2480</v>
      </c>
      <c r="G94" s="34">
        <v>136</v>
      </c>
      <c r="H94" s="34">
        <v>108</v>
      </c>
      <c r="I94" s="34">
        <v>539</v>
      </c>
      <c r="J94" s="34">
        <v>544</v>
      </c>
      <c r="K94" s="34">
        <v>200</v>
      </c>
      <c r="L94" s="34">
        <v>200</v>
      </c>
      <c r="M94" s="34">
        <v>311</v>
      </c>
      <c r="N94" s="34">
        <v>159</v>
      </c>
      <c r="O94" s="34">
        <v>9300</v>
      </c>
      <c r="P94" s="34">
        <v>10349</v>
      </c>
      <c r="Q94" s="34">
        <v>8650</v>
      </c>
      <c r="R94" s="34">
        <v>8512</v>
      </c>
      <c r="S94" s="34">
        <v>650</v>
      </c>
      <c r="T94" s="45">
        <v>1837</v>
      </c>
      <c r="U94" s="32"/>
    </row>
    <row r="95" spans="1:21" s="3" customFormat="1" ht="60">
      <c r="A95" s="111"/>
      <c r="B95" s="30" t="s">
        <v>68</v>
      </c>
      <c r="C95" s="4">
        <v>1805</v>
      </c>
      <c r="D95" s="4">
        <v>1805</v>
      </c>
      <c r="E95" s="6">
        <v>1706</v>
      </c>
      <c r="F95" s="6">
        <v>1706</v>
      </c>
      <c r="G95" s="6">
        <v>45</v>
      </c>
      <c r="H95" s="6">
        <v>45</v>
      </c>
      <c r="I95" s="6">
        <v>33</v>
      </c>
      <c r="J95" s="6">
        <v>27</v>
      </c>
      <c r="K95" s="6">
        <v>17</v>
      </c>
      <c r="L95" s="6">
        <v>17</v>
      </c>
      <c r="M95" s="6">
        <v>19</v>
      </c>
      <c r="N95" s="6">
        <v>19</v>
      </c>
      <c r="O95" s="6">
        <v>1458</v>
      </c>
      <c r="P95" s="6">
        <v>1330</v>
      </c>
      <c r="Q95" s="6">
        <v>2106</v>
      </c>
      <c r="R95" s="6">
        <v>1392</v>
      </c>
      <c r="S95" s="6">
        <v>-648</v>
      </c>
      <c r="T95" s="41">
        <v>-62</v>
      </c>
      <c r="U95" s="10"/>
    </row>
    <row r="96" spans="1:21" s="3" customFormat="1" ht="15">
      <c r="A96" s="111"/>
      <c r="B96" s="28" t="s">
        <v>69</v>
      </c>
      <c r="C96" s="28"/>
      <c r="D96" s="28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44"/>
      <c r="U96" s="28"/>
    </row>
    <row r="97" spans="1:21" s="3" customFormat="1" ht="30">
      <c r="A97" s="111"/>
      <c r="B97" s="37" t="s">
        <v>70</v>
      </c>
      <c r="C97" s="10"/>
      <c r="D97" s="10"/>
      <c r="E97" s="34"/>
      <c r="F97" s="34"/>
      <c r="G97" s="34">
        <v>27</v>
      </c>
      <c r="H97" s="34">
        <v>35</v>
      </c>
      <c r="I97" s="34"/>
      <c r="J97" s="34"/>
      <c r="K97" s="34"/>
      <c r="L97" s="34"/>
      <c r="M97" s="34"/>
      <c r="N97" s="34"/>
      <c r="O97" s="34">
        <v>2924</v>
      </c>
      <c r="P97" s="34">
        <v>10984</v>
      </c>
      <c r="Q97" s="34">
        <v>3701</v>
      </c>
      <c r="R97" s="34">
        <v>12528</v>
      </c>
      <c r="S97" s="34">
        <v>-866</v>
      </c>
      <c r="T97" s="45">
        <v>-1544</v>
      </c>
      <c r="U97" s="32"/>
    </row>
    <row r="98" spans="1:21" s="3" customFormat="1" ht="45" customHeight="1">
      <c r="A98" s="111"/>
      <c r="B98" s="37" t="s">
        <v>72</v>
      </c>
      <c r="C98" s="4">
        <v>1515</v>
      </c>
      <c r="D98" s="4">
        <v>1515</v>
      </c>
      <c r="E98" s="6">
        <v>1395</v>
      </c>
      <c r="F98" s="6">
        <v>1395</v>
      </c>
      <c r="G98" s="6">
        <v>80</v>
      </c>
      <c r="H98" s="6">
        <v>44</v>
      </c>
      <c r="I98" s="6">
        <v>99</v>
      </c>
      <c r="J98" s="6">
        <v>62</v>
      </c>
      <c r="K98" s="6">
        <v>65</v>
      </c>
      <c r="L98" s="6">
        <v>36</v>
      </c>
      <c r="M98" s="6">
        <v>140</v>
      </c>
      <c r="N98" s="6">
        <v>118</v>
      </c>
      <c r="O98" s="6">
        <v>392</v>
      </c>
      <c r="P98" s="6">
        <v>1479</v>
      </c>
      <c r="Q98" s="6">
        <v>3069</v>
      </c>
      <c r="R98" s="6">
        <v>3121</v>
      </c>
      <c r="S98" s="6">
        <v>-2785</v>
      </c>
      <c r="T98" s="41">
        <v>-1520</v>
      </c>
      <c r="U98" s="32"/>
    </row>
    <row r="99" spans="1:21" s="3" customFormat="1" ht="15">
      <c r="A99" s="111"/>
      <c r="B99" s="32" t="s">
        <v>71</v>
      </c>
      <c r="C99" s="4">
        <v>2746</v>
      </c>
      <c r="D99" s="4">
        <v>2746</v>
      </c>
      <c r="E99" s="6">
        <v>2570</v>
      </c>
      <c r="F99" s="6">
        <v>2570</v>
      </c>
      <c r="G99" s="6">
        <v>145</v>
      </c>
      <c r="H99" s="6">
        <v>73</v>
      </c>
      <c r="I99" s="6">
        <v>206</v>
      </c>
      <c r="J99" s="6">
        <v>142</v>
      </c>
      <c r="K99" s="6">
        <v>103</v>
      </c>
      <c r="L99" s="6">
        <v>63</v>
      </c>
      <c r="M99" s="6">
        <v>0</v>
      </c>
      <c r="N99" s="6">
        <v>0</v>
      </c>
      <c r="O99" s="6">
        <v>1982</v>
      </c>
      <c r="P99" s="6">
        <v>1969</v>
      </c>
      <c r="Q99" s="6">
        <v>3043</v>
      </c>
      <c r="R99" s="6">
        <v>2767</v>
      </c>
      <c r="S99" s="6">
        <v>-1061</v>
      </c>
      <c r="T99" s="41">
        <v>-798</v>
      </c>
      <c r="U99" s="32"/>
    </row>
    <row r="100" spans="1:21" s="3" customFormat="1" ht="15">
      <c r="A100" s="111"/>
      <c r="B100" s="10" t="s">
        <v>74</v>
      </c>
      <c r="C100" s="4">
        <v>1841</v>
      </c>
      <c r="D100" s="4">
        <v>1841</v>
      </c>
      <c r="E100" s="6">
        <v>1620</v>
      </c>
      <c r="F100" s="6">
        <v>1620</v>
      </c>
      <c r="G100" s="6">
        <v>107</v>
      </c>
      <c r="H100" s="6">
        <v>95</v>
      </c>
      <c r="I100" s="6">
        <v>132</v>
      </c>
      <c r="J100" s="6">
        <v>109</v>
      </c>
      <c r="K100" s="6">
        <v>63</v>
      </c>
      <c r="L100" s="6">
        <v>59</v>
      </c>
      <c r="M100" s="6">
        <v>219</v>
      </c>
      <c r="N100" s="6">
        <v>185</v>
      </c>
      <c r="O100" s="6">
        <v>1033</v>
      </c>
      <c r="P100" s="6">
        <v>1668</v>
      </c>
      <c r="Q100" s="6">
        <v>2728</v>
      </c>
      <c r="R100" s="6">
        <v>2859</v>
      </c>
      <c r="S100" s="6">
        <v>-1695</v>
      </c>
      <c r="T100" s="41">
        <v>-1191</v>
      </c>
      <c r="U100" s="10"/>
    </row>
    <row r="101" spans="1:21" s="3" customFormat="1" ht="15">
      <c r="A101" s="111"/>
      <c r="B101" s="28" t="s">
        <v>73</v>
      </c>
      <c r="C101" s="4"/>
      <c r="D101" s="4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44"/>
      <c r="U101" s="28"/>
    </row>
    <row r="102" spans="1:21" s="3" customFormat="1" ht="15">
      <c r="A102" s="111"/>
      <c r="B102" s="32" t="s">
        <v>75</v>
      </c>
      <c r="C102" s="4">
        <v>2891</v>
      </c>
      <c r="D102" s="4">
        <v>2891</v>
      </c>
      <c r="E102" s="34">
        <v>2595</v>
      </c>
      <c r="F102" s="34">
        <v>2588</v>
      </c>
      <c r="G102" s="34">
        <v>165</v>
      </c>
      <c r="H102" s="34">
        <v>106</v>
      </c>
      <c r="I102" s="34">
        <v>343</v>
      </c>
      <c r="J102" s="34">
        <v>276</v>
      </c>
      <c r="K102" s="34">
        <v>130</v>
      </c>
      <c r="L102" s="34">
        <v>130</v>
      </c>
      <c r="M102" s="34">
        <v>680</v>
      </c>
      <c r="N102" s="34">
        <v>152</v>
      </c>
      <c r="O102" s="34">
        <v>4357</v>
      </c>
      <c r="P102" s="34">
        <v>5755</v>
      </c>
      <c r="Q102" s="34">
        <v>5629</v>
      </c>
      <c r="R102" s="34">
        <v>8212</v>
      </c>
      <c r="S102" s="34">
        <v>-1561</v>
      </c>
      <c r="T102" s="45">
        <v>-5025</v>
      </c>
      <c r="U102" s="32"/>
    </row>
    <row r="103" spans="1:21" s="3" customFormat="1" ht="45">
      <c r="A103" s="111"/>
      <c r="B103" s="30" t="s">
        <v>76</v>
      </c>
      <c r="C103" s="4">
        <v>1393</v>
      </c>
      <c r="D103" s="4">
        <v>1393</v>
      </c>
      <c r="E103" s="6">
        <v>1279</v>
      </c>
      <c r="F103" s="6">
        <v>1279</v>
      </c>
      <c r="G103" s="6">
        <v>36</v>
      </c>
      <c r="H103" s="6">
        <v>0</v>
      </c>
      <c r="I103" s="6">
        <v>39</v>
      </c>
      <c r="J103" s="6">
        <v>0</v>
      </c>
      <c r="K103" s="6">
        <v>24</v>
      </c>
      <c r="L103" s="6">
        <v>0</v>
      </c>
      <c r="M103" s="6">
        <v>54</v>
      </c>
      <c r="N103" s="6">
        <v>0</v>
      </c>
      <c r="O103" s="6">
        <v>634</v>
      </c>
      <c r="P103" s="6">
        <v>0</v>
      </c>
      <c r="Q103" s="6">
        <v>1171</v>
      </c>
      <c r="R103" s="6">
        <v>0</v>
      </c>
      <c r="S103" s="6">
        <v>-591</v>
      </c>
      <c r="T103" s="41">
        <v>0</v>
      </c>
      <c r="U103" s="10"/>
    </row>
    <row r="104" spans="1:21" s="3" customFormat="1" ht="15">
      <c r="A104" s="112"/>
      <c r="B104" s="4"/>
      <c r="C104" s="19">
        <f aca="true" t="shared" si="13" ref="C104:T104">SUM(C93:C103)</f>
        <v>14873</v>
      </c>
      <c r="D104" s="19">
        <f t="shared" si="13"/>
        <v>14873</v>
      </c>
      <c r="E104" s="19">
        <f t="shared" si="13"/>
        <v>13645</v>
      </c>
      <c r="F104" s="19">
        <f t="shared" si="13"/>
        <v>13638</v>
      </c>
      <c r="G104" s="19">
        <f t="shared" si="13"/>
        <v>741</v>
      </c>
      <c r="H104" s="19">
        <f t="shared" si="13"/>
        <v>506</v>
      </c>
      <c r="I104" s="19">
        <f t="shared" si="13"/>
        <v>1391</v>
      </c>
      <c r="J104" s="19">
        <f t="shared" si="13"/>
        <v>1160</v>
      </c>
      <c r="K104" s="19">
        <f t="shared" si="13"/>
        <v>602</v>
      </c>
      <c r="L104" s="19">
        <f t="shared" si="13"/>
        <v>505</v>
      </c>
      <c r="M104" s="19">
        <f t="shared" si="13"/>
        <v>1423</v>
      </c>
      <c r="N104" s="19">
        <f t="shared" si="13"/>
        <v>633</v>
      </c>
      <c r="O104" s="19">
        <f t="shared" si="13"/>
        <v>22080</v>
      </c>
      <c r="P104" s="19">
        <f t="shared" si="13"/>
        <v>33534</v>
      </c>
      <c r="Q104" s="19">
        <f t="shared" si="13"/>
        <v>30097</v>
      </c>
      <c r="R104" s="19">
        <f t="shared" si="13"/>
        <v>39391</v>
      </c>
      <c r="S104" s="19">
        <f t="shared" si="13"/>
        <v>-8557</v>
      </c>
      <c r="T104" s="19">
        <f t="shared" si="13"/>
        <v>-8303</v>
      </c>
      <c r="U104" s="4"/>
    </row>
    <row r="105" spans="1:21" s="3" customFormat="1" ht="15">
      <c r="A105" s="4"/>
      <c r="B105" s="8"/>
      <c r="C105" s="8"/>
      <c r="D105" s="8"/>
      <c r="E105" s="9"/>
      <c r="F105" s="9"/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6"/>
      <c r="U105" s="4"/>
    </row>
    <row r="106" spans="1:21" s="3" customFormat="1" ht="15">
      <c r="A106" s="114" t="s">
        <v>130</v>
      </c>
      <c r="B106" s="4" t="s">
        <v>21</v>
      </c>
      <c r="C106" s="4">
        <v>2519</v>
      </c>
      <c r="D106" s="4">
        <v>2519</v>
      </c>
      <c r="E106" s="6">
        <v>2283</v>
      </c>
      <c r="F106" s="6">
        <v>2283</v>
      </c>
      <c r="G106" s="6">
        <v>141</v>
      </c>
      <c r="H106" s="6">
        <v>107</v>
      </c>
      <c r="I106" s="6">
        <v>457</v>
      </c>
      <c r="J106" s="6">
        <v>354</v>
      </c>
      <c r="K106" s="6">
        <v>130</v>
      </c>
      <c r="L106" s="6">
        <v>120</v>
      </c>
      <c r="M106" s="6">
        <v>0</v>
      </c>
      <c r="N106" s="6">
        <v>0</v>
      </c>
      <c r="O106" s="6">
        <v>2356</v>
      </c>
      <c r="P106" s="6">
        <v>2965</v>
      </c>
      <c r="Q106" s="6">
        <v>3818</v>
      </c>
      <c r="R106" s="6">
        <v>3939</v>
      </c>
      <c r="S106" s="6">
        <v>-1330</v>
      </c>
      <c r="T106" s="41">
        <v>1394</v>
      </c>
      <c r="U106" s="4"/>
    </row>
    <row r="107" spans="1:21" s="3" customFormat="1" ht="15">
      <c r="A107" s="115"/>
      <c r="B107" s="4" t="s">
        <v>5</v>
      </c>
      <c r="C107" s="4">
        <v>2657</v>
      </c>
      <c r="D107" s="4">
        <v>2656</v>
      </c>
      <c r="E107" s="6">
        <v>2337</v>
      </c>
      <c r="F107" s="6">
        <v>2336</v>
      </c>
      <c r="G107" s="6">
        <v>123</v>
      </c>
      <c r="H107" s="6">
        <v>113</v>
      </c>
      <c r="I107" s="6">
        <v>308</v>
      </c>
      <c r="J107" s="6">
        <v>124</v>
      </c>
      <c r="K107" s="6">
        <v>100</v>
      </c>
      <c r="L107" s="6">
        <v>40</v>
      </c>
      <c r="M107" s="6">
        <v>188</v>
      </c>
      <c r="N107" s="6">
        <v>0</v>
      </c>
      <c r="O107" s="6">
        <v>5834</v>
      </c>
      <c r="P107" s="6">
        <v>5794</v>
      </c>
      <c r="Q107" s="6">
        <v>6568</v>
      </c>
      <c r="R107" s="6">
        <v>7493</v>
      </c>
      <c r="S107" s="6">
        <v>-1665</v>
      </c>
      <c r="T107" s="41">
        <v>-2683</v>
      </c>
      <c r="U107" s="4"/>
    </row>
    <row r="108" spans="1:21" s="3" customFormat="1" ht="15">
      <c r="A108" s="115"/>
      <c r="B108" s="4" t="s">
        <v>58</v>
      </c>
      <c r="C108" s="4">
        <v>2290</v>
      </c>
      <c r="D108" s="4">
        <v>2281</v>
      </c>
      <c r="E108" s="6">
        <v>2096</v>
      </c>
      <c r="F108" s="6">
        <v>2087</v>
      </c>
      <c r="G108" s="6">
        <v>127</v>
      </c>
      <c r="H108" s="6">
        <v>105</v>
      </c>
      <c r="I108" s="6">
        <v>478</v>
      </c>
      <c r="J108" s="6">
        <v>374</v>
      </c>
      <c r="K108" s="6">
        <v>130</v>
      </c>
      <c r="L108" s="6">
        <v>120</v>
      </c>
      <c r="M108" s="6">
        <v>95</v>
      </c>
      <c r="N108" s="6">
        <v>126</v>
      </c>
      <c r="O108" s="6">
        <v>3365</v>
      </c>
      <c r="P108" s="6">
        <v>2987</v>
      </c>
      <c r="Q108" s="6">
        <v>4339</v>
      </c>
      <c r="R108" s="6">
        <v>4293</v>
      </c>
      <c r="S108" s="6">
        <v>-818</v>
      </c>
      <c r="T108" s="41">
        <v>-362</v>
      </c>
      <c r="U108" s="4"/>
    </row>
    <row r="109" spans="1:21" s="3" customFormat="1" ht="15">
      <c r="A109" s="115"/>
      <c r="B109" s="4" t="s">
        <v>22</v>
      </c>
      <c r="C109" s="4">
        <v>1196</v>
      </c>
      <c r="D109" s="4">
        <v>1196</v>
      </c>
      <c r="E109" s="6">
        <v>1094</v>
      </c>
      <c r="F109" s="6">
        <v>1094</v>
      </c>
      <c r="G109" s="6">
        <v>81</v>
      </c>
      <c r="H109" s="6">
        <v>75</v>
      </c>
      <c r="I109" s="6">
        <v>96</v>
      </c>
      <c r="J109" s="6">
        <v>77</v>
      </c>
      <c r="K109" s="6">
        <v>49</v>
      </c>
      <c r="L109" s="6">
        <v>36</v>
      </c>
      <c r="M109" s="6">
        <v>0</v>
      </c>
      <c r="N109" s="6">
        <v>0</v>
      </c>
      <c r="O109" s="6">
        <v>1482</v>
      </c>
      <c r="P109" s="6">
        <v>1337</v>
      </c>
      <c r="Q109" s="6">
        <v>3653</v>
      </c>
      <c r="R109" s="6">
        <v>1925</v>
      </c>
      <c r="S109" s="6">
        <v>-2169</v>
      </c>
      <c r="T109" s="41">
        <v>-113</v>
      </c>
      <c r="U109" s="4"/>
    </row>
    <row r="110" spans="1:21" s="3" customFormat="1" ht="15">
      <c r="A110" s="116"/>
      <c r="B110" s="4"/>
      <c r="C110" s="19">
        <f aca="true" t="shared" si="14" ref="C110:T110">SUM(C106:C109)</f>
        <v>8662</v>
      </c>
      <c r="D110" s="19">
        <f t="shared" si="14"/>
        <v>8652</v>
      </c>
      <c r="E110" s="19">
        <f t="shared" si="14"/>
        <v>7810</v>
      </c>
      <c r="F110" s="19">
        <f t="shared" si="14"/>
        <v>7800</v>
      </c>
      <c r="G110" s="19">
        <f t="shared" si="14"/>
        <v>472</v>
      </c>
      <c r="H110" s="19">
        <f t="shared" si="14"/>
        <v>400</v>
      </c>
      <c r="I110" s="19">
        <f t="shared" si="14"/>
        <v>1339</v>
      </c>
      <c r="J110" s="19">
        <f t="shared" si="14"/>
        <v>929</v>
      </c>
      <c r="K110" s="19">
        <f t="shared" si="14"/>
        <v>409</v>
      </c>
      <c r="L110" s="19">
        <f t="shared" si="14"/>
        <v>316</v>
      </c>
      <c r="M110" s="19">
        <f t="shared" si="14"/>
        <v>283</v>
      </c>
      <c r="N110" s="19">
        <f t="shared" si="14"/>
        <v>126</v>
      </c>
      <c r="O110" s="19">
        <f t="shared" si="14"/>
        <v>13037</v>
      </c>
      <c r="P110" s="19">
        <f t="shared" si="14"/>
        <v>13083</v>
      </c>
      <c r="Q110" s="19">
        <f t="shared" si="14"/>
        <v>18378</v>
      </c>
      <c r="R110" s="19">
        <f t="shared" si="14"/>
        <v>17650</v>
      </c>
      <c r="S110" s="19">
        <f t="shared" si="14"/>
        <v>-5982</v>
      </c>
      <c r="T110" s="19">
        <f t="shared" si="14"/>
        <v>-1764</v>
      </c>
      <c r="U110" s="4"/>
    </row>
    <row r="111" spans="1:21" s="3" customFormat="1" ht="15">
      <c r="A111" s="4"/>
      <c r="B111" s="4"/>
      <c r="C111" s="4"/>
      <c r="D111" s="4"/>
      <c r="E111" s="6"/>
      <c r="F111" s="6"/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6"/>
      <c r="U111" s="4"/>
    </row>
    <row r="112" spans="1:21" s="3" customFormat="1" ht="15">
      <c r="A112" s="110" t="s">
        <v>131</v>
      </c>
      <c r="B112" s="4" t="s">
        <v>10</v>
      </c>
      <c r="C112" s="4">
        <v>2484</v>
      </c>
      <c r="D112" s="4">
        <v>2484</v>
      </c>
      <c r="E112" s="6">
        <v>2152</v>
      </c>
      <c r="F112" s="6">
        <v>2152</v>
      </c>
      <c r="G112" s="6">
        <v>198</v>
      </c>
      <c r="H112" s="6">
        <v>154</v>
      </c>
      <c r="I112" s="6">
        <v>516</v>
      </c>
      <c r="J112" s="6">
        <v>401</v>
      </c>
      <c r="K112" s="6">
        <v>180</v>
      </c>
      <c r="L112" s="6">
        <v>125</v>
      </c>
      <c r="M112" s="6">
        <v>634</v>
      </c>
      <c r="N112" s="6">
        <v>163</v>
      </c>
      <c r="O112" s="6">
        <v>4663</v>
      </c>
      <c r="P112" s="6">
        <v>4717</v>
      </c>
      <c r="Q112" s="6">
        <v>5488</v>
      </c>
      <c r="R112" s="6">
        <v>6033</v>
      </c>
      <c r="S112" s="6">
        <v>-635</v>
      </c>
      <c r="T112" s="41">
        <v>-1573</v>
      </c>
      <c r="U112" s="4"/>
    </row>
    <row r="113" spans="1:21" s="3" customFormat="1" ht="15">
      <c r="A113" s="111"/>
      <c r="B113" s="4" t="s">
        <v>18</v>
      </c>
      <c r="C113" s="4">
        <v>3294</v>
      </c>
      <c r="D113" s="4">
        <v>3294</v>
      </c>
      <c r="E113" s="6">
        <v>2984</v>
      </c>
      <c r="F113" s="6">
        <v>2984</v>
      </c>
      <c r="G113" s="6">
        <v>191</v>
      </c>
      <c r="H113" s="6">
        <v>160</v>
      </c>
      <c r="I113" s="6">
        <v>613</v>
      </c>
      <c r="J113" s="6">
        <v>499</v>
      </c>
      <c r="K113" s="6">
        <v>245</v>
      </c>
      <c r="L113" s="6">
        <v>204</v>
      </c>
      <c r="M113" s="6">
        <v>257</v>
      </c>
      <c r="N113" s="6">
        <v>231</v>
      </c>
      <c r="O113" s="6">
        <v>6104</v>
      </c>
      <c r="P113" s="6">
        <v>6624</v>
      </c>
      <c r="Q113" s="6">
        <v>7091</v>
      </c>
      <c r="R113" s="6">
        <v>7893</v>
      </c>
      <c r="S113" s="6">
        <v>-1097</v>
      </c>
      <c r="T113" s="41">
        <v>-1291</v>
      </c>
      <c r="U113" s="4"/>
    </row>
    <row r="114" spans="1:21" s="3" customFormat="1" ht="15">
      <c r="A114" s="111"/>
      <c r="B114" s="4" t="s">
        <v>7</v>
      </c>
      <c r="C114" s="4">
        <v>2406</v>
      </c>
      <c r="D114" s="4">
        <v>2404</v>
      </c>
      <c r="E114" s="6">
        <v>2227</v>
      </c>
      <c r="F114" s="6">
        <v>2225</v>
      </c>
      <c r="G114" s="6">
        <v>139</v>
      </c>
      <c r="H114" s="6">
        <v>95</v>
      </c>
      <c r="I114" s="6">
        <v>208</v>
      </c>
      <c r="J114" s="6">
        <v>91</v>
      </c>
      <c r="K114" s="6">
        <v>81</v>
      </c>
      <c r="L114" s="6">
        <v>59</v>
      </c>
      <c r="M114" s="6">
        <v>85</v>
      </c>
      <c r="N114" s="6">
        <v>0</v>
      </c>
      <c r="O114" s="6">
        <v>3024</v>
      </c>
      <c r="P114" s="6">
        <v>3600</v>
      </c>
      <c r="Q114" s="6">
        <v>4827</v>
      </c>
      <c r="R114" s="6">
        <v>5960</v>
      </c>
      <c r="S114" s="6">
        <v>-1599</v>
      </c>
      <c r="T114" s="41">
        <v>-2236</v>
      </c>
      <c r="U114" s="4"/>
    </row>
    <row r="115" spans="1:21" s="3" customFormat="1" ht="15">
      <c r="A115" s="111"/>
      <c r="B115" s="4" t="s">
        <v>8</v>
      </c>
      <c r="C115" s="4">
        <v>2600</v>
      </c>
      <c r="D115" s="4">
        <v>2599</v>
      </c>
      <c r="E115" s="6">
        <v>2330</v>
      </c>
      <c r="F115" s="6">
        <v>2330</v>
      </c>
      <c r="G115" s="6">
        <v>241</v>
      </c>
      <c r="H115" s="6">
        <v>239</v>
      </c>
      <c r="I115" s="6">
        <v>839</v>
      </c>
      <c r="J115" s="6">
        <v>501</v>
      </c>
      <c r="K115" s="6">
        <v>234</v>
      </c>
      <c r="L115" s="6">
        <v>130</v>
      </c>
      <c r="M115" s="6">
        <v>106</v>
      </c>
      <c r="N115" s="6">
        <v>98</v>
      </c>
      <c r="O115" s="6">
        <v>7736</v>
      </c>
      <c r="P115" s="6">
        <v>7912</v>
      </c>
      <c r="Q115" s="6">
        <v>9145</v>
      </c>
      <c r="R115" s="6">
        <v>11688</v>
      </c>
      <c r="S115" s="6">
        <v>1414</v>
      </c>
      <c r="T115" s="41">
        <v>-3706</v>
      </c>
      <c r="U115" s="4"/>
    </row>
    <row r="116" spans="1:21" s="3" customFormat="1" ht="15">
      <c r="A116" s="111"/>
      <c r="B116" s="4" t="s">
        <v>90</v>
      </c>
      <c r="C116" s="4">
        <v>2977</v>
      </c>
      <c r="D116" s="4">
        <v>2977</v>
      </c>
      <c r="E116" s="6">
        <v>2402</v>
      </c>
      <c r="F116" s="6">
        <v>2402</v>
      </c>
      <c r="G116" s="6">
        <v>176</v>
      </c>
      <c r="H116" s="6">
        <v>135</v>
      </c>
      <c r="I116" s="6">
        <v>409</v>
      </c>
      <c r="J116" s="6">
        <v>307</v>
      </c>
      <c r="K116" s="6">
        <v>190</v>
      </c>
      <c r="L116" s="6">
        <v>175</v>
      </c>
      <c r="M116" s="6">
        <v>358</v>
      </c>
      <c r="N116" s="6">
        <v>247</v>
      </c>
      <c r="O116" s="6">
        <v>4098</v>
      </c>
      <c r="P116" s="6">
        <v>6726</v>
      </c>
      <c r="Q116" s="6">
        <v>7941</v>
      </c>
      <c r="R116" s="6">
        <v>10109</v>
      </c>
      <c r="S116" s="6">
        <v>-8641</v>
      </c>
      <c r="T116" s="41">
        <v>-3082</v>
      </c>
      <c r="U116" s="4"/>
    </row>
    <row r="117" spans="1:21" s="3" customFormat="1" ht="15">
      <c r="A117" s="111"/>
      <c r="B117" s="4" t="s">
        <v>9</v>
      </c>
      <c r="C117" s="4">
        <v>2466</v>
      </c>
      <c r="D117" s="4">
        <v>2466</v>
      </c>
      <c r="E117" s="6">
        <v>2215</v>
      </c>
      <c r="F117" s="6">
        <v>2215</v>
      </c>
      <c r="G117" s="6">
        <v>103</v>
      </c>
      <c r="H117" s="6">
        <v>77</v>
      </c>
      <c r="I117" s="6">
        <v>446</v>
      </c>
      <c r="J117" s="6">
        <v>293</v>
      </c>
      <c r="K117" s="6">
        <v>214</v>
      </c>
      <c r="L117" s="6">
        <v>160</v>
      </c>
      <c r="M117" s="6">
        <v>0</v>
      </c>
      <c r="N117" s="6">
        <v>0</v>
      </c>
      <c r="O117" s="6">
        <v>7381</v>
      </c>
      <c r="P117" s="6">
        <v>4075</v>
      </c>
      <c r="Q117" s="6">
        <v>7342</v>
      </c>
      <c r="R117" s="6">
        <v>4587</v>
      </c>
      <c r="S117" s="6">
        <v>39</v>
      </c>
      <c r="T117" s="41">
        <v>-526</v>
      </c>
      <c r="U117" s="4"/>
    </row>
    <row r="118" spans="1:21" s="3" customFormat="1" ht="34.5" customHeight="1">
      <c r="A118" s="111"/>
      <c r="B118" s="14" t="s">
        <v>89</v>
      </c>
      <c r="C118" s="4"/>
      <c r="D118" s="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1"/>
      <c r="U118" s="4"/>
    </row>
    <row r="119" spans="1:21" s="3" customFormat="1" ht="15">
      <c r="A119" s="112"/>
      <c r="B119" s="4"/>
      <c r="C119" s="19">
        <f aca="true" t="shared" si="15" ref="C119:T119">SUM(C112:C118)</f>
        <v>16227</v>
      </c>
      <c r="D119" s="19">
        <f t="shared" si="15"/>
        <v>16224</v>
      </c>
      <c r="E119" s="19">
        <f t="shared" si="15"/>
        <v>14310</v>
      </c>
      <c r="F119" s="19">
        <f t="shared" si="15"/>
        <v>14308</v>
      </c>
      <c r="G119" s="19">
        <f t="shared" si="15"/>
        <v>1048</v>
      </c>
      <c r="H119" s="19">
        <f t="shared" si="15"/>
        <v>860</v>
      </c>
      <c r="I119" s="19">
        <f t="shared" si="15"/>
        <v>3031</v>
      </c>
      <c r="J119" s="19">
        <f t="shared" si="15"/>
        <v>2092</v>
      </c>
      <c r="K119" s="19">
        <f t="shared" si="15"/>
        <v>1144</v>
      </c>
      <c r="L119" s="19">
        <f t="shared" si="15"/>
        <v>853</v>
      </c>
      <c r="M119" s="19">
        <f t="shared" si="15"/>
        <v>1440</v>
      </c>
      <c r="N119" s="19">
        <f t="shared" si="15"/>
        <v>739</v>
      </c>
      <c r="O119" s="19">
        <f t="shared" si="15"/>
        <v>33006</v>
      </c>
      <c r="P119" s="19">
        <f t="shared" si="15"/>
        <v>33654</v>
      </c>
      <c r="Q119" s="19">
        <f t="shared" si="15"/>
        <v>41834</v>
      </c>
      <c r="R119" s="19">
        <f t="shared" si="15"/>
        <v>46270</v>
      </c>
      <c r="S119" s="19">
        <f t="shared" si="15"/>
        <v>-10519</v>
      </c>
      <c r="T119" s="19">
        <f t="shared" si="15"/>
        <v>-12414</v>
      </c>
      <c r="U119" s="4"/>
    </row>
    <row r="120" spans="1:21" s="3" customFormat="1" ht="15">
      <c r="A120" s="4"/>
      <c r="B120" s="4"/>
      <c r="C120" s="4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41"/>
      <c r="U120" s="4"/>
    </row>
    <row r="121" spans="1:21" s="3" customFormat="1" ht="15">
      <c r="A121" s="129" t="s">
        <v>132</v>
      </c>
      <c r="B121" s="4" t="s">
        <v>91</v>
      </c>
      <c r="C121" s="4"/>
      <c r="D121" s="4"/>
      <c r="E121" s="6"/>
      <c r="F121" s="6">
        <v>850</v>
      </c>
      <c r="G121" s="6"/>
      <c r="H121" s="6">
        <v>28</v>
      </c>
      <c r="I121" s="6"/>
      <c r="J121" s="6"/>
      <c r="K121" s="6"/>
      <c r="L121" s="6"/>
      <c r="M121" s="6"/>
      <c r="N121" s="6"/>
      <c r="O121" s="6"/>
      <c r="P121" s="6">
        <v>2268</v>
      </c>
      <c r="Q121" s="6"/>
      <c r="R121" s="6">
        <v>1748</v>
      </c>
      <c r="S121" s="6">
        <v>520</v>
      </c>
      <c r="T121" s="41"/>
      <c r="U121" s="4"/>
    </row>
    <row r="122" spans="1:21" s="3" customFormat="1" ht="30" customHeight="1">
      <c r="A122" s="130"/>
      <c r="B122" s="14" t="s">
        <v>92</v>
      </c>
      <c r="C122" s="4"/>
      <c r="D122" s="4"/>
      <c r="E122" s="4"/>
      <c r="F122" s="4">
        <v>702</v>
      </c>
      <c r="G122" s="4"/>
      <c r="H122" s="4">
        <v>20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6"/>
      <c r="U122" s="4"/>
    </row>
    <row r="123" spans="1:21" s="3" customFormat="1" ht="15">
      <c r="A123" s="131"/>
      <c r="B123" s="4"/>
      <c r="C123" s="19">
        <f aca="true" t="shared" si="16" ref="C123:T123">SUM(C121:C122)</f>
        <v>0</v>
      </c>
      <c r="D123" s="19">
        <f t="shared" si="16"/>
        <v>0</v>
      </c>
      <c r="E123" s="19">
        <f t="shared" si="16"/>
        <v>0</v>
      </c>
      <c r="F123" s="19">
        <f t="shared" si="16"/>
        <v>1552</v>
      </c>
      <c r="G123" s="19">
        <f t="shared" si="16"/>
        <v>0</v>
      </c>
      <c r="H123" s="19">
        <f t="shared" si="16"/>
        <v>48</v>
      </c>
      <c r="I123" s="19">
        <f t="shared" si="16"/>
        <v>0</v>
      </c>
      <c r="J123" s="19">
        <f t="shared" si="16"/>
        <v>0</v>
      </c>
      <c r="K123" s="19">
        <f t="shared" si="16"/>
        <v>0</v>
      </c>
      <c r="L123" s="19">
        <f t="shared" si="16"/>
        <v>0</v>
      </c>
      <c r="M123" s="19">
        <f t="shared" si="16"/>
        <v>0</v>
      </c>
      <c r="N123" s="19">
        <f t="shared" si="16"/>
        <v>0</v>
      </c>
      <c r="O123" s="19">
        <f t="shared" si="16"/>
        <v>0</v>
      </c>
      <c r="P123" s="19">
        <f t="shared" si="16"/>
        <v>2268</v>
      </c>
      <c r="Q123" s="19">
        <f t="shared" si="16"/>
        <v>0</v>
      </c>
      <c r="R123" s="19">
        <f t="shared" si="16"/>
        <v>1748</v>
      </c>
      <c r="S123" s="19">
        <f t="shared" si="16"/>
        <v>520</v>
      </c>
      <c r="T123" s="19">
        <f t="shared" si="16"/>
        <v>0</v>
      </c>
      <c r="U123" s="4"/>
    </row>
    <row r="124" spans="1:21" s="3" customFormat="1" ht="15">
      <c r="A124" s="4"/>
      <c r="B124" s="4"/>
      <c r="C124" s="4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41"/>
      <c r="U124" s="4"/>
    </row>
    <row r="125" spans="1:21" s="3" customFormat="1" ht="30">
      <c r="A125" s="114" t="s">
        <v>133</v>
      </c>
      <c r="B125" s="14" t="s">
        <v>65</v>
      </c>
      <c r="C125" s="4">
        <v>2061</v>
      </c>
      <c r="D125" s="4">
        <v>2061</v>
      </c>
      <c r="E125" s="6">
        <v>1735</v>
      </c>
      <c r="F125" s="6">
        <v>1735</v>
      </c>
      <c r="G125" s="6">
        <v>48</v>
      </c>
      <c r="H125" s="6">
        <v>47</v>
      </c>
      <c r="I125" s="6">
        <v>205</v>
      </c>
      <c r="J125" s="6">
        <v>148</v>
      </c>
      <c r="K125" s="6">
        <v>95</v>
      </c>
      <c r="L125" s="6">
        <v>84</v>
      </c>
      <c r="M125" s="6">
        <v>0</v>
      </c>
      <c r="N125" s="6">
        <v>0</v>
      </c>
      <c r="O125" s="6">
        <v>1529</v>
      </c>
      <c r="P125" s="6">
        <v>1950</v>
      </c>
      <c r="Q125" s="6">
        <v>1695</v>
      </c>
      <c r="R125" s="6">
        <v>2952</v>
      </c>
      <c r="S125" s="6">
        <v>-118</v>
      </c>
      <c r="T125" s="41">
        <v>-777</v>
      </c>
      <c r="U125" s="14" t="s">
        <v>114</v>
      </c>
    </row>
    <row r="126" spans="1:21" s="3" customFormat="1" ht="30">
      <c r="A126" s="115"/>
      <c r="B126" s="4" t="s">
        <v>20</v>
      </c>
      <c r="C126" s="4">
        <v>1338</v>
      </c>
      <c r="D126" s="4">
        <v>1338</v>
      </c>
      <c r="E126" s="6">
        <v>1157</v>
      </c>
      <c r="F126" s="6">
        <v>1157</v>
      </c>
      <c r="G126" s="6">
        <v>183</v>
      </c>
      <c r="H126" s="6">
        <v>142</v>
      </c>
      <c r="I126" s="6">
        <v>244</v>
      </c>
      <c r="J126" s="6">
        <v>126</v>
      </c>
      <c r="K126" s="6">
        <v>97</v>
      </c>
      <c r="L126" s="6">
        <v>62</v>
      </c>
      <c r="M126" s="6">
        <v>3</v>
      </c>
      <c r="N126" s="6">
        <v>1</v>
      </c>
      <c r="O126" s="6">
        <v>2556</v>
      </c>
      <c r="P126" s="6">
        <v>3226</v>
      </c>
      <c r="Q126" s="6">
        <v>3594</v>
      </c>
      <c r="R126" s="6">
        <v>4213</v>
      </c>
      <c r="S126" s="6">
        <v>-1098</v>
      </c>
      <c r="T126" s="41">
        <v>-1033</v>
      </c>
      <c r="U126" s="14" t="s">
        <v>114</v>
      </c>
    </row>
    <row r="127" spans="1:21" s="3" customFormat="1" ht="15">
      <c r="A127" s="116"/>
      <c r="B127" s="4"/>
      <c r="C127" s="19">
        <f aca="true" t="shared" si="17" ref="C127:T127">SUM(C125:C126)</f>
        <v>3399</v>
      </c>
      <c r="D127" s="19">
        <f t="shared" si="17"/>
        <v>3399</v>
      </c>
      <c r="E127" s="19">
        <f t="shared" si="17"/>
        <v>2892</v>
      </c>
      <c r="F127" s="19">
        <f t="shared" si="17"/>
        <v>2892</v>
      </c>
      <c r="G127" s="19">
        <f t="shared" si="17"/>
        <v>231</v>
      </c>
      <c r="H127" s="19">
        <f t="shared" si="17"/>
        <v>189</v>
      </c>
      <c r="I127" s="19">
        <f t="shared" si="17"/>
        <v>449</v>
      </c>
      <c r="J127" s="19">
        <f t="shared" si="17"/>
        <v>274</v>
      </c>
      <c r="K127" s="19">
        <f t="shared" si="17"/>
        <v>192</v>
      </c>
      <c r="L127" s="19">
        <f t="shared" si="17"/>
        <v>146</v>
      </c>
      <c r="M127" s="19">
        <f t="shared" si="17"/>
        <v>3</v>
      </c>
      <c r="N127" s="19">
        <f t="shared" si="17"/>
        <v>1</v>
      </c>
      <c r="O127" s="19">
        <f t="shared" si="17"/>
        <v>4085</v>
      </c>
      <c r="P127" s="19">
        <f t="shared" si="17"/>
        <v>5176</v>
      </c>
      <c r="Q127" s="19">
        <f t="shared" si="17"/>
        <v>5289</v>
      </c>
      <c r="R127" s="19">
        <f t="shared" si="17"/>
        <v>7165</v>
      </c>
      <c r="S127" s="19">
        <f t="shared" si="17"/>
        <v>-1216</v>
      </c>
      <c r="T127" s="19">
        <f t="shared" si="17"/>
        <v>-1810</v>
      </c>
      <c r="U127" s="4"/>
    </row>
    <row r="128" spans="1:21" s="3" customFormat="1" ht="15">
      <c r="A128" s="4"/>
      <c r="B128" s="4"/>
      <c r="C128" s="4"/>
      <c r="D128" s="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41"/>
      <c r="U128" s="4"/>
    </row>
    <row r="129" spans="1:21" s="3" customFormat="1" ht="15">
      <c r="A129" s="114" t="s">
        <v>134</v>
      </c>
      <c r="B129" s="4" t="s">
        <v>13</v>
      </c>
      <c r="C129" s="4">
        <v>906</v>
      </c>
      <c r="D129" s="4">
        <v>906</v>
      </c>
      <c r="E129" s="6">
        <v>906</v>
      </c>
      <c r="F129" s="6">
        <v>906</v>
      </c>
      <c r="G129" s="6">
        <v>77</v>
      </c>
      <c r="H129" s="6">
        <v>55</v>
      </c>
      <c r="I129" s="6">
        <v>198</v>
      </c>
      <c r="J129" s="6">
        <v>148</v>
      </c>
      <c r="K129" s="6">
        <v>65</v>
      </c>
      <c r="L129" s="6">
        <v>25</v>
      </c>
      <c r="M129" s="6">
        <v>0</v>
      </c>
      <c r="N129" s="6">
        <v>0</v>
      </c>
      <c r="O129" s="6">
        <v>1478</v>
      </c>
      <c r="P129" s="6">
        <v>1761</v>
      </c>
      <c r="Q129" s="6">
        <v>1493</v>
      </c>
      <c r="R129" s="6">
        <v>1978</v>
      </c>
      <c r="S129" s="6">
        <v>-15</v>
      </c>
      <c r="T129" s="41">
        <v>-217</v>
      </c>
      <c r="U129" s="4"/>
    </row>
    <row r="130" spans="1:21" s="3" customFormat="1" ht="15">
      <c r="A130" s="115"/>
      <c r="B130" s="4" t="s">
        <v>19</v>
      </c>
      <c r="C130" s="4">
        <v>1682</v>
      </c>
      <c r="D130" s="4">
        <v>1682</v>
      </c>
      <c r="E130" s="6">
        <v>1396</v>
      </c>
      <c r="F130" s="6">
        <v>1396</v>
      </c>
      <c r="G130" s="6">
        <v>88</v>
      </c>
      <c r="H130" s="6">
        <v>71</v>
      </c>
      <c r="I130" s="6">
        <v>127</v>
      </c>
      <c r="J130" s="6">
        <v>124</v>
      </c>
      <c r="K130" s="6">
        <v>55</v>
      </c>
      <c r="L130" s="6">
        <v>46</v>
      </c>
      <c r="M130" s="6">
        <v>132</v>
      </c>
      <c r="N130" s="6">
        <v>87</v>
      </c>
      <c r="O130" s="6">
        <v>1804</v>
      </c>
      <c r="P130" s="6">
        <v>2294</v>
      </c>
      <c r="Q130" s="6">
        <v>1698</v>
      </c>
      <c r="R130" s="6">
        <v>2273</v>
      </c>
      <c r="S130" s="6">
        <v>106</v>
      </c>
      <c r="T130" s="41">
        <v>21</v>
      </c>
      <c r="U130" s="4"/>
    </row>
    <row r="131" spans="1:21" s="3" customFormat="1" ht="15">
      <c r="A131" s="115"/>
      <c r="B131" s="4" t="s">
        <v>137</v>
      </c>
      <c r="C131" s="4">
        <v>17.5</v>
      </c>
      <c r="D131" s="4">
        <v>17.5</v>
      </c>
      <c r="E131" s="6">
        <v>17.5</v>
      </c>
      <c r="F131" s="6">
        <v>17.5</v>
      </c>
      <c r="G131" s="6">
        <v>15</v>
      </c>
      <c r="H131" s="6">
        <v>15</v>
      </c>
      <c r="I131" s="6"/>
      <c r="J131" s="6"/>
      <c r="K131" s="6"/>
      <c r="L131" s="6"/>
      <c r="M131" s="6"/>
      <c r="N131" s="6"/>
      <c r="O131" s="6">
        <v>150</v>
      </c>
      <c r="P131" s="6">
        <v>150</v>
      </c>
      <c r="Q131" s="6">
        <v>125</v>
      </c>
      <c r="R131" s="6">
        <v>121</v>
      </c>
      <c r="S131" s="6">
        <v>25</v>
      </c>
      <c r="T131" s="41">
        <v>29</v>
      </c>
      <c r="U131" s="4"/>
    </row>
    <row r="132" spans="1:21" s="3" customFormat="1" ht="15">
      <c r="A132" s="115"/>
      <c r="B132" s="4" t="s">
        <v>43</v>
      </c>
      <c r="C132" s="4">
        <v>1171</v>
      </c>
      <c r="D132" s="4">
        <v>1171</v>
      </c>
      <c r="E132" s="6">
        <v>1506</v>
      </c>
      <c r="F132" s="6">
        <v>1506</v>
      </c>
      <c r="G132" s="6">
        <v>180</v>
      </c>
      <c r="H132" s="6">
        <v>104</v>
      </c>
      <c r="I132" s="6">
        <v>198</v>
      </c>
      <c r="J132" s="6">
        <v>100</v>
      </c>
      <c r="K132" s="6">
        <v>77</v>
      </c>
      <c r="L132" s="6">
        <v>38</v>
      </c>
      <c r="M132" s="6">
        <v>0</v>
      </c>
      <c r="N132" s="6">
        <v>0</v>
      </c>
      <c r="O132" s="6">
        <v>3706</v>
      </c>
      <c r="P132" s="6">
        <v>3862</v>
      </c>
      <c r="Q132" s="6">
        <v>4128</v>
      </c>
      <c r="R132" s="6">
        <v>4421</v>
      </c>
      <c r="S132" s="6">
        <v>-422</v>
      </c>
      <c r="T132" s="41">
        <v>-559</v>
      </c>
      <c r="U132" s="4"/>
    </row>
    <row r="133" spans="1:21" s="3" customFormat="1" ht="15">
      <c r="A133" s="116"/>
      <c r="B133" s="4"/>
      <c r="C133" s="19">
        <f aca="true" t="shared" si="18" ref="C133:T133">SUM(C129:C132)</f>
        <v>3776.5</v>
      </c>
      <c r="D133" s="19">
        <f t="shared" si="18"/>
        <v>3776.5</v>
      </c>
      <c r="E133" s="19">
        <f t="shared" si="18"/>
        <v>3825.5</v>
      </c>
      <c r="F133" s="19">
        <f t="shared" si="18"/>
        <v>3825.5</v>
      </c>
      <c r="G133" s="19">
        <f t="shared" si="18"/>
        <v>360</v>
      </c>
      <c r="H133" s="19">
        <f t="shared" si="18"/>
        <v>245</v>
      </c>
      <c r="I133" s="19">
        <f t="shared" si="18"/>
        <v>523</v>
      </c>
      <c r="J133" s="19">
        <f t="shared" si="18"/>
        <v>372</v>
      </c>
      <c r="K133" s="19">
        <f t="shared" si="18"/>
        <v>197</v>
      </c>
      <c r="L133" s="19">
        <f t="shared" si="18"/>
        <v>109</v>
      </c>
      <c r="M133" s="19">
        <f t="shared" si="18"/>
        <v>132</v>
      </c>
      <c r="N133" s="19">
        <f t="shared" si="18"/>
        <v>87</v>
      </c>
      <c r="O133" s="19">
        <f t="shared" si="18"/>
        <v>7138</v>
      </c>
      <c r="P133" s="19">
        <f t="shared" si="18"/>
        <v>8067</v>
      </c>
      <c r="Q133" s="19">
        <f t="shared" si="18"/>
        <v>7444</v>
      </c>
      <c r="R133" s="19">
        <f t="shared" si="18"/>
        <v>8793</v>
      </c>
      <c r="S133" s="19">
        <f t="shared" si="18"/>
        <v>-306</v>
      </c>
      <c r="T133" s="19">
        <f t="shared" si="18"/>
        <v>-726</v>
      </c>
      <c r="U133" s="4"/>
    </row>
    <row r="134" spans="1:21" s="3" customFormat="1" ht="15">
      <c r="A134" s="4"/>
      <c r="B134" s="4"/>
      <c r="C134" s="4"/>
      <c r="D134" s="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41"/>
      <c r="U134" s="4"/>
    </row>
    <row r="135" spans="1:21" s="3" customFormat="1" ht="15">
      <c r="A135" s="114" t="s">
        <v>135</v>
      </c>
      <c r="B135" s="4" t="s">
        <v>27</v>
      </c>
      <c r="C135" s="4">
        <v>1287</v>
      </c>
      <c r="D135" s="4">
        <v>1287</v>
      </c>
      <c r="E135" s="6">
        <v>1228</v>
      </c>
      <c r="F135" s="6">
        <v>1228</v>
      </c>
      <c r="G135" s="6">
        <v>90</v>
      </c>
      <c r="H135" s="6">
        <v>90</v>
      </c>
      <c r="I135" s="6">
        <v>231</v>
      </c>
      <c r="J135" s="6">
        <v>138</v>
      </c>
      <c r="K135" s="6">
        <v>100</v>
      </c>
      <c r="L135" s="6">
        <v>50</v>
      </c>
      <c r="M135" s="6">
        <v>401</v>
      </c>
      <c r="N135" s="6">
        <v>314</v>
      </c>
      <c r="O135" s="6">
        <v>2154</v>
      </c>
      <c r="P135" s="6">
        <v>2043</v>
      </c>
      <c r="Q135" s="6">
        <v>2689</v>
      </c>
      <c r="R135" s="6">
        <v>3157</v>
      </c>
      <c r="S135" s="6">
        <v>-640</v>
      </c>
      <c r="T135" s="41">
        <v>-964</v>
      </c>
      <c r="U135" s="4"/>
    </row>
    <row r="136" spans="1:21" s="3" customFormat="1" ht="15">
      <c r="A136" s="115"/>
      <c r="B136" s="4" t="s">
        <v>28</v>
      </c>
      <c r="C136" s="4">
        <v>928</v>
      </c>
      <c r="D136" s="4">
        <v>928</v>
      </c>
      <c r="E136" s="6">
        <v>875</v>
      </c>
      <c r="F136" s="6">
        <v>875</v>
      </c>
      <c r="G136" s="6">
        <v>83</v>
      </c>
      <c r="H136" s="6">
        <v>83</v>
      </c>
      <c r="I136" s="6">
        <v>185</v>
      </c>
      <c r="J136" s="6">
        <v>202</v>
      </c>
      <c r="K136" s="6">
        <v>50</v>
      </c>
      <c r="L136" s="6">
        <v>66</v>
      </c>
      <c r="M136" s="6">
        <v>369</v>
      </c>
      <c r="N136" s="6">
        <v>213</v>
      </c>
      <c r="O136" s="6">
        <v>4712</v>
      </c>
      <c r="P136" s="6">
        <v>6306</v>
      </c>
      <c r="Q136" s="6">
        <v>4450</v>
      </c>
      <c r="R136" s="6">
        <v>5852</v>
      </c>
      <c r="S136" s="6">
        <v>399</v>
      </c>
      <c r="T136" s="41">
        <v>730</v>
      </c>
      <c r="U136" s="4"/>
    </row>
    <row r="137" spans="1:21" s="3" customFormat="1" ht="15">
      <c r="A137" s="115"/>
      <c r="B137" s="4" t="s">
        <v>45</v>
      </c>
      <c r="C137" s="4">
        <v>2046</v>
      </c>
      <c r="D137" s="4">
        <v>2046</v>
      </c>
      <c r="E137" s="6">
        <v>1945</v>
      </c>
      <c r="F137" s="6">
        <v>1945</v>
      </c>
      <c r="G137" s="6">
        <v>210</v>
      </c>
      <c r="H137" s="6">
        <v>214</v>
      </c>
      <c r="I137" s="6">
        <v>831</v>
      </c>
      <c r="J137" s="6">
        <v>813</v>
      </c>
      <c r="K137" s="6">
        <v>210</v>
      </c>
      <c r="L137" s="6">
        <v>210</v>
      </c>
      <c r="M137" s="6">
        <v>1707</v>
      </c>
      <c r="N137" s="6">
        <v>1487</v>
      </c>
      <c r="O137" s="6">
        <v>12888</v>
      </c>
      <c r="P137" s="6">
        <v>18138</v>
      </c>
      <c r="Q137" s="6">
        <v>10473</v>
      </c>
      <c r="R137" s="6">
        <v>13352</v>
      </c>
      <c r="S137" s="6">
        <v>2653</v>
      </c>
      <c r="T137" s="41">
        <v>4884</v>
      </c>
      <c r="U137" s="4"/>
    </row>
    <row r="138" spans="1:21" s="3" customFormat="1" ht="15">
      <c r="A138" s="116"/>
      <c r="B138" s="4"/>
      <c r="C138" s="19">
        <f aca="true" t="shared" si="19" ref="C138:T138">SUM(C135:C137)</f>
        <v>4261</v>
      </c>
      <c r="D138" s="19">
        <f t="shared" si="19"/>
        <v>4261</v>
      </c>
      <c r="E138" s="19">
        <f t="shared" si="19"/>
        <v>4048</v>
      </c>
      <c r="F138" s="19">
        <f t="shared" si="19"/>
        <v>4048</v>
      </c>
      <c r="G138" s="19">
        <f t="shared" si="19"/>
        <v>383</v>
      </c>
      <c r="H138" s="19">
        <f t="shared" si="19"/>
        <v>387</v>
      </c>
      <c r="I138" s="19">
        <f t="shared" si="19"/>
        <v>1247</v>
      </c>
      <c r="J138" s="19">
        <f t="shared" si="19"/>
        <v>1153</v>
      </c>
      <c r="K138" s="19">
        <f t="shared" si="19"/>
        <v>360</v>
      </c>
      <c r="L138" s="19">
        <f t="shared" si="19"/>
        <v>326</v>
      </c>
      <c r="M138" s="19">
        <f t="shared" si="19"/>
        <v>2477</v>
      </c>
      <c r="N138" s="19">
        <f t="shared" si="19"/>
        <v>2014</v>
      </c>
      <c r="O138" s="19">
        <f t="shared" si="19"/>
        <v>19754</v>
      </c>
      <c r="P138" s="19">
        <f t="shared" si="19"/>
        <v>26487</v>
      </c>
      <c r="Q138" s="19">
        <f t="shared" si="19"/>
        <v>17612</v>
      </c>
      <c r="R138" s="19">
        <f t="shared" si="19"/>
        <v>22361</v>
      </c>
      <c r="S138" s="19">
        <f t="shared" si="19"/>
        <v>2412</v>
      </c>
      <c r="T138" s="19">
        <f t="shared" si="19"/>
        <v>4650</v>
      </c>
      <c r="U138" s="4"/>
    </row>
    <row r="139" spans="1:21" s="3" customFormat="1" ht="15">
      <c r="A139" s="4"/>
      <c r="B139" s="4"/>
      <c r="C139" s="4"/>
      <c r="D139" s="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41"/>
      <c r="U139" s="4"/>
    </row>
    <row r="140" spans="1:21" s="3" customFormat="1" ht="15">
      <c r="A140" s="110" t="s">
        <v>136</v>
      </c>
      <c r="B140" s="4" t="s">
        <v>14</v>
      </c>
      <c r="C140" s="4">
        <v>1065</v>
      </c>
      <c r="D140" s="4">
        <v>1065</v>
      </c>
      <c r="E140" s="6">
        <v>963</v>
      </c>
      <c r="F140" s="6">
        <v>963</v>
      </c>
      <c r="G140" s="6">
        <v>50</v>
      </c>
      <c r="H140" s="6">
        <v>50</v>
      </c>
      <c r="I140" s="6">
        <v>131</v>
      </c>
      <c r="J140" s="6">
        <v>20</v>
      </c>
      <c r="K140" s="6">
        <v>51</v>
      </c>
      <c r="L140" s="6">
        <v>19</v>
      </c>
      <c r="M140" s="6">
        <v>63</v>
      </c>
      <c r="N140" s="6">
        <v>20</v>
      </c>
      <c r="O140" s="6">
        <v>1255</v>
      </c>
      <c r="P140" s="6">
        <v>1142</v>
      </c>
      <c r="Q140" s="6">
        <v>1455</v>
      </c>
      <c r="R140" s="6">
        <v>1164</v>
      </c>
      <c r="S140" s="6">
        <v>-200</v>
      </c>
      <c r="T140" s="41">
        <v>-22</v>
      </c>
      <c r="U140" s="4"/>
    </row>
    <row r="141" spans="1:21" s="3" customFormat="1" ht="15">
      <c r="A141" s="111"/>
      <c r="B141" s="4" t="s">
        <v>17</v>
      </c>
      <c r="C141" s="4">
        <v>1002</v>
      </c>
      <c r="D141" s="4">
        <v>1002</v>
      </c>
      <c r="E141" s="6">
        <v>925</v>
      </c>
      <c r="F141" s="6">
        <v>925</v>
      </c>
      <c r="G141" s="6">
        <v>8</v>
      </c>
      <c r="H141" s="6">
        <v>13</v>
      </c>
      <c r="I141" s="6">
        <v>62</v>
      </c>
      <c r="J141" s="6">
        <v>34</v>
      </c>
      <c r="K141" s="6">
        <v>27</v>
      </c>
      <c r="L141" s="6">
        <v>23</v>
      </c>
      <c r="M141" s="6">
        <v>0</v>
      </c>
      <c r="N141" s="6">
        <v>0</v>
      </c>
      <c r="O141" s="6">
        <v>233</v>
      </c>
      <c r="P141" s="6">
        <v>281</v>
      </c>
      <c r="Q141" s="6">
        <v>334</v>
      </c>
      <c r="R141" s="6">
        <v>252</v>
      </c>
      <c r="S141" s="6">
        <v>-101</v>
      </c>
      <c r="T141" s="41">
        <v>33</v>
      </c>
      <c r="U141" s="4"/>
    </row>
    <row r="142" spans="1:21" s="3" customFormat="1" ht="15">
      <c r="A142" s="111"/>
      <c r="B142" s="4" t="s">
        <v>18</v>
      </c>
      <c r="C142" s="4">
        <v>1167</v>
      </c>
      <c r="D142" s="4">
        <v>1167</v>
      </c>
      <c r="E142" s="6">
        <v>1039</v>
      </c>
      <c r="F142" s="6">
        <v>1040</v>
      </c>
      <c r="G142" s="6">
        <v>52</v>
      </c>
      <c r="H142" s="6">
        <v>28</v>
      </c>
      <c r="I142" s="6">
        <v>40</v>
      </c>
      <c r="J142" s="6">
        <v>0</v>
      </c>
      <c r="K142" s="6">
        <v>19</v>
      </c>
      <c r="L142" s="6">
        <v>0</v>
      </c>
      <c r="M142" s="6">
        <v>96</v>
      </c>
      <c r="N142" s="6">
        <v>0</v>
      </c>
      <c r="O142" s="6">
        <v>639</v>
      </c>
      <c r="P142" s="6">
        <v>650</v>
      </c>
      <c r="Q142" s="6">
        <v>1415</v>
      </c>
      <c r="R142" s="6">
        <v>1280</v>
      </c>
      <c r="S142" s="6">
        <v>-743</v>
      </c>
      <c r="T142" s="41">
        <v>-143</v>
      </c>
      <c r="U142" s="4"/>
    </row>
    <row r="143" spans="1:21" s="3" customFormat="1" ht="88.5" customHeight="1">
      <c r="A143" s="111"/>
      <c r="B143" s="8" t="s">
        <v>95</v>
      </c>
      <c r="C143" s="4">
        <v>650</v>
      </c>
      <c r="D143" s="4">
        <v>650</v>
      </c>
      <c r="E143" s="6">
        <v>588</v>
      </c>
      <c r="F143" s="6">
        <v>588</v>
      </c>
      <c r="G143" s="6">
        <v>12</v>
      </c>
      <c r="H143" s="6">
        <v>12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41"/>
      <c r="U143" s="14" t="s">
        <v>115</v>
      </c>
    </row>
    <row r="144" spans="1:21" s="3" customFormat="1" ht="60">
      <c r="A144" s="111"/>
      <c r="B144" s="4" t="s">
        <v>59</v>
      </c>
      <c r="C144" s="4">
        <v>590</v>
      </c>
      <c r="D144" s="4">
        <v>590</v>
      </c>
      <c r="E144" s="6">
        <v>534</v>
      </c>
      <c r="F144" s="6">
        <v>534</v>
      </c>
      <c r="G144" s="6">
        <v>14</v>
      </c>
      <c r="H144" s="6">
        <v>14</v>
      </c>
      <c r="I144" s="6"/>
      <c r="J144" s="6"/>
      <c r="K144" s="6"/>
      <c r="L144" s="6"/>
      <c r="M144" s="6"/>
      <c r="N144" s="6"/>
      <c r="O144" s="6">
        <v>644</v>
      </c>
      <c r="P144" s="6">
        <v>174</v>
      </c>
      <c r="Q144" s="6">
        <v>943</v>
      </c>
      <c r="R144" s="6">
        <v>289</v>
      </c>
      <c r="S144" s="6">
        <v>-299</v>
      </c>
      <c r="T144" s="41">
        <v>435</v>
      </c>
      <c r="U144" s="8" t="s">
        <v>116</v>
      </c>
    </row>
    <row r="145" spans="1:21" s="3" customFormat="1" ht="60">
      <c r="A145" s="111"/>
      <c r="B145" s="4" t="s">
        <v>14</v>
      </c>
      <c r="C145" s="4">
        <v>913</v>
      </c>
      <c r="D145" s="4">
        <v>913</v>
      </c>
      <c r="E145" s="6">
        <v>828</v>
      </c>
      <c r="F145" s="6">
        <v>828</v>
      </c>
      <c r="G145" s="6">
        <v>10</v>
      </c>
      <c r="H145" s="6">
        <v>10</v>
      </c>
      <c r="I145" s="6"/>
      <c r="J145" s="6"/>
      <c r="K145" s="6"/>
      <c r="L145" s="6"/>
      <c r="M145" s="6"/>
      <c r="N145" s="6"/>
      <c r="O145" s="6">
        <v>196</v>
      </c>
      <c r="P145" s="6">
        <v>225</v>
      </c>
      <c r="Q145" s="6">
        <v>193</v>
      </c>
      <c r="R145" s="6">
        <v>71</v>
      </c>
      <c r="S145" s="6">
        <v>3</v>
      </c>
      <c r="T145" s="41">
        <v>717</v>
      </c>
      <c r="U145" s="8" t="s">
        <v>116</v>
      </c>
    </row>
    <row r="146" spans="1:21" s="3" customFormat="1" ht="22.5" customHeight="1">
      <c r="A146" s="112"/>
      <c r="B146" s="4"/>
      <c r="C146" s="19">
        <f aca="true" t="shared" si="20" ref="C146:T146">SUM(C140:C145)</f>
        <v>5387</v>
      </c>
      <c r="D146" s="19">
        <f t="shared" si="20"/>
        <v>5387</v>
      </c>
      <c r="E146" s="19">
        <f t="shared" si="20"/>
        <v>4877</v>
      </c>
      <c r="F146" s="19">
        <f t="shared" si="20"/>
        <v>4878</v>
      </c>
      <c r="G146" s="19">
        <f t="shared" si="20"/>
        <v>146</v>
      </c>
      <c r="H146" s="19">
        <f t="shared" si="20"/>
        <v>127</v>
      </c>
      <c r="I146" s="19">
        <f t="shared" si="20"/>
        <v>233</v>
      </c>
      <c r="J146" s="19">
        <f t="shared" si="20"/>
        <v>54</v>
      </c>
      <c r="K146" s="19">
        <f t="shared" si="20"/>
        <v>97</v>
      </c>
      <c r="L146" s="19">
        <f t="shared" si="20"/>
        <v>42</v>
      </c>
      <c r="M146" s="19">
        <f t="shared" si="20"/>
        <v>159</v>
      </c>
      <c r="N146" s="19">
        <f t="shared" si="20"/>
        <v>20</v>
      </c>
      <c r="O146" s="19">
        <f t="shared" si="20"/>
        <v>2967</v>
      </c>
      <c r="P146" s="19">
        <f t="shared" si="20"/>
        <v>2472</v>
      </c>
      <c r="Q146" s="19">
        <f t="shared" si="20"/>
        <v>4340</v>
      </c>
      <c r="R146" s="19">
        <f t="shared" si="20"/>
        <v>3056</v>
      </c>
      <c r="S146" s="19">
        <f t="shared" si="20"/>
        <v>-1340</v>
      </c>
      <c r="T146" s="19">
        <f t="shared" si="20"/>
        <v>1020</v>
      </c>
      <c r="U146" s="4"/>
    </row>
    <row r="147" spans="1:21" s="3" customFormat="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6"/>
      <c r="U147" s="4"/>
    </row>
    <row r="148" spans="1:21" s="22" customFormat="1" ht="31.5" customHeight="1">
      <c r="A148" s="127" t="s">
        <v>144</v>
      </c>
      <c r="B148" s="128"/>
      <c r="C148" s="39">
        <f aca="true" t="shared" si="21" ref="C148:T148">C16+C20+C36+C43+C49+C53+C58+C63+C68+C73+C76+C86+C91+C104+C110+C119+C127+C133+C138+C146+C123</f>
        <v>128481.5</v>
      </c>
      <c r="D148" s="39">
        <f t="shared" si="21"/>
        <v>136187.5</v>
      </c>
      <c r="E148" s="39">
        <f t="shared" si="21"/>
        <v>119127.5</v>
      </c>
      <c r="F148" s="39">
        <f t="shared" si="21"/>
        <v>127777.5</v>
      </c>
      <c r="G148" s="39">
        <f t="shared" si="21"/>
        <v>8502</v>
      </c>
      <c r="H148" s="39">
        <f t="shared" si="21"/>
        <v>6928</v>
      </c>
      <c r="I148" s="39">
        <f t="shared" si="21"/>
        <v>19825</v>
      </c>
      <c r="J148" s="39">
        <f t="shared" si="21"/>
        <v>15986</v>
      </c>
      <c r="K148" s="39">
        <f t="shared" si="21"/>
        <v>7310</v>
      </c>
      <c r="L148" s="39">
        <f t="shared" si="21"/>
        <v>6114</v>
      </c>
      <c r="M148" s="39">
        <f t="shared" si="21"/>
        <v>14869</v>
      </c>
      <c r="N148" s="39">
        <f t="shared" si="21"/>
        <v>10511</v>
      </c>
      <c r="O148" s="39">
        <f t="shared" si="21"/>
        <v>279084</v>
      </c>
      <c r="P148" s="39">
        <f t="shared" si="21"/>
        <v>330781</v>
      </c>
      <c r="Q148" s="39">
        <f t="shared" si="21"/>
        <v>309743</v>
      </c>
      <c r="R148" s="39">
        <f t="shared" si="21"/>
        <v>370402</v>
      </c>
      <c r="S148" s="39">
        <f t="shared" si="21"/>
        <v>-26874</v>
      </c>
      <c r="T148" s="47">
        <f t="shared" si="21"/>
        <v>-18135</v>
      </c>
      <c r="U148" s="48"/>
    </row>
    <row r="149" s="3" customFormat="1" ht="15">
      <c r="A149" s="16"/>
    </row>
    <row r="150" spans="2:20" s="3" customFormat="1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s="3" customFormat="1" ht="34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s="17" customFormat="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s="3" customFormat="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s="3" customFormat="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3" customFormat="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3" customFormat="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3" customFormat="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3" customFormat="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3" customFormat="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3" customFormat="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3" customFormat="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3" customFormat="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3" customFormat="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3" customFormat="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3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3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3" customFormat="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3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3" customFormat="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3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3" customFormat="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3" customFormat="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3" customFormat="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3" customFormat="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3" customFormat="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3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s="3" customFormat="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s="3" customFormat="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s="3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s="3" customFormat="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3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s="3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s="3" customFormat="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s="3" customFormat="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s="3" customFormat="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">
      <c r="U186" s="3"/>
    </row>
    <row r="187" ht="15">
      <c r="U187" s="3"/>
    </row>
    <row r="188" ht="15">
      <c r="U188" s="3"/>
    </row>
    <row r="189" ht="15">
      <c r="U189" s="3"/>
    </row>
    <row r="190" ht="15">
      <c r="U190" s="3"/>
    </row>
    <row r="191" ht="15">
      <c r="U191" s="3"/>
    </row>
    <row r="192" ht="15">
      <c r="U192" s="3"/>
    </row>
    <row r="193" ht="15">
      <c r="U193" s="3"/>
    </row>
    <row r="194" ht="15">
      <c r="U194" s="3"/>
    </row>
    <row r="195" ht="15">
      <c r="U195" s="3"/>
    </row>
    <row r="196" ht="15">
      <c r="U196" s="3"/>
    </row>
    <row r="197" ht="15">
      <c r="U197" s="3"/>
    </row>
    <row r="198" ht="15">
      <c r="U198" s="3"/>
    </row>
    <row r="199" ht="15">
      <c r="U199" s="3"/>
    </row>
    <row r="200" ht="15">
      <c r="U200" s="3"/>
    </row>
    <row r="201" ht="15">
      <c r="U201" s="3"/>
    </row>
    <row r="202" ht="15">
      <c r="U202" s="3"/>
    </row>
    <row r="203" ht="15">
      <c r="U203" s="3"/>
    </row>
    <row r="204" ht="15">
      <c r="U204" s="3"/>
    </row>
    <row r="205" ht="15">
      <c r="U205" s="3"/>
    </row>
    <row r="206" ht="15">
      <c r="U206" s="3"/>
    </row>
    <row r="207" ht="15">
      <c r="U207" s="3"/>
    </row>
    <row r="208" ht="15">
      <c r="U208" s="3"/>
    </row>
    <row r="209" ht="15">
      <c r="U209" s="3"/>
    </row>
    <row r="210" ht="15">
      <c r="U210" s="3"/>
    </row>
    <row r="211" ht="15">
      <c r="U211" s="3"/>
    </row>
    <row r="212" ht="15">
      <c r="U212" s="3"/>
    </row>
    <row r="213" ht="15">
      <c r="U213" s="3"/>
    </row>
    <row r="214" ht="15">
      <c r="U214" s="3"/>
    </row>
    <row r="215" ht="15">
      <c r="U215" s="3"/>
    </row>
    <row r="216" ht="15">
      <c r="U216" s="3"/>
    </row>
    <row r="217" ht="15">
      <c r="U217" s="3"/>
    </row>
    <row r="218" ht="15">
      <c r="U218" s="3"/>
    </row>
    <row r="219" ht="15">
      <c r="U219" s="3"/>
    </row>
    <row r="220" ht="15">
      <c r="U220" s="3"/>
    </row>
    <row r="221" ht="15">
      <c r="U221" s="3"/>
    </row>
    <row r="222" ht="15">
      <c r="U222" s="3"/>
    </row>
    <row r="223" ht="15">
      <c r="U223" s="3"/>
    </row>
    <row r="224" ht="15">
      <c r="U224" s="3"/>
    </row>
    <row r="225" ht="15">
      <c r="U225" s="3"/>
    </row>
    <row r="226" ht="15">
      <c r="U226" s="3"/>
    </row>
    <row r="227" ht="15">
      <c r="U227" s="3"/>
    </row>
    <row r="228" ht="15">
      <c r="U228" s="3"/>
    </row>
    <row r="229" ht="15">
      <c r="U229" s="3"/>
    </row>
    <row r="230" ht="15">
      <c r="U230" s="3"/>
    </row>
    <row r="231" ht="15">
      <c r="U231" s="3"/>
    </row>
    <row r="232" ht="15">
      <c r="U232" s="3"/>
    </row>
    <row r="233" ht="15">
      <c r="U233" s="3"/>
    </row>
    <row r="234" ht="15">
      <c r="U234" s="3"/>
    </row>
    <row r="235" ht="15">
      <c r="U235" s="3"/>
    </row>
    <row r="236" ht="15">
      <c r="U236" s="3"/>
    </row>
    <row r="237" ht="15">
      <c r="U237" s="3"/>
    </row>
    <row r="238" ht="15">
      <c r="U238" s="3"/>
    </row>
    <row r="239" ht="15">
      <c r="U239" s="3"/>
    </row>
    <row r="240" ht="15">
      <c r="U240" s="3"/>
    </row>
  </sheetData>
  <mergeCells count="36">
    <mergeCell ref="A148:B148"/>
    <mergeCell ref="A121:A123"/>
    <mergeCell ref="Q7:R8"/>
    <mergeCell ref="A51:A53"/>
    <mergeCell ref="A38:A43"/>
    <mergeCell ref="A55:A58"/>
    <mergeCell ref="A75:A76"/>
    <mergeCell ref="A60:A63"/>
    <mergeCell ref="A88:A91"/>
    <mergeCell ref="A11:A16"/>
    <mergeCell ref="B6:B9"/>
    <mergeCell ref="A6:A9"/>
    <mergeCell ref="C6:D8"/>
    <mergeCell ref="E6:F8"/>
    <mergeCell ref="G6:H8"/>
    <mergeCell ref="I6:N6"/>
    <mergeCell ref="O6:T6"/>
    <mergeCell ref="I7:J8"/>
    <mergeCell ref="K7:L8"/>
    <mergeCell ref="M7:N8"/>
    <mergeCell ref="O7:P8"/>
    <mergeCell ref="S7:T8"/>
    <mergeCell ref="A125:A127"/>
    <mergeCell ref="A135:A138"/>
    <mergeCell ref="A129:A133"/>
    <mergeCell ref="A18:A20"/>
    <mergeCell ref="U6:U9"/>
    <mergeCell ref="A140:A146"/>
    <mergeCell ref="A22:A36"/>
    <mergeCell ref="A112:A119"/>
    <mergeCell ref="A45:A49"/>
    <mergeCell ref="A70:A73"/>
    <mergeCell ref="A78:A86"/>
    <mergeCell ref="A93:A104"/>
    <mergeCell ref="A106:A110"/>
    <mergeCell ref="A65:A6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0" r:id="rId1"/>
  <rowBreaks count="3" manualBreakCount="3">
    <brk id="49" max="20" man="1"/>
    <brk id="91" max="20" man="1"/>
    <brk id="1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243"/>
  <sheetViews>
    <sheetView view="pageBreakPreview" zoomScale="6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00390625" defaultRowHeight="12.75"/>
  <cols>
    <col min="1" max="1" width="20.125" style="1" customWidth="1"/>
    <col min="2" max="2" width="27.75390625" style="1" customWidth="1"/>
    <col min="3" max="3" width="8.375" style="1" customWidth="1"/>
    <col min="4" max="4" width="8.875" style="1" customWidth="1"/>
    <col min="5" max="6" width="8.25390625" style="1" customWidth="1"/>
    <col min="7" max="8" width="7.875" style="1" customWidth="1"/>
    <col min="9" max="9" width="7.25390625" style="1" customWidth="1"/>
    <col min="10" max="10" width="7.125" style="1" customWidth="1"/>
    <col min="11" max="11" width="7.375" style="1" customWidth="1"/>
    <col min="12" max="12" width="7.25390625" style="1" customWidth="1"/>
    <col min="13" max="13" width="7.75390625" style="1" customWidth="1"/>
    <col min="14" max="14" width="8.00390625" style="1" customWidth="1"/>
    <col min="15" max="15" width="9.00390625" style="1" customWidth="1"/>
    <col min="16" max="16" width="8.75390625" style="1" customWidth="1"/>
    <col min="17" max="18" width="10.125" style="1" customWidth="1"/>
    <col min="19" max="20" width="7.875" style="1" customWidth="1"/>
    <col min="21" max="21" width="20.625" style="1" customWidth="1"/>
    <col min="22" max="16384" width="9.125" style="1" customWidth="1"/>
  </cols>
  <sheetData>
    <row r="2" ht="15.75">
      <c r="I2" s="23" t="s">
        <v>99</v>
      </c>
    </row>
    <row r="3" spans="2:9" ht="15.75">
      <c r="B3" s="3"/>
      <c r="C3" s="3"/>
      <c r="D3" s="3"/>
      <c r="E3" s="3"/>
      <c r="I3" s="24" t="s">
        <v>94</v>
      </c>
    </row>
    <row r="4" spans="2:9" ht="15.75">
      <c r="B4" s="3"/>
      <c r="C4" s="3"/>
      <c r="D4" s="3"/>
      <c r="E4" s="3"/>
      <c r="I4" s="24" t="s">
        <v>98</v>
      </c>
    </row>
    <row r="5" spans="2:6" ht="15.75" thickBot="1">
      <c r="B5" s="3"/>
      <c r="C5" s="3"/>
      <c r="D5" s="3"/>
      <c r="E5" s="3"/>
      <c r="F5" s="2"/>
    </row>
    <row r="6" spans="1:21" s="20" customFormat="1" ht="15" customHeight="1">
      <c r="A6" s="124" t="s">
        <v>100</v>
      </c>
      <c r="B6" s="117" t="s">
        <v>29</v>
      </c>
      <c r="C6" s="117" t="s">
        <v>60</v>
      </c>
      <c r="D6" s="117"/>
      <c r="E6" s="117" t="s">
        <v>138</v>
      </c>
      <c r="F6" s="117"/>
      <c r="G6" s="117" t="s">
        <v>139</v>
      </c>
      <c r="H6" s="117"/>
      <c r="I6" s="119" t="s">
        <v>140</v>
      </c>
      <c r="J6" s="119"/>
      <c r="K6" s="119"/>
      <c r="L6" s="119"/>
      <c r="M6" s="119"/>
      <c r="N6" s="119"/>
      <c r="O6" s="119" t="s">
        <v>61</v>
      </c>
      <c r="P6" s="119"/>
      <c r="Q6" s="119"/>
      <c r="R6" s="119"/>
      <c r="S6" s="119"/>
      <c r="T6" s="120"/>
      <c r="U6" s="107" t="s">
        <v>101</v>
      </c>
    </row>
    <row r="7" spans="1:21" s="20" customFormat="1" ht="21.75" customHeight="1">
      <c r="A7" s="125"/>
      <c r="B7" s="118"/>
      <c r="C7" s="118"/>
      <c r="D7" s="118"/>
      <c r="E7" s="118"/>
      <c r="F7" s="118"/>
      <c r="G7" s="118"/>
      <c r="H7" s="118"/>
      <c r="I7" s="121" t="s">
        <v>62</v>
      </c>
      <c r="J7" s="121"/>
      <c r="K7" s="121" t="s">
        <v>63</v>
      </c>
      <c r="L7" s="121"/>
      <c r="M7" s="118" t="s">
        <v>64</v>
      </c>
      <c r="N7" s="118"/>
      <c r="O7" s="118" t="s">
        <v>141</v>
      </c>
      <c r="P7" s="118"/>
      <c r="Q7" s="118" t="s">
        <v>142</v>
      </c>
      <c r="R7" s="118"/>
      <c r="S7" s="118" t="s">
        <v>143</v>
      </c>
      <c r="T7" s="122"/>
      <c r="U7" s="108"/>
    </row>
    <row r="8" spans="1:21" s="20" customFormat="1" ht="24" customHeight="1">
      <c r="A8" s="125"/>
      <c r="B8" s="118"/>
      <c r="C8" s="118"/>
      <c r="D8" s="118"/>
      <c r="E8" s="118"/>
      <c r="F8" s="118"/>
      <c r="G8" s="118"/>
      <c r="H8" s="118"/>
      <c r="I8" s="121"/>
      <c r="J8" s="121"/>
      <c r="K8" s="121"/>
      <c r="L8" s="121"/>
      <c r="M8" s="118"/>
      <c r="N8" s="118"/>
      <c r="O8" s="118"/>
      <c r="P8" s="118"/>
      <c r="Q8" s="118"/>
      <c r="R8" s="118"/>
      <c r="S8" s="118"/>
      <c r="T8" s="122"/>
      <c r="U8" s="108"/>
    </row>
    <row r="9" spans="1:21" s="20" customFormat="1" ht="15.75" thickBot="1">
      <c r="A9" s="126"/>
      <c r="B9" s="123"/>
      <c r="C9" s="18" t="s">
        <v>32</v>
      </c>
      <c r="D9" s="18" t="s">
        <v>33</v>
      </c>
      <c r="E9" s="18" t="s">
        <v>32</v>
      </c>
      <c r="F9" s="18" t="s">
        <v>33</v>
      </c>
      <c r="G9" s="18" t="s">
        <v>32</v>
      </c>
      <c r="H9" s="18" t="s">
        <v>33</v>
      </c>
      <c r="I9" s="18" t="s">
        <v>32</v>
      </c>
      <c r="J9" s="18" t="s">
        <v>33</v>
      </c>
      <c r="K9" s="18" t="s">
        <v>32</v>
      </c>
      <c r="L9" s="18" t="s">
        <v>33</v>
      </c>
      <c r="M9" s="18" t="s">
        <v>32</v>
      </c>
      <c r="N9" s="18" t="s">
        <v>33</v>
      </c>
      <c r="O9" s="18" t="s">
        <v>32</v>
      </c>
      <c r="P9" s="18" t="s">
        <v>33</v>
      </c>
      <c r="Q9" s="18" t="s">
        <v>32</v>
      </c>
      <c r="R9" s="18" t="s">
        <v>33</v>
      </c>
      <c r="S9" s="18" t="s">
        <v>32</v>
      </c>
      <c r="T9" s="26" t="s">
        <v>33</v>
      </c>
      <c r="U9" s="109"/>
    </row>
    <row r="10" spans="1:21" s="3" customFormat="1" ht="8.25" customHeight="1">
      <c r="A10" s="10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0"/>
      <c r="U10" s="10"/>
    </row>
    <row r="11" spans="1:21" s="3" customFormat="1" ht="30">
      <c r="A11" s="134" t="s">
        <v>117</v>
      </c>
      <c r="B11" s="50" t="s">
        <v>154</v>
      </c>
      <c r="C11" s="51">
        <v>1262</v>
      </c>
      <c r="D11" s="51">
        <v>1262</v>
      </c>
      <c r="E11" s="52">
        <v>1049</v>
      </c>
      <c r="F11" s="52">
        <v>1049</v>
      </c>
      <c r="G11" s="52">
        <v>21</v>
      </c>
      <c r="H11" s="52">
        <v>15</v>
      </c>
      <c r="I11" s="52">
        <v>55</v>
      </c>
      <c r="J11" s="52">
        <v>45</v>
      </c>
      <c r="K11" s="52">
        <v>22</v>
      </c>
      <c r="L11" s="52">
        <v>13</v>
      </c>
      <c r="M11" s="52">
        <v>10</v>
      </c>
      <c r="N11" s="52">
        <v>3</v>
      </c>
      <c r="O11" s="52">
        <v>155</v>
      </c>
      <c r="P11" s="52">
        <v>24</v>
      </c>
      <c r="Q11" s="52">
        <v>356</v>
      </c>
      <c r="R11" s="52">
        <v>194</v>
      </c>
      <c r="S11" s="52">
        <v>53</v>
      </c>
      <c r="T11" s="53">
        <v>-221</v>
      </c>
      <c r="U11" s="38" t="s">
        <v>102</v>
      </c>
    </row>
    <row r="12" spans="1:21" s="3" customFormat="1" ht="15">
      <c r="A12" s="106"/>
      <c r="B12" s="4" t="s">
        <v>25</v>
      </c>
      <c r="C12" s="4">
        <v>2062</v>
      </c>
      <c r="D12" s="4">
        <v>2062</v>
      </c>
      <c r="E12" s="6">
        <v>1953</v>
      </c>
      <c r="F12" s="6">
        <v>1953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41">
        <v>0</v>
      </c>
      <c r="U12" s="4" t="s">
        <v>102</v>
      </c>
    </row>
    <row r="13" spans="1:21" s="3" customFormat="1" ht="15">
      <c r="A13" s="106"/>
      <c r="B13" s="4" t="s">
        <v>35</v>
      </c>
      <c r="C13" s="4"/>
      <c r="D13" s="4">
        <v>1896</v>
      </c>
      <c r="E13" s="6"/>
      <c r="F13" s="6">
        <v>1755</v>
      </c>
      <c r="G13" s="6"/>
      <c r="H13" s="6">
        <v>68</v>
      </c>
      <c r="I13" s="6"/>
      <c r="J13" s="6">
        <v>439</v>
      </c>
      <c r="K13" s="6"/>
      <c r="L13" s="6">
        <v>217</v>
      </c>
      <c r="M13" s="6"/>
      <c r="N13" s="6">
        <v>12</v>
      </c>
      <c r="O13" s="6"/>
      <c r="P13" s="6">
        <v>1697</v>
      </c>
      <c r="Q13" s="6"/>
      <c r="R13" s="6">
        <v>1237</v>
      </c>
      <c r="S13" s="6"/>
      <c r="T13" s="41">
        <v>376</v>
      </c>
      <c r="U13" s="4" t="s">
        <v>102</v>
      </c>
    </row>
    <row r="14" spans="1:21" s="3" customFormat="1" ht="15">
      <c r="A14" s="106"/>
      <c r="B14" s="4" t="s">
        <v>48</v>
      </c>
      <c r="C14" s="4"/>
      <c r="D14" s="4">
        <v>2823</v>
      </c>
      <c r="E14" s="6"/>
      <c r="F14" s="6">
        <v>2558</v>
      </c>
      <c r="G14" s="6"/>
      <c r="H14" s="6">
        <v>1</v>
      </c>
      <c r="I14" s="6"/>
      <c r="J14" s="6">
        <v>25</v>
      </c>
      <c r="K14" s="6"/>
      <c r="L14" s="6">
        <v>25</v>
      </c>
      <c r="M14" s="6"/>
      <c r="N14" s="6"/>
      <c r="O14" s="6"/>
      <c r="P14" s="6"/>
      <c r="Q14" s="6"/>
      <c r="R14" s="6"/>
      <c r="S14" s="6"/>
      <c r="T14" s="41"/>
      <c r="U14" s="4" t="s">
        <v>103</v>
      </c>
    </row>
    <row r="15" spans="1:21" s="3" customFormat="1" ht="15">
      <c r="A15" s="106"/>
      <c r="B15" s="4" t="s">
        <v>36</v>
      </c>
      <c r="C15" s="4">
        <v>3832</v>
      </c>
      <c r="D15" s="4">
        <v>3832</v>
      </c>
      <c r="E15" s="6">
        <v>3300</v>
      </c>
      <c r="F15" s="6">
        <v>3300</v>
      </c>
      <c r="G15" s="6">
        <v>90</v>
      </c>
      <c r="H15" s="6">
        <v>79</v>
      </c>
      <c r="I15" s="6">
        <v>364</v>
      </c>
      <c r="J15" s="6">
        <v>380</v>
      </c>
      <c r="K15" s="6">
        <v>150</v>
      </c>
      <c r="L15" s="6">
        <v>150</v>
      </c>
      <c r="M15" s="6">
        <v>0</v>
      </c>
      <c r="N15" s="6">
        <v>0</v>
      </c>
      <c r="O15" s="6">
        <v>1638</v>
      </c>
      <c r="P15" s="6">
        <v>2140</v>
      </c>
      <c r="Q15" s="6">
        <v>2146</v>
      </c>
      <c r="R15" s="6">
        <v>2077</v>
      </c>
      <c r="S15" s="6">
        <v>-552</v>
      </c>
      <c r="T15" s="41">
        <v>9</v>
      </c>
      <c r="U15" s="4" t="s">
        <v>102</v>
      </c>
    </row>
    <row r="16" spans="1:21" s="21" customFormat="1" ht="14.25">
      <c r="A16" s="135"/>
      <c r="B16" s="5"/>
      <c r="C16" s="19">
        <f>SUM(C11:C15)</f>
        <v>7156</v>
      </c>
      <c r="D16" s="19">
        <f aca="true" t="shared" si="0" ref="D16:T16">SUM(D11:D15)</f>
        <v>11875</v>
      </c>
      <c r="E16" s="19">
        <f t="shared" si="0"/>
        <v>6302</v>
      </c>
      <c r="F16" s="19">
        <f t="shared" si="0"/>
        <v>10615</v>
      </c>
      <c r="G16" s="19">
        <f t="shared" si="0"/>
        <v>111</v>
      </c>
      <c r="H16" s="19">
        <f t="shared" si="0"/>
        <v>163</v>
      </c>
      <c r="I16" s="19">
        <f t="shared" si="0"/>
        <v>419</v>
      </c>
      <c r="J16" s="19">
        <f t="shared" si="0"/>
        <v>889</v>
      </c>
      <c r="K16" s="19">
        <f t="shared" si="0"/>
        <v>172</v>
      </c>
      <c r="L16" s="19">
        <f t="shared" si="0"/>
        <v>405</v>
      </c>
      <c r="M16" s="19">
        <f t="shared" si="0"/>
        <v>10</v>
      </c>
      <c r="N16" s="19">
        <f t="shared" si="0"/>
        <v>15</v>
      </c>
      <c r="O16" s="19">
        <f t="shared" si="0"/>
        <v>1793</v>
      </c>
      <c r="P16" s="19">
        <f t="shared" si="0"/>
        <v>3861</v>
      </c>
      <c r="Q16" s="19">
        <f t="shared" si="0"/>
        <v>2502</v>
      </c>
      <c r="R16" s="19">
        <f t="shared" si="0"/>
        <v>3508</v>
      </c>
      <c r="S16" s="19">
        <f t="shared" si="0"/>
        <v>-499</v>
      </c>
      <c r="T16" s="19">
        <f t="shared" si="0"/>
        <v>164</v>
      </c>
      <c r="U16" s="5"/>
    </row>
    <row r="17" spans="1:21" s="21" customFormat="1" ht="14.2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3"/>
      <c r="U17" s="5"/>
    </row>
    <row r="18" spans="1:21" s="3" customFormat="1" ht="15">
      <c r="A18" s="110" t="s">
        <v>118</v>
      </c>
      <c r="B18" s="4" t="s">
        <v>23</v>
      </c>
      <c r="C18" s="4">
        <v>2361</v>
      </c>
      <c r="D18" s="4">
        <v>2059</v>
      </c>
      <c r="E18" s="6">
        <v>2100</v>
      </c>
      <c r="F18" s="6">
        <v>1799</v>
      </c>
      <c r="G18" s="6">
        <v>190</v>
      </c>
      <c r="H18" s="6">
        <v>64</v>
      </c>
      <c r="I18" s="6">
        <v>190</v>
      </c>
      <c r="J18" s="6">
        <v>145</v>
      </c>
      <c r="K18" s="6">
        <v>91</v>
      </c>
      <c r="L18" s="6">
        <v>72</v>
      </c>
      <c r="M18" s="6">
        <v>0</v>
      </c>
      <c r="N18" s="6">
        <v>0</v>
      </c>
      <c r="O18" s="6">
        <v>2073</v>
      </c>
      <c r="P18" s="6">
        <v>2125</v>
      </c>
      <c r="Q18" s="6">
        <v>2700</v>
      </c>
      <c r="R18" s="6">
        <v>2084</v>
      </c>
      <c r="S18" s="6">
        <v>-211</v>
      </c>
      <c r="T18" s="41">
        <v>1765</v>
      </c>
      <c r="U18" s="4"/>
    </row>
    <row r="19" spans="1:21" s="3" customFormat="1" ht="15">
      <c r="A19" s="111"/>
      <c r="B19" s="4" t="s">
        <v>24</v>
      </c>
      <c r="C19" s="4">
        <v>1995</v>
      </c>
      <c r="D19" s="4">
        <v>1979</v>
      </c>
      <c r="E19" s="6">
        <v>1761</v>
      </c>
      <c r="F19" s="6">
        <v>1745</v>
      </c>
      <c r="G19" s="6">
        <v>205</v>
      </c>
      <c r="H19" s="6">
        <v>177</v>
      </c>
      <c r="I19" s="6">
        <v>523</v>
      </c>
      <c r="J19" s="6">
        <v>418</v>
      </c>
      <c r="K19" s="6">
        <v>200</v>
      </c>
      <c r="L19" s="6">
        <v>150</v>
      </c>
      <c r="M19" s="6">
        <v>152</v>
      </c>
      <c r="N19" s="6">
        <v>65</v>
      </c>
      <c r="O19" s="6">
        <v>4278</v>
      </c>
      <c r="P19" s="6">
        <v>3723</v>
      </c>
      <c r="Q19" s="6">
        <v>4246</v>
      </c>
      <c r="R19" s="6">
        <v>3323</v>
      </c>
      <c r="S19" s="6">
        <v>84</v>
      </c>
      <c r="T19" s="41">
        <v>-1237</v>
      </c>
      <c r="U19" s="4"/>
    </row>
    <row r="20" spans="1:21" s="21" customFormat="1" ht="14.25">
      <c r="A20" s="112"/>
      <c r="B20" s="5"/>
      <c r="C20" s="19">
        <f aca="true" t="shared" si="1" ref="C20:T20">SUM(C18:C19)</f>
        <v>4356</v>
      </c>
      <c r="D20" s="19">
        <f t="shared" si="1"/>
        <v>4038</v>
      </c>
      <c r="E20" s="19">
        <f t="shared" si="1"/>
        <v>3861</v>
      </c>
      <c r="F20" s="19">
        <f t="shared" si="1"/>
        <v>3544</v>
      </c>
      <c r="G20" s="19">
        <f t="shared" si="1"/>
        <v>395</v>
      </c>
      <c r="H20" s="19">
        <f t="shared" si="1"/>
        <v>241</v>
      </c>
      <c r="I20" s="19">
        <f t="shared" si="1"/>
        <v>713</v>
      </c>
      <c r="J20" s="19">
        <f t="shared" si="1"/>
        <v>563</v>
      </c>
      <c r="K20" s="19">
        <f t="shared" si="1"/>
        <v>291</v>
      </c>
      <c r="L20" s="19">
        <f t="shared" si="1"/>
        <v>222</v>
      </c>
      <c r="M20" s="19">
        <f t="shared" si="1"/>
        <v>152</v>
      </c>
      <c r="N20" s="19">
        <f t="shared" si="1"/>
        <v>65</v>
      </c>
      <c r="O20" s="19">
        <f t="shared" si="1"/>
        <v>6351</v>
      </c>
      <c r="P20" s="19">
        <f t="shared" si="1"/>
        <v>5848</v>
      </c>
      <c r="Q20" s="19">
        <f t="shared" si="1"/>
        <v>6946</v>
      </c>
      <c r="R20" s="19">
        <f t="shared" si="1"/>
        <v>5407</v>
      </c>
      <c r="S20" s="19">
        <f t="shared" si="1"/>
        <v>-127</v>
      </c>
      <c r="T20" s="19">
        <f t="shared" si="1"/>
        <v>528</v>
      </c>
      <c r="U20" s="5"/>
    </row>
    <row r="21" spans="1:21" s="3" customFormat="1" ht="15">
      <c r="A21" s="12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1"/>
      <c r="U21" s="4"/>
    </row>
    <row r="22" spans="1:21" s="3" customFormat="1" ht="45">
      <c r="A22" s="134" t="s">
        <v>162</v>
      </c>
      <c r="B22" s="25" t="s">
        <v>77</v>
      </c>
      <c r="C22" s="15">
        <v>443</v>
      </c>
      <c r="D22" s="15">
        <v>459</v>
      </c>
      <c r="E22" s="6">
        <v>443</v>
      </c>
      <c r="F22" s="6">
        <v>459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41">
        <v>0</v>
      </c>
      <c r="U22" s="4" t="s">
        <v>104</v>
      </c>
    </row>
    <row r="23" spans="1:21" s="3" customFormat="1" ht="15">
      <c r="A23" s="106"/>
      <c r="B23" s="28" t="s">
        <v>31</v>
      </c>
      <c r="C23" s="4">
        <v>925</v>
      </c>
      <c r="D23" s="4">
        <v>925</v>
      </c>
      <c r="E23" s="6">
        <v>832</v>
      </c>
      <c r="F23" s="6">
        <v>832</v>
      </c>
      <c r="G23" s="6">
        <v>42</v>
      </c>
      <c r="H23" s="6">
        <v>24</v>
      </c>
      <c r="I23" s="6">
        <v>27</v>
      </c>
      <c r="J23" s="6">
        <v>0</v>
      </c>
      <c r="K23" s="6">
        <v>20</v>
      </c>
      <c r="L23" s="6">
        <v>0</v>
      </c>
      <c r="M23" s="6">
        <v>45</v>
      </c>
      <c r="N23" s="6">
        <v>0</v>
      </c>
      <c r="O23" s="6">
        <v>3790</v>
      </c>
      <c r="P23" s="6">
        <v>1701</v>
      </c>
      <c r="Q23" s="6">
        <v>2122</v>
      </c>
      <c r="R23" s="6">
        <v>1931</v>
      </c>
      <c r="S23" s="6">
        <v>1628</v>
      </c>
      <c r="T23" s="41">
        <v>-1087</v>
      </c>
      <c r="U23" s="4"/>
    </row>
    <row r="24" spans="1:21" s="3" customFormat="1" ht="30">
      <c r="A24" s="106"/>
      <c r="B24" s="27" t="s">
        <v>78</v>
      </c>
      <c r="C24" s="4">
        <v>1890</v>
      </c>
      <c r="D24" s="4">
        <v>1932</v>
      </c>
      <c r="E24" s="6">
        <v>1715</v>
      </c>
      <c r="F24" s="6">
        <v>1757</v>
      </c>
      <c r="G24" s="6">
        <v>256</v>
      </c>
      <c r="H24" s="6">
        <v>240</v>
      </c>
      <c r="I24" s="6">
        <v>504</v>
      </c>
      <c r="J24" s="6">
        <v>468</v>
      </c>
      <c r="K24" s="6">
        <v>170</v>
      </c>
      <c r="L24" s="6">
        <v>160</v>
      </c>
      <c r="M24" s="6">
        <v>1234</v>
      </c>
      <c r="N24" s="6">
        <v>757</v>
      </c>
      <c r="O24" s="6">
        <v>12667</v>
      </c>
      <c r="P24" s="6">
        <v>17512</v>
      </c>
      <c r="Q24" s="6">
        <v>12535</v>
      </c>
      <c r="R24" s="6">
        <v>16598</v>
      </c>
      <c r="S24" s="6">
        <v>1440</v>
      </c>
      <c r="T24" s="41">
        <v>1194</v>
      </c>
      <c r="U24" s="4"/>
    </row>
    <row r="25" spans="1:21" s="3" customFormat="1" ht="31.5" customHeight="1">
      <c r="A25" s="106"/>
      <c r="B25" s="29" t="s">
        <v>79</v>
      </c>
      <c r="C25" s="4">
        <v>1508</v>
      </c>
      <c r="D25" s="4">
        <v>1579</v>
      </c>
      <c r="E25" s="6">
        <v>1402</v>
      </c>
      <c r="F25" s="6">
        <v>1473</v>
      </c>
      <c r="G25" s="6">
        <v>255</v>
      </c>
      <c r="H25" s="6">
        <v>203</v>
      </c>
      <c r="I25" s="6">
        <v>561</v>
      </c>
      <c r="J25" s="6">
        <v>514</v>
      </c>
      <c r="K25" s="6">
        <v>165</v>
      </c>
      <c r="L25" s="6">
        <v>165</v>
      </c>
      <c r="M25" s="6">
        <v>672</v>
      </c>
      <c r="N25" s="6">
        <v>772</v>
      </c>
      <c r="O25" s="6">
        <v>20805</v>
      </c>
      <c r="P25" s="6">
        <v>23779</v>
      </c>
      <c r="Q25" s="6">
        <v>18999</v>
      </c>
      <c r="R25" s="6">
        <v>23049</v>
      </c>
      <c r="S25" s="6">
        <v>2374</v>
      </c>
      <c r="T25" s="41">
        <v>1735</v>
      </c>
      <c r="U25" s="4"/>
    </row>
    <row r="26" spans="1:21" s="3" customFormat="1" ht="30">
      <c r="A26" s="106"/>
      <c r="B26" s="30" t="s">
        <v>80</v>
      </c>
      <c r="C26" s="4">
        <v>592</v>
      </c>
      <c r="D26" s="4">
        <v>599</v>
      </c>
      <c r="E26" s="6">
        <v>554</v>
      </c>
      <c r="F26" s="6">
        <v>561</v>
      </c>
      <c r="G26" s="6">
        <v>24</v>
      </c>
      <c r="H26" s="6">
        <v>20</v>
      </c>
      <c r="I26" s="6">
        <v>20</v>
      </c>
      <c r="J26" s="6">
        <v>3</v>
      </c>
      <c r="K26" s="6">
        <v>8</v>
      </c>
      <c r="L26" s="6">
        <v>0</v>
      </c>
      <c r="M26" s="6">
        <v>0</v>
      </c>
      <c r="N26" s="6">
        <v>0</v>
      </c>
      <c r="O26" s="6">
        <v>1046</v>
      </c>
      <c r="P26" s="6">
        <v>1166</v>
      </c>
      <c r="Q26" s="6">
        <v>1257</v>
      </c>
      <c r="R26" s="6">
        <v>1414</v>
      </c>
      <c r="S26" s="6">
        <v>-286</v>
      </c>
      <c r="T26" s="41">
        <v>-93</v>
      </c>
      <c r="U26" s="4"/>
    </row>
    <row r="27" spans="1:21" ht="15">
      <c r="A27" s="106"/>
      <c r="B27" s="4" t="s">
        <v>81</v>
      </c>
      <c r="C27" s="4">
        <v>1530</v>
      </c>
      <c r="D27" s="4">
        <v>1541</v>
      </c>
      <c r="E27" s="6">
        <v>1395</v>
      </c>
      <c r="F27" s="6">
        <v>1406</v>
      </c>
      <c r="G27" s="6">
        <v>131</v>
      </c>
      <c r="H27" s="6">
        <v>113</v>
      </c>
      <c r="I27" s="6">
        <v>241</v>
      </c>
      <c r="J27" s="6">
        <v>0</v>
      </c>
      <c r="K27" s="6">
        <v>100</v>
      </c>
      <c r="L27" s="6">
        <v>0</v>
      </c>
      <c r="M27" s="6">
        <v>0</v>
      </c>
      <c r="N27" s="6">
        <v>0</v>
      </c>
      <c r="O27" s="6">
        <v>4685</v>
      </c>
      <c r="P27" s="6">
        <v>4827</v>
      </c>
      <c r="Q27" s="6">
        <v>7145</v>
      </c>
      <c r="R27" s="6">
        <v>7786</v>
      </c>
      <c r="S27" s="6">
        <v>-2294</v>
      </c>
      <c r="T27" s="41">
        <v>-183</v>
      </c>
      <c r="U27" s="4"/>
    </row>
    <row r="28" spans="1:21" ht="15">
      <c r="A28" s="106"/>
      <c r="B28" s="4" t="s">
        <v>82</v>
      </c>
      <c r="C28" s="4">
        <v>873</v>
      </c>
      <c r="D28" s="4">
        <v>905</v>
      </c>
      <c r="E28" s="6">
        <v>813</v>
      </c>
      <c r="F28" s="6">
        <v>845</v>
      </c>
      <c r="G28" s="6">
        <v>70</v>
      </c>
      <c r="H28" s="6">
        <v>60</v>
      </c>
      <c r="I28" s="6">
        <v>207</v>
      </c>
      <c r="J28" s="6">
        <v>159</v>
      </c>
      <c r="K28" s="6">
        <v>72</v>
      </c>
      <c r="L28" s="6">
        <v>60</v>
      </c>
      <c r="M28" s="6">
        <v>563</v>
      </c>
      <c r="N28" s="6">
        <v>472</v>
      </c>
      <c r="O28" s="6">
        <v>3246</v>
      </c>
      <c r="P28" s="6">
        <v>3199</v>
      </c>
      <c r="Q28" s="6">
        <v>3153</v>
      </c>
      <c r="R28" s="6">
        <v>3266</v>
      </c>
      <c r="S28" s="6">
        <v>14</v>
      </c>
      <c r="T28" s="41">
        <v>-137</v>
      </c>
      <c r="U28" s="4"/>
    </row>
    <row r="29" spans="1:21" ht="30">
      <c r="A29" s="106"/>
      <c r="B29" s="14" t="s">
        <v>83</v>
      </c>
      <c r="C29" s="4">
        <v>1000</v>
      </c>
      <c r="D29" s="4">
        <v>1075</v>
      </c>
      <c r="E29" s="6">
        <v>941</v>
      </c>
      <c r="F29" s="6">
        <v>1016</v>
      </c>
      <c r="G29" s="6">
        <v>66</v>
      </c>
      <c r="H29" s="6">
        <v>44</v>
      </c>
      <c r="I29" s="6">
        <v>108</v>
      </c>
      <c r="J29" s="6">
        <v>0</v>
      </c>
      <c r="K29" s="6">
        <v>41</v>
      </c>
      <c r="L29" s="6">
        <v>0</v>
      </c>
      <c r="M29" s="6">
        <v>279</v>
      </c>
      <c r="N29" s="6">
        <v>116</v>
      </c>
      <c r="O29" s="6">
        <v>3011</v>
      </c>
      <c r="P29" s="6">
        <v>2485</v>
      </c>
      <c r="Q29" s="6">
        <v>3624</v>
      </c>
      <c r="R29" s="6">
        <v>3333</v>
      </c>
      <c r="S29" s="6">
        <v>-486</v>
      </c>
      <c r="T29" s="41">
        <v>-928</v>
      </c>
      <c r="U29" s="4"/>
    </row>
    <row r="30" spans="1:21" ht="15">
      <c r="A30" s="106"/>
      <c r="B30" s="4" t="s">
        <v>84</v>
      </c>
      <c r="C30" s="4">
        <v>1487</v>
      </c>
      <c r="D30" s="4">
        <v>1277</v>
      </c>
      <c r="E30" s="6">
        <v>1487</v>
      </c>
      <c r="F30" s="6">
        <v>1277</v>
      </c>
      <c r="G30" s="6">
        <v>89</v>
      </c>
      <c r="H30" s="6">
        <v>31</v>
      </c>
      <c r="I30" s="6">
        <v>112</v>
      </c>
      <c r="J30" s="6">
        <v>0</v>
      </c>
      <c r="K30" s="6">
        <v>0</v>
      </c>
      <c r="L30" s="6">
        <v>0</v>
      </c>
      <c r="M30" s="6">
        <v>66</v>
      </c>
      <c r="N30" s="6">
        <v>0</v>
      </c>
      <c r="O30" s="6">
        <v>3243</v>
      </c>
      <c r="P30" s="6">
        <v>2332</v>
      </c>
      <c r="Q30" s="6">
        <v>4053</v>
      </c>
      <c r="R30" s="6">
        <v>3901</v>
      </c>
      <c r="S30" s="6">
        <v>-970</v>
      </c>
      <c r="T30" s="41">
        <v>-1517</v>
      </c>
      <c r="U30" s="4"/>
    </row>
    <row r="31" spans="1:21" ht="15">
      <c r="A31" s="106"/>
      <c r="B31" s="4" t="s">
        <v>19</v>
      </c>
      <c r="C31" s="4">
        <v>1044</v>
      </c>
      <c r="D31" s="4">
        <v>1044</v>
      </c>
      <c r="E31" s="6">
        <v>1044</v>
      </c>
      <c r="F31" s="6">
        <v>1044</v>
      </c>
      <c r="G31" s="6">
        <v>58</v>
      </c>
      <c r="H31" s="6">
        <v>28</v>
      </c>
      <c r="I31" s="6">
        <v>46</v>
      </c>
      <c r="J31" s="6">
        <v>9</v>
      </c>
      <c r="K31" s="6">
        <v>7</v>
      </c>
      <c r="L31" s="6">
        <v>0</v>
      </c>
      <c r="M31" s="6">
        <v>90</v>
      </c>
      <c r="N31" s="6">
        <v>97</v>
      </c>
      <c r="O31" s="6">
        <v>1402</v>
      </c>
      <c r="P31" s="6">
        <v>1544</v>
      </c>
      <c r="Q31" s="6">
        <v>2481</v>
      </c>
      <c r="R31" s="6">
        <v>2134</v>
      </c>
      <c r="S31" s="6">
        <v>-1219</v>
      </c>
      <c r="T31" s="41">
        <v>-465</v>
      </c>
      <c r="U31" s="4"/>
    </row>
    <row r="32" spans="1:21" ht="15">
      <c r="A32" s="106"/>
      <c r="B32" s="4" t="s">
        <v>85</v>
      </c>
      <c r="C32" s="4">
        <v>3</v>
      </c>
      <c r="D32" s="4">
        <v>3</v>
      </c>
      <c r="E32" s="6">
        <v>3</v>
      </c>
      <c r="F32" s="6">
        <v>3</v>
      </c>
      <c r="G32" s="6">
        <v>36</v>
      </c>
      <c r="H32" s="6">
        <v>34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6051</v>
      </c>
      <c r="P32" s="6">
        <v>4647</v>
      </c>
      <c r="Q32" s="6">
        <v>4884</v>
      </c>
      <c r="R32" s="6">
        <v>5565</v>
      </c>
      <c r="S32" s="6">
        <v>1309</v>
      </c>
      <c r="T32" s="41">
        <v>-767</v>
      </c>
      <c r="U32" s="4"/>
    </row>
    <row r="33" spans="1:21" ht="15">
      <c r="A33" s="106"/>
      <c r="B33" s="4" t="s">
        <v>86</v>
      </c>
      <c r="C33" s="4">
        <v>1020</v>
      </c>
      <c r="D33" s="4">
        <v>1065</v>
      </c>
      <c r="E33" s="6">
        <v>960</v>
      </c>
      <c r="F33" s="6">
        <v>1005</v>
      </c>
      <c r="G33" s="6">
        <v>136</v>
      </c>
      <c r="H33" s="6">
        <v>115</v>
      </c>
      <c r="I33" s="6">
        <v>290</v>
      </c>
      <c r="J33" s="6">
        <v>244</v>
      </c>
      <c r="K33" s="6">
        <v>129</v>
      </c>
      <c r="L33" s="6">
        <v>107</v>
      </c>
      <c r="M33" s="6">
        <v>71</v>
      </c>
      <c r="N33" s="6">
        <v>27</v>
      </c>
      <c r="O33" s="6">
        <v>4897</v>
      </c>
      <c r="P33" s="6">
        <v>5020</v>
      </c>
      <c r="Q33" s="6">
        <v>4821</v>
      </c>
      <c r="R33" s="6">
        <v>5695</v>
      </c>
      <c r="S33" s="6">
        <v>88</v>
      </c>
      <c r="T33" s="41">
        <v>-427</v>
      </c>
      <c r="U33" s="4"/>
    </row>
    <row r="34" spans="1:21" ht="15">
      <c r="A34" s="106"/>
      <c r="B34" s="4" t="s">
        <v>87</v>
      </c>
      <c r="C34" s="4">
        <v>995</v>
      </c>
      <c r="D34" s="4">
        <v>995</v>
      </c>
      <c r="E34" s="6">
        <v>884</v>
      </c>
      <c r="F34" s="6">
        <v>884</v>
      </c>
      <c r="G34" s="6">
        <v>89</v>
      </c>
      <c r="H34" s="6">
        <v>51</v>
      </c>
      <c r="I34" s="6">
        <v>151</v>
      </c>
      <c r="J34" s="6">
        <v>8</v>
      </c>
      <c r="K34" s="6">
        <v>50</v>
      </c>
      <c r="L34" s="6">
        <v>8</v>
      </c>
      <c r="M34" s="6">
        <v>456</v>
      </c>
      <c r="N34" s="6">
        <v>0</v>
      </c>
      <c r="O34" s="6">
        <v>2622</v>
      </c>
      <c r="P34" s="6">
        <v>2589</v>
      </c>
      <c r="Q34" s="6">
        <v>3368</v>
      </c>
      <c r="R34" s="6">
        <v>4013</v>
      </c>
      <c r="S34" s="6">
        <v>-454</v>
      </c>
      <c r="T34" s="41">
        <v>-1405</v>
      </c>
      <c r="U34" s="4"/>
    </row>
    <row r="35" spans="1:21" ht="15">
      <c r="A35" s="106"/>
      <c r="B35" s="51" t="s">
        <v>155</v>
      </c>
      <c r="C35" s="51"/>
      <c r="D35" s="51">
        <v>10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4" t="s">
        <v>156</v>
      </c>
    </row>
    <row r="36" spans="1:21" ht="15">
      <c r="A36" s="106"/>
      <c r="B36" s="4" t="s">
        <v>88</v>
      </c>
      <c r="C36" s="4">
        <v>0</v>
      </c>
      <c r="D36" s="4">
        <v>1856</v>
      </c>
      <c r="E36" s="6">
        <v>0</v>
      </c>
      <c r="F36" s="6">
        <v>1767</v>
      </c>
      <c r="G36" s="6">
        <v>0</v>
      </c>
      <c r="H36" s="6">
        <v>67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4238</v>
      </c>
      <c r="Q36" s="6">
        <v>0</v>
      </c>
      <c r="R36" s="6">
        <v>4817</v>
      </c>
      <c r="S36" s="6">
        <v>0</v>
      </c>
      <c r="T36" s="41">
        <v>-756</v>
      </c>
      <c r="U36" s="4"/>
    </row>
    <row r="37" spans="1:21" s="3" customFormat="1" ht="15">
      <c r="A37" s="135"/>
      <c r="B37" s="4"/>
      <c r="C37" s="19">
        <f>SUM(C22:C36)</f>
        <v>13310</v>
      </c>
      <c r="D37" s="19">
        <f aca="true" t="shared" si="2" ref="D37:T37">SUM(D22:D36)</f>
        <v>15265</v>
      </c>
      <c r="E37" s="19">
        <f t="shared" si="2"/>
        <v>12473</v>
      </c>
      <c r="F37" s="19">
        <f t="shared" si="2"/>
        <v>14329</v>
      </c>
      <c r="G37" s="19">
        <f t="shared" si="2"/>
        <v>1252</v>
      </c>
      <c r="H37" s="19">
        <f t="shared" si="2"/>
        <v>1030</v>
      </c>
      <c r="I37" s="19">
        <f t="shared" si="2"/>
        <v>2267</v>
      </c>
      <c r="J37" s="19">
        <f t="shared" si="2"/>
        <v>1405</v>
      </c>
      <c r="K37" s="19">
        <f t="shared" si="2"/>
        <v>762</v>
      </c>
      <c r="L37" s="19">
        <f t="shared" si="2"/>
        <v>500</v>
      </c>
      <c r="M37" s="19">
        <f t="shared" si="2"/>
        <v>3476</v>
      </c>
      <c r="N37" s="19">
        <f t="shared" si="2"/>
        <v>2241</v>
      </c>
      <c r="O37" s="19">
        <f t="shared" si="2"/>
        <v>67465</v>
      </c>
      <c r="P37" s="19">
        <f t="shared" si="2"/>
        <v>75039</v>
      </c>
      <c r="Q37" s="19">
        <f t="shared" si="2"/>
        <v>68442</v>
      </c>
      <c r="R37" s="19">
        <f t="shared" si="2"/>
        <v>83502</v>
      </c>
      <c r="S37" s="19">
        <f t="shared" si="2"/>
        <v>1144</v>
      </c>
      <c r="T37" s="19">
        <f t="shared" si="2"/>
        <v>-4836</v>
      </c>
      <c r="U37" s="4"/>
    </row>
    <row r="38" spans="1:21" s="3" customFormat="1" ht="15">
      <c r="A38" s="13"/>
      <c r="B38" s="4"/>
      <c r="C38" s="4"/>
      <c r="D38" s="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1"/>
      <c r="U38" s="4"/>
    </row>
    <row r="39" spans="1:21" s="3" customFormat="1" ht="15">
      <c r="A39" s="134" t="s">
        <v>163</v>
      </c>
      <c r="B39" s="51" t="s">
        <v>49</v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4"/>
    </row>
    <row r="40" spans="1:21" s="3" customFormat="1" ht="15">
      <c r="A40" s="106"/>
      <c r="B40" s="51" t="s">
        <v>13</v>
      </c>
      <c r="C40" s="51">
        <v>748</v>
      </c>
      <c r="D40" s="51">
        <v>748</v>
      </c>
      <c r="E40" s="52">
        <v>701</v>
      </c>
      <c r="F40" s="52">
        <v>701</v>
      </c>
      <c r="G40" s="52">
        <v>51</v>
      </c>
      <c r="H40" s="52">
        <v>24</v>
      </c>
      <c r="I40" s="52">
        <v>77</v>
      </c>
      <c r="J40" s="52">
        <v>76</v>
      </c>
      <c r="K40" s="52">
        <v>24</v>
      </c>
      <c r="L40" s="52">
        <v>24</v>
      </c>
      <c r="M40" s="52">
        <v>63</v>
      </c>
      <c r="N40" s="52">
        <v>120</v>
      </c>
      <c r="O40" s="52">
        <v>401</v>
      </c>
      <c r="P40" s="52">
        <v>497</v>
      </c>
      <c r="Q40" s="52">
        <v>690</v>
      </c>
      <c r="R40" s="52">
        <v>972</v>
      </c>
      <c r="S40" s="52">
        <v>-268</v>
      </c>
      <c r="T40" s="53">
        <v>1454</v>
      </c>
      <c r="U40" s="4"/>
    </row>
    <row r="41" spans="1:21" s="3" customFormat="1" ht="15">
      <c r="A41" s="106"/>
      <c r="B41" s="51" t="s">
        <v>146</v>
      </c>
      <c r="C41" s="51">
        <v>340</v>
      </c>
      <c r="D41" s="51">
        <v>340</v>
      </c>
      <c r="E41" s="52">
        <v>335</v>
      </c>
      <c r="F41" s="52">
        <v>335</v>
      </c>
      <c r="G41" s="52">
        <v>31</v>
      </c>
      <c r="H41" s="52">
        <v>26</v>
      </c>
      <c r="I41" s="52">
        <v>67</v>
      </c>
      <c r="J41" s="52">
        <v>89</v>
      </c>
      <c r="K41" s="52">
        <v>30</v>
      </c>
      <c r="L41" s="52">
        <v>30</v>
      </c>
      <c r="M41" s="52">
        <v>70</v>
      </c>
      <c r="N41" s="52">
        <v>66</v>
      </c>
      <c r="O41" s="52">
        <v>97</v>
      </c>
      <c r="P41" s="52">
        <v>215</v>
      </c>
      <c r="Q41" s="52">
        <v>132</v>
      </c>
      <c r="R41" s="52">
        <v>487</v>
      </c>
      <c r="S41" s="52">
        <v>-35</v>
      </c>
      <c r="T41" s="53">
        <v>-272</v>
      </c>
      <c r="U41" s="4"/>
    </row>
    <row r="42" spans="1:21" s="3" customFormat="1" ht="15">
      <c r="A42" s="106"/>
      <c r="B42" s="51" t="s">
        <v>37</v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3"/>
      <c r="U42" s="4"/>
    </row>
    <row r="43" spans="1:21" s="3" customFormat="1" ht="15">
      <c r="A43" s="135"/>
      <c r="B43" s="4"/>
      <c r="C43" s="19">
        <f aca="true" t="shared" si="3" ref="C43:T43">SUM(C39:C42)</f>
        <v>1088</v>
      </c>
      <c r="D43" s="19">
        <f t="shared" si="3"/>
        <v>1088</v>
      </c>
      <c r="E43" s="19">
        <f t="shared" si="3"/>
        <v>1036</v>
      </c>
      <c r="F43" s="19">
        <f t="shared" si="3"/>
        <v>1036</v>
      </c>
      <c r="G43" s="19">
        <f t="shared" si="3"/>
        <v>82</v>
      </c>
      <c r="H43" s="19">
        <f t="shared" si="3"/>
        <v>50</v>
      </c>
      <c r="I43" s="19">
        <f t="shared" si="3"/>
        <v>144</v>
      </c>
      <c r="J43" s="19">
        <f t="shared" si="3"/>
        <v>165</v>
      </c>
      <c r="K43" s="19">
        <f t="shared" si="3"/>
        <v>54</v>
      </c>
      <c r="L43" s="19">
        <f t="shared" si="3"/>
        <v>54</v>
      </c>
      <c r="M43" s="19">
        <f t="shared" si="3"/>
        <v>133</v>
      </c>
      <c r="N43" s="19">
        <f t="shared" si="3"/>
        <v>186</v>
      </c>
      <c r="O43" s="19">
        <f t="shared" si="3"/>
        <v>498</v>
      </c>
      <c r="P43" s="19">
        <f t="shared" si="3"/>
        <v>712</v>
      </c>
      <c r="Q43" s="19">
        <f t="shared" si="3"/>
        <v>822</v>
      </c>
      <c r="R43" s="19">
        <f t="shared" si="3"/>
        <v>1459</v>
      </c>
      <c r="S43" s="19">
        <f t="shared" si="3"/>
        <v>-303</v>
      </c>
      <c r="T43" s="42">
        <f t="shared" si="3"/>
        <v>1182</v>
      </c>
      <c r="U43" s="4"/>
    </row>
    <row r="44" spans="1:21" s="3" customFormat="1" ht="15">
      <c r="A44" s="13"/>
      <c r="B44" s="4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1"/>
      <c r="U44" s="4"/>
    </row>
    <row r="45" spans="1:21" s="3" customFormat="1" ht="15">
      <c r="A45" s="114" t="s">
        <v>121</v>
      </c>
      <c r="B45" s="4" t="s">
        <v>2</v>
      </c>
      <c r="C45" s="4">
        <v>2372</v>
      </c>
      <c r="D45" s="4">
        <v>2372</v>
      </c>
      <c r="E45" s="6">
        <v>2184</v>
      </c>
      <c r="F45" s="6">
        <v>2184</v>
      </c>
      <c r="G45" s="6">
        <v>355</v>
      </c>
      <c r="H45" s="6">
        <v>305</v>
      </c>
      <c r="I45" s="6">
        <v>934</v>
      </c>
      <c r="J45" s="6">
        <v>906</v>
      </c>
      <c r="K45" s="6">
        <v>290</v>
      </c>
      <c r="L45" s="6">
        <v>290</v>
      </c>
      <c r="M45" s="6">
        <v>560</v>
      </c>
      <c r="N45" s="6">
        <v>672</v>
      </c>
      <c r="O45" s="6">
        <v>11373</v>
      </c>
      <c r="P45" s="6">
        <v>14936</v>
      </c>
      <c r="Q45" s="6">
        <v>11119</v>
      </c>
      <c r="R45" s="6">
        <v>14809</v>
      </c>
      <c r="S45" s="6">
        <v>346</v>
      </c>
      <c r="T45" s="41">
        <v>647</v>
      </c>
      <c r="U45" s="4" t="s">
        <v>105</v>
      </c>
    </row>
    <row r="46" spans="1:21" s="3" customFormat="1" ht="15">
      <c r="A46" s="115"/>
      <c r="B46" s="4" t="s">
        <v>3</v>
      </c>
      <c r="C46" s="4">
        <v>1845</v>
      </c>
      <c r="D46" s="4">
        <v>2063</v>
      </c>
      <c r="E46" s="6">
        <v>1651</v>
      </c>
      <c r="F46" s="6">
        <v>1869</v>
      </c>
      <c r="G46" s="6">
        <v>228</v>
      </c>
      <c r="H46" s="6">
        <v>205</v>
      </c>
      <c r="I46" s="6">
        <v>880</v>
      </c>
      <c r="J46" s="6">
        <v>805</v>
      </c>
      <c r="K46" s="6">
        <v>267</v>
      </c>
      <c r="L46" s="6">
        <v>267</v>
      </c>
      <c r="M46" s="6">
        <v>0</v>
      </c>
      <c r="N46" s="6">
        <v>0</v>
      </c>
      <c r="O46" s="6">
        <v>8402</v>
      </c>
      <c r="P46" s="6">
        <v>11592</v>
      </c>
      <c r="Q46" s="6">
        <v>7911</v>
      </c>
      <c r="R46" s="6">
        <v>12055</v>
      </c>
      <c r="S46" s="6">
        <v>778</v>
      </c>
      <c r="T46" s="41">
        <v>757</v>
      </c>
      <c r="U46" s="4" t="s">
        <v>105</v>
      </c>
    </row>
    <row r="47" spans="1:21" s="3" customFormat="1" ht="15">
      <c r="A47" s="115"/>
      <c r="B47" s="4" t="s">
        <v>4</v>
      </c>
      <c r="C47" s="4">
        <v>2250</v>
      </c>
      <c r="D47" s="4">
        <v>2250</v>
      </c>
      <c r="E47" s="6">
        <v>2025</v>
      </c>
      <c r="F47" s="6">
        <v>2025</v>
      </c>
      <c r="G47" s="6">
        <v>238</v>
      </c>
      <c r="H47" s="6">
        <v>196</v>
      </c>
      <c r="I47" s="6">
        <v>588</v>
      </c>
      <c r="J47" s="6">
        <v>557</v>
      </c>
      <c r="K47" s="6">
        <v>250</v>
      </c>
      <c r="L47" s="6">
        <v>200</v>
      </c>
      <c r="M47" s="6">
        <v>0</v>
      </c>
      <c r="N47" s="6">
        <v>0</v>
      </c>
      <c r="O47" s="6">
        <v>6866</v>
      </c>
      <c r="P47" s="6">
        <v>6503</v>
      </c>
      <c r="Q47" s="6">
        <v>7357</v>
      </c>
      <c r="R47" s="6">
        <v>7071</v>
      </c>
      <c r="S47" s="6">
        <v>-315</v>
      </c>
      <c r="T47" s="41">
        <v>1483</v>
      </c>
      <c r="U47" s="4" t="s">
        <v>105</v>
      </c>
    </row>
    <row r="48" spans="1:21" s="3" customFormat="1" ht="30">
      <c r="A48" s="115"/>
      <c r="B48" s="14" t="s">
        <v>93</v>
      </c>
      <c r="C48" s="4">
        <v>2083</v>
      </c>
      <c r="D48" s="4">
        <v>2083</v>
      </c>
      <c r="E48" s="6">
        <v>1577</v>
      </c>
      <c r="F48" s="6">
        <v>1577</v>
      </c>
      <c r="G48" s="6">
        <v>72</v>
      </c>
      <c r="H48" s="6">
        <v>51</v>
      </c>
      <c r="I48" s="6">
        <v>168</v>
      </c>
      <c r="J48" s="6">
        <v>103</v>
      </c>
      <c r="K48" s="6">
        <v>70</v>
      </c>
      <c r="L48" s="6">
        <v>45</v>
      </c>
      <c r="M48" s="6">
        <v>0</v>
      </c>
      <c r="N48" s="6">
        <v>0</v>
      </c>
      <c r="O48" s="6">
        <v>946</v>
      </c>
      <c r="P48" s="6">
        <v>954</v>
      </c>
      <c r="Q48" s="6">
        <v>2328</v>
      </c>
      <c r="R48" s="6">
        <v>1905</v>
      </c>
      <c r="S48" s="6">
        <v>-1045</v>
      </c>
      <c r="T48" s="41">
        <v>78</v>
      </c>
      <c r="U48" s="4" t="s">
        <v>106</v>
      </c>
    </row>
    <row r="49" spans="1:21" s="3" customFormat="1" ht="15">
      <c r="A49" s="116"/>
      <c r="B49" s="4"/>
      <c r="C49" s="19">
        <f aca="true" t="shared" si="4" ref="C49:T49">SUM(C45:C48)</f>
        <v>8550</v>
      </c>
      <c r="D49" s="19">
        <f t="shared" si="4"/>
        <v>8768</v>
      </c>
      <c r="E49" s="19">
        <f t="shared" si="4"/>
        <v>7437</v>
      </c>
      <c r="F49" s="19">
        <f t="shared" si="4"/>
        <v>7655</v>
      </c>
      <c r="G49" s="19">
        <f t="shared" si="4"/>
        <v>893</v>
      </c>
      <c r="H49" s="19">
        <f t="shared" si="4"/>
        <v>757</v>
      </c>
      <c r="I49" s="19">
        <f t="shared" si="4"/>
        <v>2570</v>
      </c>
      <c r="J49" s="19">
        <f t="shared" si="4"/>
        <v>2371</v>
      </c>
      <c r="K49" s="19">
        <f t="shared" si="4"/>
        <v>877</v>
      </c>
      <c r="L49" s="19">
        <f t="shared" si="4"/>
        <v>802</v>
      </c>
      <c r="M49" s="19">
        <f t="shared" si="4"/>
        <v>560</v>
      </c>
      <c r="N49" s="19">
        <f t="shared" si="4"/>
        <v>672</v>
      </c>
      <c r="O49" s="19">
        <f t="shared" si="4"/>
        <v>27587</v>
      </c>
      <c r="P49" s="19">
        <f t="shared" si="4"/>
        <v>33985</v>
      </c>
      <c r="Q49" s="19">
        <f t="shared" si="4"/>
        <v>28715</v>
      </c>
      <c r="R49" s="19">
        <f t="shared" si="4"/>
        <v>35840</v>
      </c>
      <c r="S49" s="19">
        <f t="shared" si="4"/>
        <v>-236</v>
      </c>
      <c r="T49" s="19">
        <f t="shared" si="4"/>
        <v>2965</v>
      </c>
      <c r="U49" s="4"/>
    </row>
    <row r="50" spans="1:21" s="3" customFormat="1" ht="15">
      <c r="A50" s="13"/>
      <c r="B50" s="4"/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1"/>
      <c r="U50" s="4"/>
    </row>
    <row r="51" spans="1:21" s="3" customFormat="1" ht="15">
      <c r="A51" s="110" t="s">
        <v>122</v>
      </c>
      <c r="B51" s="4" t="s">
        <v>11</v>
      </c>
      <c r="C51" s="4"/>
      <c r="D51" s="4">
        <v>765</v>
      </c>
      <c r="E51" s="6"/>
      <c r="F51" s="6">
        <v>765</v>
      </c>
      <c r="G51" s="6"/>
      <c r="H51" s="6">
        <v>56</v>
      </c>
      <c r="I51" s="4"/>
      <c r="J51" s="6">
        <v>111</v>
      </c>
      <c r="K51" s="4"/>
      <c r="L51" s="6">
        <v>52</v>
      </c>
      <c r="M51" s="4"/>
      <c r="N51" s="6">
        <v>0</v>
      </c>
      <c r="O51" s="4"/>
      <c r="P51" s="6">
        <v>3429</v>
      </c>
      <c r="Q51" s="4"/>
      <c r="R51" s="6">
        <v>3127</v>
      </c>
      <c r="S51" s="4"/>
      <c r="T51" s="41">
        <v>302</v>
      </c>
      <c r="U51" s="4"/>
    </row>
    <row r="52" spans="1:21" s="3" customFormat="1" ht="15">
      <c r="A52" s="111"/>
      <c r="B52" s="4" t="s">
        <v>12</v>
      </c>
      <c r="C52" s="4">
        <v>757</v>
      </c>
      <c r="D52" s="4">
        <v>757</v>
      </c>
      <c r="E52" s="6">
        <v>647</v>
      </c>
      <c r="F52" s="6">
        <v>647</v>
      </c>
      <c r="G52" s="6">
        <v>29</v>
      </c>
      <c r="H52" s="6">
        <v>43</v>
      </c>
      <c r="I52" s="6">
        <v>62</v>
      </c>
      <c r="J52" s="6">
        <v>66</v>
      </c>
      <c r="K52" s="6">
        <v>22</v>
      </c>
      <c r="L52" s="6">
        <v>27</v>
      </c>
      <c r="M52" s="6">
        <v>0</v>
      </c>
      <c r="N52" s="6">
        <v>0</v>
      </c>
      <c r="O52" s="6">
        <v>819</v>
      </c>
      <c r="P52" s="6">
        <v>3141</v>
      </c>
      <c r="Q52" s="6">
        <v>755</v>
      </c>
      <c r="R52" s="6">
        <v>2892</v>
      </c>
      <c r="S52" s="6">
        <v>64</v>
      </c>
      <c r="T52" s="41">
        <v>671</v>
      </c>
      <c r="U52" s="4"/>
    </row>
    <row r="53" spans="1:21" s="3" customFormat="1" ht="15">
      <c r="A53" s="112"/>
      <c r="B53" s="4"/>
      <c r="C53" s="19">
        <f>SUM(C51:C52)</f>
        <v>757</v>
      </c>
      <c r="D53" s="19">
        <f aca="true" t="shared" si="5" ref="D53:T53">SUM(D51:D52)</f>
        <v>1522</v>
      </c>
      <c r="E53" s="19">
        <f t="shared" si="5"/>
        <v>647</v>
      </c>
      <c r="F53" s="19">
        <f t="shared" si="5"/>
        <v>1412</v>
      </c>
      <c r="G53" s="19">
        <f t="shared" si="5"/>
        <v>29</v>
      </c>
      <c r="H53" s="19">
        <f t="shared" si="5"/>
        <v>99</v>
      </c>
      <c r="I53" s="19">
        <f t="shared" si="5"/>
        <v>62</v>
      </c>
      <c r="J53" s="19">
        <f t="shared" si="5"/>
        <v>177</v>
      </c>
      <c r="K53" s="19">
        <f t="shared" si="5"/>
        <v>22</v>
      </c>
      <c r="L53" s="19">
        <f t="shared" si="5"/>
        <v>79</v>
      </c>
      <c r="M53" s="19">
        <f t="shared" si="5"/>
        <v>0</v>
      </c>
      <c r="N53" s="19">
        <f t="shared" si="5"/>
        <v>0</v>
      </c>
      <c r="O53" s="19">
        <f t="shared" si="5"/>
        <v>819</v>
      </c>
      <c r="P53" s="19">
        <f t="shared" si="5"/>
        <v>6570</v>
      </c>
      <c r="Q53" s="19">
        <f t="shared" si="5"/>
        <v>755</v>
      </c>
      <c r="R53" s="19">
        <f t="shared" si="5"/>
        <v>6019</v>
      </c>
      <c r="S53" s="19">
        <f t="shared" si="5"/>
        <v>64</v>
      </c>
      <c r="T53" s="19">
        <f t="shared" si="5"/>
        <v>973</v>
      </c>
      <c r="U53" s="4"/>
    </row>
    <row r="54" spans="1:21" s="3" customFormat="1" ht="15">
      <c r="A54" s="4"/>
      <c r="B54" s="4"/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1"/>
      <c r="U54" s="4"/>
    </row>
    <row r="55" spans="1:21" s="3" customFormat="1" ht="15">
      <c r="A55" s="134" t="s">
        <v>123</v>
      </c>
      <c r="B55" s="51" t="s">
        <v>151</v>
      </c>
      <c r="C55" s="51">
        <v>0</v>
      </c>
      <c r="D55" s="51">
        <v>0</v>
      </c>
      <c r="E55" s="52">
        <v>0</v>
      </c>
      <c r="F55" s="52">
        <v>0</v>
      </c>
      <c r="G55" s="52">
        <v>25</v>
      </c>
      <c r="H55" s="52">
        <v>31</v>
      </c>
      <c r="I55" s="52">
        <v>65</v>
      </c>
      <c r="J55" s="52">
        <v>65</v>
      </c>
      <c r="K55" s="52">
        <v>6</v>
      </c>
      <c r="L55" s="52">
        <v>6</v>
      </c>
      <c r="M55" s="52">
        <v>803</v>
      </c>
      <c r="N55" s="52">
        <v>762</v>
      </c>
      <c r="O55" s="52">
        <v>1664</v>
      </c>
      <c r="P55" s="52">
        <v>2171</v>
      </c>
      <c r="Q55" s="52">
        <v>837</v>
      </c>
      <c r="R55" s="52">
        <v>1493</v>
      </c>
      <c r="S55" s="52">
        <v>1117</v>
      </c>
      <c r="T55" s="53">
        <v>1298</v>
      </c>
      <c r="U55" s="4" t="s">
        <v>107</v>
      </c>
    </row>
    <row r="56" spans="1:21" s="3" customFormat="1" ht="15">
      <c r="A56" s="106"/>
      <c r="B56" s="51" t="s">
        <v>16</v>
      </c>
      <c r="C56" s="51">
        <v>1222</v>
      </c>
      <c r="D56" s="51">
        <v>1222</v>
      </c>
      <c r="E56" s="52">
        <v>1092</v>
      </c>
      <c r="F56" s="52">
        <v>1092</v>
      </c>
      <c r="G56" s="52">
        <v>33</v>
      </c>
      <c r="H56" s="52">
        <v>16</v>
      </c>
      <c r="I56" s="52">
        <v>18</v>
      </c>
      <c r="J56" s="52">
        <v>12</v>
      </c>
      <c r="K56" s="52">
        <v>12</v>
      </c>
      <c r="L56" s="52">
        <v>6</v>
      </c>
      <c r="M56" s="52">
        <v>0</v>
      </c>
      <c r="N56" s="52">
        <v>0</v>
      </c>
      <c r="O56" s="52">
        <v>326</v>
      </c>
      <c r="P56" s="52">
        <v>336</v>
      </c>
      <c r="Q56" s="52">
        <v>447</v>
      </c>
      <c r="R56" s="52">
        <v>583</v>
      </c>
      <c r="S56" s="52">
        <v>-183</v>
      </c>
      <c r="T56" s="53">
        <v>-624</v>
      </c>
      <c r="U56" s="4" t="s">
        <v>107</v>
      </c>
    </row>
    <row r="57" spans="1:21" s="3" customFormat="1" ht="15">
      <c r="A57" s="106"/>
      <c r="B57" s="51" t="s">
        <v>30</v>
      </c>
      <c r="C57" s="51">
        <v>792</v>
      </c>
      <c r="D57" s="51">
        <v>792</v>
      </c>
      <c r="E57" s="52">
        <v>752</v>
      </c>
      <c r="F57" s="52">
        <v>752</v>
      </c>
      <c r="G57" s="52">
        <v>86</v>
      </c>
      <c r="H57" s="52">
        <v>80</v>
      </c>
      <c r="I57" s="52">
        <v>30</v>
      </c>
      <c r="J57" s="52">
        <v>28</v>
      </c>
      <c r="K57" s="52">
        <v>5</v>
      </c>
      <c r="L57" s="52">
        <v>5</v>
      </c>
      <c r="M57" s="52">
        <v>100</v>
      </c>
      <c r="N57" s="52">
        <v>46</v>
      </c>
      <c r="O57" s="52">
        <v>1407</v>
      </c>
      <c r="P57" s="52">
        <v>1557</v>
      </c>
      <c r="Q57" s="52">
        <v>1617</v>
      </c>
      <c r="R57" s="52">
        <v>1610</v>
      </c>
      <c r="S57" s="52">
        <v>-210</v>
      </c>
      <c r="T57" s="53">
        <v>-53</v>
      </c>
      <c r="U57" s="4" t="s">
        <v>107</v>
      </c>
    </row>
    <row r="58" spans="1:21" s="3" customFormat="1" ht="15">
      <c r="A58" s="135"/>
      <c r="B58" s="4"/>
      <c r="C58" s="19">
        <f>SUM(C55:C57)</f>
        <v>2014</v>
      </c>
      <c r="D58" s="19">
        <f aca="true" t="shared" si="6" ref="D58:T58">SUM(D55:D57)</f>
        <v>2014</v>
      </c>
      <c r="E58" s="19">
        <f t="shared" si="6"/>
        <v>1844</v>
      </c>
      <c r="F58" s="19">
        <f t="shared" si="6"/>
        <v>1844</v>
      </c>
      <c r="G58" s="19">
        <f t="shared" si="6"/>
        <v>144</v>
      </c>
      <c r="H58" s="19">
        <f t="shared" si="6"/>
        <v>127</v>
      </c>
      <c r="I58" s="19">
        <f t="shared" si="6"/>
        <v>113</v>
      </c>
      <c r="J58" s="19">
        <f t="shared" si="6"/>
        <v>105</v>
      </c>
      <c r="K58" s="19">
        <f t="shared" si="6"/>
        <v>23</v>
      </c>
      <c r="L58" s="19">
        <f t="shared" si="6"/>
        <v>17</v>
      </c>
      <c r="M58" s="19">
        <f t="shared" si="6"/>
        <v>903</v>
      </c>
      <c r="N58" s="19">
        <f t="shared" si="6"/>
        <v>808</v>
      </c>
      <c r="O58" s="19">
        <f t="shared" si="6"/>
        <v>3397</v>
      </c>
      <c r="P58" s="19">
        <f t="shared" si="6"/>
        <v>4064</v>
      </c>
      <c r="Q58" s="19">
        <f t="shared" si="6"/>
        <v>2901</v>
      </c>
      <c r="R58" s="19">
        <f t="shared" si="6"/>
        <v>3686</v>
      </c>
      <c r="S58" s="19">
        <f t="shared" si="6"/>
        <v>724</v>
      </c>
      <c r="T58" s="19">
        <f t="shared" si="6"/>
        <v>621</v>
      </c>
      <c r="U58" s="4"/>
    </row>
    <row r="59" spans="1:21" s="3" customFormat="1" ht="15">
      <c r="A59" s="4"/>
      <c r="B59" s="4"/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1"/>
      <c r="U59" s="4"/>
    </row>
    <row r="60" spans="1:21" s="3" customFormat="1" ht="15">
      <c r="A60" s="134" t="s">
        <v>124</v>
      </c>
      <c r="B60" s="51" t="s">
        <v>150</v>
      </c>
      <c r="C60" s="51">
        <v>700</v>
      </c>
      <c r="D60" s="51"/>
      <c r="E60" s="52">
        <v>700</v>
      </c>
      <c r="F60" s="52"/>
      <c r="G60" s="52">
        <v>50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4" t="s">
        <v>108</v>
      </c>
    </row>
    <row r="61" spans="1:21" s="3" customFormat="1" ht="30">
      <c r="A61" s="106"/>
      <c r="B61" s="51" t="s">
        <v>39</v>
      </c>
      <c r="C61" s="51">
        <v>477</v>
      </c>
      <c r="D61" s="51">
        <v>477</v>
      </c>
      <c r="E61" s="52">
        <v>464</v>
      </c>
      <c r="F61" s="52">
        <v>464</v>
      </c>
      <c r="G61" s="52">
        <v>66</v>
      </c>
      <c r="H61" s="52">
        <v>66</v>
      </c>
      <c r="I61" s="52">
        <v>124</v>
      </c>
      <c r="J61" s="52">
        <v>118</v>
      </c>
      <c r="K61" s="52">
        <v>50</v>
      </c>
      <c r="L61" s="52">
        <v>50</v>
      </c>
      <c r="M61" s="52"/>
      <c r="N61" s="52"/>
      <c r="O61" s="52">
        <v>1924</v>
      </c>
      <c r="P61" s="52">
        <v>1754</v>
      </c>
      <c r="Q61" s="52">
        <v>2153</v>
      </c>
      <c r="R61" s="52">
        <v>1927</v>
      </c>
      <c r="S61" s="52">
        <v>-128</v>
      </c>
      <c r="T61" s="53">
        <v>-287</v>
      </c>
      <c r="U61" s="14" t="s">
        <v>109</v>
      </c>
    </row>
    <row r="62" spans="1:21" s="3" customFormat="1" ht="15">
      <c r="A62" s="106"/>
      <c r="B62" s="51" t="s">
        <v>40</v>
      </c>
      <c r="C62" s="51">
        <v>1173</v>
      </c>
      <c r="D62" s="51">
        <v>1173</v>
      </c>
      <c r="E62" s="52">
        <v>828</v>
      </c>
      <c r="F62" s="52">
        <v>828</v>
      </c>
      <c r="G62" s="52">
        <v>66</v>
      </c>
      <c r="H62" s="52">
        <v>54</v>
      </c>
      <c r="I62" s="52">
        <v>97</v>
      </c>
      <c r="J62" s="52">
        <v>73</v>
      </c>
      <c r="K62" s="52">
        <v>50</v>
      </c>
      <c r="L62" s="52">
        <v>32</v>
      </c>
      <c r="M62" s="52"/>
      <c r="N62" s="52"/>
      <c r="O62" s="52">
        <v>1015</v>
      </c>
      <c r="P62" s="52">
        <v>1042</v>
      </c>
      <c r="Q62" s="52">
        <v>1399</v>
      </c>
      <c r="R62" s="52">
        <v>1638</v>
      </c>
      <c r="S62" s="52">
        <v>-428</v>
      </c>
      <c r="T62" s="53">
        <v>-331</v>
      </c>
      <c r="U62" s="4" t="s">
        <v>108</v>
      </c>
    </row>
    <row r="63" spans="1:21" s="3" customFormat="1" ht="15">
      <c r="A63" s="135"/>
      <c r="B63" s="4"/>
      <c r="C63" s="19">
        <f>SUM(C60:C62)</f>
        <v>2350</v>
      </c>
      <c r="D63" s="19">
        <f aca="true" t="shared" si="7" ref="D63:T63">SUM(D60:D62)</f>
        <v>1650</v>
      </c>
      <c r="E63" s="19">
        <f t="shared" si="7"/>
        <v>1992</v>
      </c>
      <c r="F63" s="19">
        <f t="shared" si="7"/>
        <v>1292</v>
      </c>
      <c r="G63" s="19">
        <f t="shared" si="7"/>
        <v>182</v>
      </c>
      <c r="H63" s="19">
        <f t="shared" si="7"/>
        <v>120</v>
      </c>
      <c r="I63" s="19">
        <f t="shared" si="7"/>
        <v>221</v>
      </c>
      <c r="J63" s="19">
        <f t="shared" si="7"/>
        <v>191</v>
      </c>
      <c r="K63" s="19">
        <f t="shared" si="7"/>
        <v>100</v>
      </c>
      <c r="L63" s="19">
        <f t="shared" si="7"/>
        <v>82</v>
      </c>
      <c r="M63" s="19"/>
      <c r="N63" s="19"/>
      <c r="O63" s="19">
        <f t="shared" si="7"/>
        <v>2939</v>
      </c>
      <c r="P63" s="19">
        <f t="shared" si="7"/>
        <v>2796</v>
      </c>
      <c r="Q63" s="19">
        <f t="shared" si="7"/>
        <v>3552</v>
      </c>
      <c r="R63" s="19">
        <f t="shared" si="7"/>
        <v>3565</v>
      </c>
      <c r="S63" s="19">
        <f t="shared" si="7"/>
        <v>-556</v>
      </c>
      <c r="T63" s="19">
        <f t="shared" si="7"/>
        <v>-618</v>
      </c>
      <c r="U63" s="4"/>
    </row>
    <row r="64" spans="1:21" s="3" customFormat="1" ht="14.25" customHeight="1">
      <c r="A64" s="4"/>
      <c r="B64" s="4"/>
      <c r="C64" s="4"/>
      <c r="D64" s="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1"/>
      <c r="U64" s="4"/>
    </row>
    <row r="65" spans="1:21" s="3" customFormat="1" ht="15.75" customHeight="1">
      <c r="A65" s="134" t="s">
        <v>164</v>
      </c>
      <c r="B65" s="51" t="s">
        <v>0</v>
      </c>
      <c r="C65" s="51">
        <v>971</v>
      </c>
      <c r="D65" s="51">
        <v>971</v>
      </c>
      <c r="E65" s="52">
        <v>866</v>
      </c>
      <c r="F65" s="52">
        <v>866</v>
      </c>
      <c r="G65" s="52">
        <v>84</v>
      </c>
      <c r="H65" s="52">
        <v>55</v>
      </c>
      <c r="I65" s="52">
        <v>107</v>
      </c>
      <c r="J65" s="52">
        <v>45</v>
      </c>
      <c r="K65" s="52">
        <v>60</v>
      </c>
      <c r="L65" s="52">
        <v>35</v>
      </c>
      <c r="M65" s="52">
        <v>0</v>
      </c>
      <c r="N65" s="52">
        <v>0</v>
      </c>
      <c r="O65" s="52">
        <v>787</v>
      </c>
      <c r="P65" s="52">
        <v>662</v>
      </c>
      <c r="Q65" s="52">
        <v>690</v>
      </c>
      <c r="R65" s="52">
        <v>1273</v>
      </c>
      <c r="S65" s="52">
        <v>97</v>
      </c>
      <c r="T65" s="53">
        <v>-611</v>
      </c>
      <c r="U65" s="4"/>
    </row>
    <row r="66" spans="1:21" s="3" customFormat="1" ht="15">
      <c r="A66" s="106"/>
      <c r="B66" s="51" t="s">
        <v>1</v>
      </c>
      <c r="C66" s="51">
        <v>646</v>
      </c>
      <c r="D66" s="51">
        <v>646</v>
      </c>
      <c r="E66" s="52">
        <v>599</v>
      </c>
      <c r="F66" s="52">
        <v>599</v>
      </c>
      <c r="G66" s="52">
        <v>38</v>
      </c>
      <c r="H66" s="52">
        <v>22</v>
      </c>
      <c r="I66" s="52">
        <v>53</v>
      </c>
      <c r="J66" s="52">
        <v>0</v>
      </c>
      <c r="K66" s="52">
        <v>25</v>
      </c>
      <c r="L66" s="52">
        <v>0</v>
      </c>
      <c r="M66" s="52">
        <v>0</v>
      </c>
      <c r="N66" s="52">
        <v>0</v>
      </c>
      <c r="O66" s="52">
        <v>852</v>
      </c>
      <c r="P66" s="52">
        <v>730</v>
      </c>
      <c r="Q66" s="52">
        <v>852</v>
      </c>
      <c r="R66" s="52">
        <v>1210</v>
      </c>
      <c r="S66" s="52">
        <v>0</v>
      </c>
      <c r="T66" s="53">
        <v>-480</v>
      </c>
      <c r="U66" s="4"/>
    </row>
    <row r="67" spans="1:21" s="3" customFormat="1" ht="15">
      <c r="A67" s="106"/>
      <c r="B67" s="51" t="s">
        <v>157</v>
      </c>
      <c r="C67" s="51"/>
      <c r="D67" s="51">
        <v>1090</v>
      </c>
      <c r="E67" s="52"/>
      <c r="F67" s="52">
        <v>985</v>
      </c>
      <c r="G67" s="52"/>
      <c r="H67" s="52">
        <v>30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4"/>
    </row>
    <row r="68" spans="1:21" s="3" customFormat="1" ht="15.75" customHeight="1">
      <c r="A68" s="106"/>
      <c r="B68" s="63" t="s">
        <v>158</v>
      </c>
      <c r="C68" s="51"/>
      <c r="D68" s="51">
        <v>1853</v>
      </c>
      <c r="E68" s="52"/>
      <c r="F68" s="52">
        <v>1551</v>
      </c>
      <c r="G68" s="52"/>
      <c r="H68" s="52">
        <v>20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3"/>
      <c r="U68" s="4"/>
    </row>
    <row r="69" spans="1:21" s="3" customFormat="1" ht="15">
      <c r="A69" s="135"/>
      <c r="B69" s="4"/>
      <c r="C69" s="19">
        <f>SUM(C65:C68)</f>
        <v>1617</v>
      </c>
      <c r="D69" s="19">
        <f aca="true" t="shared" si="8" ref="D69:T69">SUM(D65:D68)</f>
        <v>4560</v>
      </c>
      <c r="E69" s="19">
        <f t="shared" si="8"/>
        <v>1465</v>
      </c>
      <c r="F69" s="19">
        <f t="shared" si="8"/>
        <v>4001</v>
      </c>
      <c r="G69" s="19">
        <f t="shared" si="8"/>
        <v>122</v>
      </c>
      <c r="H69" s="19">
        <f t="shared" si="8"/>
        <v>127</v>
      </c>
      <c r="I69" s="19">
        <f t="shared" si="8"/>
        <v>160</v>
      </c>
      <c r="J69" s="19">
        <f t="shared" si="8"/>
        <v>45</v>
      </c>
      <c r="K69" s="19">
        <f t="shared" si="8"/>
        <v>85</v>
      </c>
      <c r="L69" s="19">
        <f t="shared" si="8"/>
        <v>35</v>
      </c>
      <c r="M69" s="19">
        <f t="shared" si="8"/>
        <v>0</v>
      </c>
      <c r="N69" s="19">
        <f t="shared" si="8"/>
        <v>0</v>
      </c>
      <c r="O69" s="19">
        <f t="shared" si="8"/>
        <v>1639</v>
      </c>
      <c r="P69" s="19">
        <f t="shared" si="8"/>
        <v>1392</v>
      </c>
      <c r="Q69" s="19">
        <f t="shared" si="8"/>
        <v>1542</v>
      </c>
      <c r="R69" s="19">
        <f t="shared" si="8"/>
        <v>2483</v>
      </c>
      <c r="S69" s="19">
        <f t="shared" si="8"/>
        <v>97</v>
      </c>
      <c r="T69" s="19">
        <f t="shared" si="8"/>
        <v>-1091</v>
      </c>
      <c r="U69" s="4"/>
    </row>
    <row r="70" spans="1:21" s="3" customFormat="1" ht="15">
      <c r="A70" s="4"/>
      <c r="B70" s="4"/>
      <c r="C70" s="4"/>
      <c r="D70" s="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41"/>
      <c r="U70" s="4"/>
    </row>
    <row r="71" spans="1:21" s="3" customFormat="1" ht="18.75" customHeight="1">
      <c r="A71" s="110" t="s">
        <v>126</v>
      </c>
      <c r="B71" s="4" t="s">
        <v>44</v>
      </c>
      <c r="C71" s="4">
        <v>3573</v>
      </c>
      <c r="D71" s="4">
        <v>3573</v>
      </c>
      <c r="E71" s="6">
        <v>3360</v>
      </c>
      <c r="F71" s="6">
        <v>3360</v>
      </c>
      <c r="G71" s="6">
        <v>271</v>
      </c>
      <c r="H71" s="6">
        <v>240</v>
      </c>
      <c r="I71" s="6">
        <v>1249</v>
      </c>
      <c r="J71" s="6">
        <v>1122</v>
      </c>
      <c r="K71" s="6">
        <v>420</v>
      </c>
      <c r="L71" s="6">
        <v>420</v>
      </c>
      <c r="M71" s="6">
        <v>350</v>
      </c>
      <c r="N71" s="6">
        <v>669</v>
      </c>
      <c r="O71" s="6">
        <v>15875</v>
      </c>
      <c r="P71" s="6">
        <v>21917</v>
      </c>
      <c r="Q71" s="6">
        <v>15079</v>
      </c>
      <c r="R71" s="6">
        <v>18537</v>
      </c>
      <c r="S71" s="6">
        <v>817</v>
      </c>
      <c r="T71" s="41">
        <v>2849</v>
      </c>
      <c r="U71" s="4"/>
    </row>
    <row r="72" spans="1:21" s="3" customFormat="1" ht="15">
      <c r="A72" s="111"/>
      <c r="B72" s="4" t="s">
        <v>34</v>
      </c>
      <c r="C72" s="4">
        <v>520</v>
      </c>
      <c r="D72" s="4">
        <v>520</v>
      </c>
      <c r="E72" s="6">
        <v>496</v>
      </c>
      <c r="F72" s="6">
        <v>496</v>
      </c>
      <c r="G72" s="6">
        <v>77</v>
      </c>
      <c r="H72" s="6">
        <v>52</v>
      </c>
      <c r="I72" s="6">
        <v>315</v>
      </c>
      <c r="J72" s="6">
        <v>309</v>
      </c>
      <c r="K72" s="6">
        <v>72</v>
      </c>
      <c r="L72" s="6">
        <v>80</v>
      </c>
      <c r="M72" s="6">
        <v>0</v>
      </c>
      <c r="N72" s="6">
        <v>0</v>
      </c>
      <c r="O72" s="6">
        <v>3175</v>
      </c>
      <c r="P72" s="6">
        <v>4447</v>
      </c>
      <c r="Q72" s="6">
        <v>2273</v>
      </c>
      <c r="R72" s="6">
        <v>4154</v>
      </c>
      <c r="S72" s="6">
        <v>1001</v>
      </c>
      <c r="T72" s="41">
        <v>635</v>
      </c>
      <c r="U72" s="4"/>
    </row>
    <row r="73" spans="1:21" s="3" customFormat="1" ht="15">
      <c r="A73" s="111"/>
      <c r="B73" s="4" t="s">
        <v>41</v>
      </c>
      <c r="C73" s="4">
        <v>2558</v>
      </c>
      <c r="D73" s="4">
        <v>2558</v>
      </c>
      <c r="E73" s="6">
        <v>2351</v>
      </c>
      <c r="F73" s="6">
        <v>2351</v>
      </c>
      <c r="G73" s="6">
        <v>262</v>
      </c>
      <c r="H73" s="6">
        <v>206</v>
      </c>
      <c r="I73" s="6">
        <v>1001</v>
      </c>
      <c r="J73" s="6">
        <v>960</v>
      </c>
      <c r="K73" s="6">
        <v>300</v>
      </c>
      <c r="L73" s="6">
        <v>300</v>
      </c>
      <c r="M73" s="6">
        <v>162</v>
      </c>
      <c r="N73" s="6">
        <v>172</v>
      </c>
      <c r="O73" s="6">
        <v>6554</v>
      </c>
      <c r="P73" s="6">
        <v>8340</v>
      </c>
      <c r="Q73" s="6">
        <v>5816</v>
      </c>
      <c r="R73" s="6">
        <v>7624</v>
      </c>
      <c r="S73" s="6">
        <v>828</v>
      </c>
      <c r="T73" s="41">
        <v>1884</v>
      </c>
      <c r="U73" s="4"/>
    </row>
    <row r="74" spans="1:21" s="3" customFormat="1" ht="15" customHeight="1">
      <c r="A74" s="112"/>
      <c r="B74" s="4"/>
      <c r="C74" s="19">
        <f>SUM(C71:C73)</f>
        <v>6651</v>
      </c>
      <c r="D74" s="19">
        <f aca="true" t="shared" si="9" ref="D74:T74">SUM(D71:D73)</f>
        <v>6651</v>
      </c>
      <c r="E74" s="19">
        <f t="shared" si="9"/>
        <v>6207</v>
      </c>
      <c r="F74" s="19">
        <f t="shared" si="9"/>
        <v>6207</v>
      </c>
      <c r="G74" s="19">
        <f t="shared" si="9"/>
        <v>610</v>
      </c>
      <c r="H74" s="19">
        <f t="shared" si="9"/>
        <v>498</v>
      </c>
      <c r="I74" s="19">
        <f t="shared" si="9"/>
        <v>2565</v>
      </c>
      <c r="J74" s="19">
        <f t="shared" si="9"/>
        <v>2391</v>
      </c>
      <c r="K74" s="19">
        <f t="shared" si="9"/>
        <v>792</v>
      </c>
      <c r="L74" s="19">
        <f t="shared" si="9"/>
        <v>800</v>
      </c>
      <c r="M74" s="19">
        <f t="shared" si="9"/>
        <v>512</v>
      </c>
      <c r="N74" s="19">
        <f t="shared" si="9"/>
        <v>841</v>
      </c>
      <c r="O74" s="19">
        <f t="shared" si="9"/>
        <v>25604</v>
      </c>
      <c r="P74" s="19">
        <f t="shared" si="9"/>
        <v>34704</v>
      </c>
      <c r="Q74" s="19">
        <f t="shared" si="9"/>
        <v>23168</v>
      </c>
      <c r="R74" s="19">
        <f t="shared" si="9"/>
        <v>30315</v>
      </c>
      <c r="S74" s="19">
        <f t="shared" si="9"/>
        <v>2646</v>
      </c>
      <c r="T74" s="19">
        <f t="shared" si="9"/>
        <v>5368</v>
      </c>
      <c r="U74" s="4"/>
    </row>
    <row r="75" spans="1:21" s="3" customFormat="1" ht="15">
      <c r="A75" s="38"/>
      <c r="B75" s="4"/>
      <c r="C75" s="4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41"/>
      <c r="U75" s="4"/>
    </row>
    <row r="76" spans="1:21" s="3" customFormat="1" ht="15">
      <c r="A76" s="110" t="s">
        <v>127</v>
      </c>
      <c r="B76" s="4" t="s">
        <v>42</v>
      </c>
      <c r="C76" s="4">
        <v>1652</v>
      </c>
      <c r="D76" s="4">
        <v>1652</v>
      </c>
      <c r="E76" s="6">
        <v>1542</v>
      </c>
      <c r="F76" s="6">
        <v>1542</v>
      </c>
      <c r="G76" s="6">
        <v>74</v>
      </c>
      <c r="H76" s="6">
        <v>48</v>
      </c>
      <c r="I76" s="6">
        <v>71</v>
      </c>
      <c r="J76" s="6">
        <v>100</v>
      </c>
      <c r="K76" s="6">
        <v>70</v>
      </c>
      <c r="L76" s="6">
        <v>52</v>
      </c>
      <c r="M76" s="6">
        <v>19</v>
      </c>
      <c r="N76" s="6">
        <v>0</v>
      </c>
      <c r="O76" s="6">
        <v>1291</v>
      </c>
      <c r="P76" s="6">
        <v>914</v>
      </c>
      <c r="Q76" s="6">
        <v>2459</v>
      </c>
      <c r="R76" s="6">
        <v>2147</v>
      </c>
      <c r="S76" s="6">
        <v>-1168</v>
      </c>
      <c r="T76" s="41">
        <v>-1062</v>
      </c>
      <c r="U76" s="4" t="s">
        <v>110</v>
      </c>
    </row>
    <row r="77" spans="1:21" s="3" customFormat="1" ht="15">
      <c r="A77" s="112"/>
      <c r="B77" s="4"/>
      <c r="C77" s="19">
        <f>SUM(C76)</f>
        <v>1652</v>
      </c>
      <c r="D77" s="19">
        <f aca="true" t="shared" si="10" ref="D77:T77">SUM(D76)</f>
        <v>1652</v>
      </c>
      <c r="E77" s="19">
        <f t="shared" si="10"/>
        <v>1542</v>
      </c>
      <c r="F77" s="19">
        <f t="shared" si="10"/>
        <v>1542</v>
      </c>
      <c r="G77" s="19">
        <f t="shared" si="10"/>
        <v>74</v>
      </c>
      <c r="H77" s="19">
        <f t="shared" si="10"/>
        <v>48</v>
      </c>
      <c r="I77" s="19">
        <f t="shared" si="10"/>
        <v>71</v>
      </c>
      <c r="J77" s="19">
        <f t="shared" si="10"/>
        <v>100</v>
      </c>
      <c r="K77" s="19">
        <f t="shared" si="10"/>
        <v>70</v>
      </c>
      <c r="L77" s="19">
        <f t="shared" si="10"/>
        <v>52</v>
      </c>
      <c r="M77" s="19">
        <f t="shared" si="10"/>
        <v>19</v>
      </c>
      <c r="N77" s="19">
        <f t="shared" si="10"/>
        <v>0</v>
      </c>
      <c r="O77" s="19">
        <f t="shared" si="10"/>
        <v>1291</v>
      </c>
      <c r="P77" s="19">
        <f t="shared" si="10"/>
        <v>914</v>
      </c>
      <c r="Q77" s="19">
        <f t="shared" si="10"/>
        <v>2459</v>
      </c>
      <c r="R77" s="19">
        <f t="shared" si="10"/>
        <v>2147</v>
      </c>
      <c r="S77" s="19">
        <f t="shared" si="10"/>
        <v>-1168</v>
      </c>
      <c r="T77" s="19">
        <f t="shared" si="10"/>
        <v>-1062</v>
      </c>
      <c r="U77" s="4"/>
    </row>
    <row r="78" spans="1:21" s="3" customFormat="1" ht="15">
      <c r="A78" s="12"/>
      <c r="B78" s="4"/>
      <c r="C78" s="4"/>
      <c r="D78" s="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41"/>
      <c r="U78" s="4"/>
    </row>
    <row r="79" spans="1:21" s="3" customFormat="1" ht="15">
      <c r="A79" s="134" t="s">
        <v>128</v>
      </c>
      <c r="B79" s="4" t="s">
        <v>46</v>
      </c>
      <c r="C79" s="4">
        <v>3070</v>
      </c>
      <c r="D79" s="4">
        <v>3070</v>
      </c>
      <c r="E79" s="6">
        <v>2715</v>
      </c>
      <c r="F79" s="6">
        <v>2716</v>
      </c>
      <c r="G79" s="6">
        <v>151</v>
      </c>
      <c r="H79" s="6">
        <v>99</v>
      </c>
      <c r="I79" s="6">
        <v>136</v>
      </c>
      <c r="J79" s="6">
        <v>0</v>
      </c>
      <c r="K79" s="6">
        <v>68</v>
      </c>
      <c r="L79" s="6">
        <v>0</v>
      </c>
      <c r="M79" s="6">
        <v>136</v>
      </c>
      <c r="N79" s="6">
        <v>0</v>
      </c>
      <c r="O79" s="6">
        <v>3821</v>
      </c>
      <c r="P79" s="6">
        <v>2653</v>
      </c>
      <c r="Q79" s="6">
        <v>5369</v>
      </c>
      <c r="R79" s="6">
        <v>3895</v>
      </c>
      <c r="S79" s="6">
        <v>1548</v>
      </c>
      <c r="T79" s="41">
        <v>1242</v>
      </c>
      <c r="U79" s="4" t="s">
        <v>111</v>
      </c>
    </row>
    <row r="80" spans="1:21" s="3" customFormat="1" ht="30">
      <c r="A80" s="106"/>
      <c r="B80" s="54" t="s">
        <v>171</v>
      </c>
      <c r="C80" s="61"/>
      <c r="D80" s="61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8" t="s">
        <v>112</v>
      </c>
    </row>
    <row r="81" spans="1:21" s="3" customFormat="1" ht="15">
      <c r="A81" s="106"/>
      <c r="B81" s="57" t="s">
        <v>172</v>
      </c>
      <c r="C81" s="60">
        <v>1171</v>
      </c>
      <c r="D81" s="60">
        <v>1171</v>
      </c>
      <c r="E81" s="58">
        <v>835</v>
      </c>
      <c r="F81" s="58">
        <v>830</v>
      </c>
      <c r="G81" s="58">
        <v>110</v>
      </c>
      <c r="H81" s="58">
        <v>96</v>
      </c>
      <c r="I81" s="58">
        <v>182</v>
      </c>
      <c r="J81" s="58">
        <v>78</v>
      </c>
      <c r="K81" s="58">
        <v>85</v>
      </c>
      <c r="L81" s="58">
        <v>76</v>
      </c>
      <c r="M81" s="58">
        <v>321</v>
      </c>
      <c r="N81" s="58">
        <v>89</v>
      </c>
      <c r="O81" s="58">
        <v>2036</v>
      </c>
      <c r="P81" s="58">
        <v>2412</v>
      </c>
      <c r="Q81" s="58">
        <v>2249</v>
      </c>
      <c r="R81" s="58">
        <v>2934</v>
      </c>
      <c r="S81" s="58">
        <v>213</v>
      </c>
      <c r="T81" s="59">
        <v>522</v>
      </c>
      <c r="U81" s="32"/>
    </row>
    <row r="82" spans="1:21" s="3" customFormat="1" ht="15">
      <c r="A82" s="106"/>
      <c r="B82" s="60" t="s">
        <v>55</v>
      </c>
      <c r="C82" s="51">
        <v>1652</v>
      </c>
      <c r="D82" s="51">
        <v>1652</v>
      </c>
      <c r="E82" s="52">
        <v>1397</v>
      </c>
      <c r="F82" s="52">
        <v>1397</v>
      </c>
      <c r="G82" s="52">
        <v>247</v>
      </c>
      <c r="H82" s="52">
        <v>188</v>
      </c>
      <c r="I82" s="52">
        <v>399</v>
      </c>
      <c r="J82" s="52">
        <v>252</v>
      </c>
      <c r="K82" s="52">
        <v>152</v>
      </c>
      <c r="L82" s="52">
        <v>125</v>
      </c>
      <c r="M82" s="52">
        <v>380</v>
      </c>
      <c r="N82" s="52">
        <v>226</v>
      </c>
      <c r="O82" s="52">
        <v>5318</v>
      </c>
      <c r="P82" s="52">
        <v>5240</v>
      </c>
      <c r="Q82" s="52">
        <v>4665</v>
      </c>
      <c r="R82" s="52">
        <v>6426</v>
      </c>
      <c r="S82" s="52">
        <v>653</v>
      </c>
      <c r="T82" s="53">
        <v>1186</v>
      </c>
      <c r="U82" s="10"/>
    </row>
    <row r="83" spans="1:21" s="3" customFormat="1" ht="30">
      <c r="A83" s="106"/>
      <c r="B83" s="31" t="s">
        <v>53</v>
      </c>
      <c r="C83" s="28"/>
      <c r="D83" s="28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44"/>
      <c r="U83" s="28" t="s">
        <v>112</v>
      </c>
    </row>
    <row r="84" spans="1:21" s="3" customFormat="1" ht="15">
      <c r="A84" s="106"/>
      <c r="B84" s="32" t="s">
        <v>56</v>
      </c>
      <c r="C84" s="10">
        <v>2271</v>
      </c>
      <c r="D84" s="10">
        <v>2271</v>
      </c>
      <c r="E84" s="34">
        <v>1929</v>
      </c>
      <c r="F84" s="34">
        <v>1929</v>
      </c>
      <c r="G84" s="34">
        <v>195</v>
      </c>
      <c r="H84" s="34">
        <v>182</v>
      </c>
      <c r="I84" s="34">
        <v>445</v>
      </c>
      <c r="J84" s="34">
        <v>414</v>
      </c>
      <c r="K84" s="34">
        <v>170</v>
      </c>
      <c r="L84" s="34">
        <v>170</v>
      </c>
      <c r="M84" s="34">
        <v>1768</v>
      </c>
      <c r="N84" s="34">
        <v>1860</v>
      </c>
      <c r="O84" s="34">
        <v>8396</v>
      </c>
      <c r="P84" s="34">
        <v>8586</v>
      </c>
      <c r="Q84" s="34">
        <v>7720</v>
      </c>
      <c r="R84" s="34">
        <v>7983</v>
      </c>
      <c r="S84" s="34">
        <v>676</v>
      </c>
      <c r="T84" s="45">
        <v>603</v>
      </c>
      <c r="U84" s="32"/>
    </row>
    <row r="85" spans="1:21" s="3" customFormat="1" ht="15">
      <c r="A85" s="106"/>
      <c r="B85" s="10" t="s">
        <v>57</v>
      </c>
      <c r="C85" s="4">
        <v>722</v>
      </c>
      <c r="D85" s="4">
        <v>722</v>
      </c>
      <c r="E85" s="6">
        <v>640</v>
      </c>
      <c r="F85" s="6">
        <v>640</v>
      </c>
      <c r="G85" s="6">
        <v>77</v>
      </c>
      <c r="H85" s="6">
        <v>36</v>
      </c>
      <c r="I85" s="6">
        <v>124</v>
      </c>
      <c r="J85" s="6">
        <v>0</v>
      </c>
      <c r="K85" s="6">
        <v>82</v>
      </c>
      <c r="L85" s="6">
        <v>0</v>
      </c>
      <c r="M85" s="6">
        <v>38</v>
      </c>
      <c r="N85" s="6">
        <v>0</v>
      </c>
      <c r="O85" s="6">
        <v>1849</v>
      </c>
      <c r="P85" s="6">
        <v>1980</v>
      </c>
      <c r="Q85" s="6">
        <v>1948</v>
      </c>
      <c r="R85" s="6">
        <v>2005</v>
      </c>
      <c r="S85" s="6">
        <v>99</v>
      </c>
      <c r="T85" s="41">
        <v>25</v>
      </c>
      <c r="U85" s="10"/>
    </row>
    <row r="86" spans="1:21" s="3" customFormat="1" ht="15">
      <c r="A86" s="106"/>
      <c r="B86" s="4" t="s">
        <v>47</v>
      </c>
      <c r="C86" s="4">
        <v>2680</v>
      </c>
      <c r="D86" s="4">
        <v>2680</v>
      </c>
      <c r="E86" s="6">
        <v>2287</v>
      </c>
      <c r="F86" s="6">
        <v>2287</v>
      </c>
      <c r="G86" s="6">
        <v>130</v>
      </c>
      <c r="H86" s="6">
        <v>127</v>
      </c>
      <c r="I86" s="6">
        <v>463</v>
      </c>
      <c r="J86" s="6">
        <v>491</v>
      </c>
      <c r="K86" s="6">
        <v>204</v>
      </c>
      <c r="L86" s="6">
        <v>204</v>
      </c>
      <c r="M86" s="6">
        <v>702</v>
      </c>
      <c r="N86" s="6">
        <v>569</v>
      </c>
      <c r="O86" s="6">
        <v>6142</v>
      </c>
      <c r="P86" s="6">
        <v>7695</v>
      </c>
      <c r="Q86" s="6">
        <v>6165</v>
      </c>
      <c r="R86" s="6">
        <v>7286</v>
      </c>
      <c r="S86" s="6">
        <v>36</v>
      </c>
      <c r="T86" s="41">
        <v>409</v>
      </c>
      <c r="U86" s="4" t="s">
        <v>112</v>
      </c>
    </row>
    <row r="87" spans="1:21" s="3" customFormat="1" ht="15">
      <c r="A87" s="135"/>
      <c r="B87" s="4"/>
      <c r="C87" s="19">
        <f aca="true" t="shared" si="11" ref="C87:T87">SUM(C79:C86)</f>
        <v>11566</v>
      </c>
      <c r="D87" s="19">
        <f t="shared" si="11"/>
        <v>11566</v>
      </c>
      <c r="E87" s="19">
        <f t="shared" si="11"/>
        <v>9803</v>
      </c>
      <c r="F87" s="19">
        <f t="shared" si="11"/>
        <v>9799</v>
      </c>
      <c r="G87" s="19">
        <f t="shared" si="11"/>
        <v>910</v>
      </c>
      <c r="H87" s="19">
        <f t="shared" si="11"/>
        <v>728</v>
      </c>
      <c r="I87" s="19">
        <f t="shared" si="11"/>
        <v>1749</v>
      </c>
      <c r="J87" s="19">
        <f t="shared" si="11"/>
        <v>1235</v>
      </c>
      <c r="K87" s="19">
        <f t="shared" si="11"/>
        <v>761</v>
      </c>
      <c r="L87" s="19">
        <f t="shared" si="11"/>
        <v>575</v>
      </c>
      <c r="M87" s="19">
        <f t="shared" si="11"/>
        <v>3345</v>
      </c>
      <c r="N87" s="19">
        <f t="shared" si="11"/>
        <v>2744</v>
      </c>
      <c r="O87" s="19">
        <f t="shared" si="11"/>
        <v>27562</v>
      </c>
      <c r="P87" s="19">
        <f t="shared" si="11"/>
        <v>28566</v>
      </c>
      <c r="Q87" s="19">
        <f t="shared" si="11"/>
        <v>28116</v>
      </c>
      <c r="R87" s="19">
        <f t="shared" si="11"/>
        <v>30529</v>
      </c>
      <c r="S87" s="19">
        <f t="shared" si="11"/>
        <v>3225</v>
      </c>
      <c r="T87" s="19">
        <f t="shared" si="11"/>
        <v>3987</v>
      </c>
      <c r="U87" s="4"/>
    </row>
    <row r="88" spans="1:21" s="3" customFormat="1" ht="15">
      <c r="A88" s="4"/>
      <c r="B88" s="4"/>
      <c r="C88" s="4"/>
      <c r="D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41"/>
      <c r="U88" s="4"/>
    </row>
    <row r="89" spans="1:21" s="3" customFormat="1" ht="30">
      <c r="A89" s="114" t="s">
        <v>145</v>
      </c>
      <c r="B89" s="4" t="s">
        <v>97</v>
      </c>
      <c r="C89" s="4">
        <v>4256</v>
      </c>
      <c r="D89" s="4">
        <v>4256</v>
      </c>
      <c r="E89" s="6">
        <v>4071</v>
      </c>
      <c r="F89" s="6">
        <v>4071</v>
      </c>
      <c r="G89" s="6">
        <v>89</v>
      </c>
      <c r="H89" s="6">
        <v>63</v>
      </c>
      <c r="I89" s="6">
        <v>123</v>
      </c>
      <c r="J89" s="6">
        <v>101</v>
      </c>
      <c r="K89" s="6">
        <v>51</v>
      </c>
      <c r="L89" s="6">
        <v>51</v>
      </c>
      <c r="M89" s="6">
        <v>20</v>
      </c>
      <c r="N89" s="6">
        <v>0</v>
      </c>
      <c r="O89" s="6">
        <v>2354</v>
      </c>
      <c r="P89" s="6">
        <v>2244</v>
      </c>
      <c r="Q89" s="6">
        <v>2836</v>
      </c>
      <c r="R89" s="6">
        <v>2853</v>
      </c>
      <c r="S89" s="6">
        <v>-402</v>
      </c>
      <c r="T89" s="41">
        <v>-609</v>
      </c>
      <c r="U89" s="8" t="s">
        <v>113</v>
      </c>
    </row>
    <row r="90" spans="1:21" s="3" customFormat="1" ht="30">
      <c r="A90" s="115"/>
      <c r="B90" s="4" t="s">
        <v>96</v>
      </c>
      <c r="C90" s="4">
        <v>2442</v>
      </c>
      <c r="D90" s="4">
        <v>2442</v>
      </c>
      <c r="E90" s="6">
        <v>5177</v>
      </c>
      <c r="F90" s="6">
        <v>5177</v>
      </c>
      <c r="G90" s="6">
        <v>128</v>
      </c>
      <c r="H90" s="6">
        <v>107</v>
      </c>
      <c r="I90" s="6">
        <v>366</v>
      </c>
      <c r="J90" s="6">
        <v>218</v>
      </c>
      <c r="K90" s="6">
        <v>170</v>
      </c>
      <c r="L90" s="6">
        <v>90</v>
      </c>
      <c r="M90" s="6">
        <v>607</v>
      </c>
      <c r="N90" s="6">
        <v>136</v>
      </c>
      <c r="O90" s="6">
        <v>6687</v>
      </c>
      <c r="P90" s="6">
        <v>5117</v>
      </c>
      <c r="Q90" s="6">
        <v>8540</v>
      </c>
      <c r="R90" s="6">
        <v>10310</v>
      </c>
      <c r="S90" s="6">
        <v>-3423</v>
      </c>
      <c r="T90" s="41">
        <v>-3623</v>
      </c>
      <c r="U90" s="8" t="s">
        <v>113</v>
      </c>
    </row>
    <row r="91" spans="1:21" s="3" customFormat="1" ht="15">
      <c r="A91" s="115"/>
      <c r="B91" s="4" t="s">
        <v>6</v>
      </c>
      <c r="C91" s="4">
        <v>3616</v>
      </c>
      <c r="D91" s="4">
        <v>3616</v>
      </c>
      <c r="E91" s="6">
        <v>3447</v>
      </c>
      <c r="F91" s="6">
        <v>3447</v>
      </c>
      <c r="G91" s="6">
        <v>119</v>
      </c>
      <c r="H91" s="6">
        <v>81</v>
      </c>
      <c r="I91" s="6">
        <v>136</v>
      </c>
      <c r="J91" s="6">
        <v>93</v>
      </c>
      <c r="K91" s="6">
        <v>70</v>
      </c>
      <c r="L91" s="6">
        <v>56</v>
      </c>
      <c r="M91" s="6">
        <v>88</v>
      </c>
      <c r="N91" s="6">
        <v>11</v>
      </c>
      <c r="O91" s="6">
        <v>1825</v>
      </c>
      <c r="P91" s="6">
        <v>1854</v>
      </c>
      <c r="Q91" s="6">
        <v>3267</v>
      </c>
      <c r="R91" s="6">
        <v>3307</v>
      </c>
      <c r="S91" s="6">
        <v>-1802</v>
      </c>
      <c r="T91" s="41">
        <v>-1453</v>
      </c>
      <c r="U91" s="4"/>
    </row>
    <row r="92" spans="1:21" s="3" customFormat="1" ht="15">
      <c r="A92" s="116"/>
      <c r="B92" s="4"/>
      <c r="C92" s="19">
        <f aca="true" t="shared" si="12" ref="C92:T92">SUM(C89:C91)</f>
        <v>10314</v>
      </c>
      <c r="D92" s="19">
        <f t="shared" si="12"/>
        <v>10314</v>
      </c>
      <c r="E92" s="19">
        <f t="shared" si="12"/>
        <v>12695</v>
      </c>
      <c r="F92" s="19">
        <f t="shared" si="12"/>
        <v>12695</v>
      </c>
      <c r="G92" s="19">
        <f t="shared" si="12"/>
        <v>336</v>
      </c>
      <c r="H92" s="19">
        <f t="shared" si="12"/>
        <v>251</v>
      </c>
      <c r="I92" s="19">
        <f t="shared" si="12"/>
        <v>625</v>
      </c>
      <c r="J92" s="19">
        <f t="shared" si="12"/>
        <v>412</v>
      </c>
      <c r="K92" s="19">
        <f t="shared" si="12"/>
        <v>291</v>
      </c>
      <c r="L92" s="19">
        <f t="shared" si="12"/>
        <v>197</v>
      </c>
      <c r="M92" s="19">
        <f t="shared" si="12"/>
        <v>715</v>
      </c>
      <c r="N92" s="19">
        <f t="shared" si="12"/>
        <v>147</v>
      </c>
      <c r="O92" s="19">
        <f t="shared" si="12"/>
        <v>10866</v>
      </c>
      <c r="P92" s="19">
        <f t="shared" si="12"/>
        <v>9215</v>
      </c>
      <c r="Q92" s="19">
        <f t="shared" si="12"/>
        <v>14643</v>
      </c>
      <c r="R92" s="19">
        <f t="shared" si="12"/>
        <v>16470</v>
      </c>
      <c r="S92" s="19">
        <f t="shared" si="12"/>
        <v>-5627</v>
      </c>
      <c r="T92" s="19">
        <f t="shared" si="12"/>
        <v>-5685</v>
      </c>
      <c r="U92" s="4"/>
    </row>
    <row r="93" spans="1:21" s="3" customFormat="1" ht="15">
      <c r="A93" s="4"/>
      <c r="B93" s="4"/>
      <c r="C93" s="4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41"/>
      <c r="U93" s="4"/>
    </row>
    <row r="94" spans="1:21" s="3" customFormat="1" ht="30">
      <c r="A94" s="134" t="s">
        <v>165</v>
      </c>
      <c r="B94" s="62" t="s">
        <v>66</v>
      </c>
      <c r="C94" s="63"/>
      <c r="D94" s="63"/>
      <c r="E94" s="64"/>
      <c r="F94" s="64"/>
      <c r="G94" s="6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8"/>
    </row>
    <row r="95" spans="1:21" s="3" customFormat="1" ht="15">
      <c r="A95" s="106"/>
      <c r="B95" s="57" t="s">
        <v>67</v>
      </c>
      <c r="C95" s="51">
        <v>2682</v>
      </c>
      <c r="D95" s="51">
        <v>2682</v>
      </c>
      <c r="E95" s="58">
        <v>2480</v>
      </c>
      <c r="F95" s="58">
        <v>2480</v>
      </c>
      <c r="G95" s="58">
        <v>136</v>
      </c>
      <c r="H95" s="58">
        <v>108</v>
      </c>
      <c r="I95" s="58">
        <v>539</v>
      </c>
      <c r="J95" s="58">
        <v>544</v>
      </c>
      <c r="K95" s="58">
        <v>200</v>
      </c>
      <c r="L95" s="58">
        <v>200</v>
      </c>
      <c r="M95" s="58">
        <v>311</v>
      </c>
      <c r="N95" s="58">
        <v>159</v>
      </c>
      <c r="O95" s="58">
        <v>9300</v>
      </c>
      <c r="P95" s="58">
        <v>10349</v>
      </c>
      <c r="Q95" s="58">
        <v>8650</v>
      </c>
      <c r="R95" s="58">
        <v>8512</v>
      </c>
      <c r="S95" s="58">
        <v>650</v>
      </c>
      <c r="T95" s="59">
        <v>1837</v>
      </c>
      <c r="U95" s="32"/>
    </row>
    <row r="96" spans="1:21" s="3" customFormat="1" ht="60">
      <c r="A96" s="106"/>
      <c r="B96" s="65" t="s">
        <v>68</v>
      </c>
      <c r="C96" s="51">
        <v>1805</v>
      </c>
      <c r="D96" s="51">
        <v>1805</v>
      </c>
      <c r="E96" s="52">
        <v>1706</v>
      </c>
      <c r="F96" s="52">
        <v>1706</v>
      </c>
      <c r="G96" s="52">
        <v>45</v>
      </c>
      <c r="H96" s="52">
        <v>45</v>
      </c>
      <c r="I96" s="52">
        <v>33</v>
      </c>
      <c r="J96" s="52">
        <v>27</v>
      </c>
      <c r="K96" s="52">
        <v>17</v>
      </c>
      <c r="L96" s="52">
        <v>17</v>
      </c>
      <c r="M96" s="52">
        <v>19</v>
      </c>
      <c r="N96" s="52">
        <v>19</v>
      </c>
      <c r="O96" s="52">
        <v>1458</v>
      </c>
      <c r="P96" s="52">
        <v>1330</v>
      </c>
      <c r="Q96" s="52">
        <v>2106</v>
      </c>
      <c r="R96" s="52">
        <v>1392</v>
      </c>
      <c r="S96" s="52">
        <v>-648</v>
      </c>
      <c r="T96" s="53">
        <v>-62</v>
      </c>
      <c r="U96" s="10"/>
    </row>
    <row r="97" spans="1:21" s="3" customFormat="1" ht="15">
      <c r="A97" s="106"/>
      <c r="B97" s="61" t="s">
        <v>69</v>
      </c>
      <c r="C97" s="61"/>
      <c r="D97" s="61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8"/>
    </row>
    <row r="98" spans="1:21" s="3" customFormat="1" ht="30">
      <c r="A98" s="106"/>
      <c r="B98" s="66" t="s">
        <v>70</v>
      </c>
      <c r="C98" s="60"/>
      <c r="D98" s="60"/>
      <c r="E98" s="58"/>
      <c r="F98" s="58"/>
      <c r="G98" s="58">
        <v>27</v>
      </c>
      <c r="H98" s="58">
        <v>35</v>
      </c>
      <c r="I98" s="58"/>
      <c r="J98" s="58"/>
      <c r="K98" s="58"/>
      <c r="L98" s="58"/>
      <c r="M98" s="58"/>
      <c r="N98" s="58"/>
      <c r="O98" s="58">
        <v>2924</v>
      </c>
      <c r="P98" s="58">
        <v>10984</v>
      </c>
      <c r="Q98" s="58">
        <v>3701</v>
      </c>
      <c r="R98" s="58">
        <v>12528</v>
      </c>
      <c r="S98" s="58">
        <v>-866</v>
      </c>
      <c r="T98" s="59">
        <v>-1544</v>
      </c>
      <c r="U98" s="32"/>
    </row>
    <row r="99" spans="1:21" s="3" customFormat="1" ht="45" customHeight="1">
      <c r="A99" s="106"/>
      <c r="B99" s="66" t="s">
        <v>72</v>
      </c>
      <c r="C99" s="51">
        <v>1515</v>
      </c>
      <c r="D99" s="51">
        <v>1515</v>
      </c>
      <c r="E99" s="52">
        <v>1395</v>
      </c>
      <c r="F99" s="52">
        <v>1395</v>
      </c>
      <c r="G99" s="52">
        <v>80</v>
      </c>
      <c r="H99" s="52">
        <v>44</v>
      </c>
      <c r="I99" s="52">
        <v>99</v>
      </c>
      <c r="J99" s="52">
        <v>62</v>
      </c>
      <c r="K99" s="52">
        <v>65</v>
      </c>
      <c r="L99" s="52">
        <v>36</v>
      </c>
      <c r="M99" s="52">
        <v>140</v>
      </c>
      <c r="N99" s="52">
        <v>118</v>
      </c>
      <c r="O99" s="52">
        <v>392</v>
      </c>
      <c r="P99" s="52">
        <v>1479</v>
      </c>
      <c r="Q99" s="52">
        <v>3069</v>
      </c>
      <c r="R99" s="52">
        <v>3121</v>
      </c>
      <c r="S99" s="52">
        <v>-2785</v>
      </c>
      <c r="T99" s="53">
        <v>-1520</v>
      </c>
      <c r="U99" s="32"/>
    </row>
    <row r="100" spans="1:21" s="3" customFormat="1" ht="15">
      <c r="A100" s="106"/>
      <c r="B100" s="57" t="s">
        <v>71</v>
      </c>
      <c r="C100" s="51">
        <v>2746</v>
      </c>
      <c r="D100" s="51">
        <v>2746</v>
      </c>
      <c r="E100" s="52">
        <v>2570</v>
      </c>
      <c r="F100" s="52">
        <v>2570</v>
      </c>
      <c r="G100" s="52">
        <v>145</v>
      </c>
      <c r="H100" s="52">
        <v>73</v>
      </c>
      <c r="I100" s="52">
        <v>206</v>
      </c>
      <c r="J100" s="52">
        <v>142</v>
      </c>
      <c r="K100" s="52">
        <v>103</v>
      </c>
      <c r="L100" s="52">
        <v>63</v>
      </c>
      <c r="M100" s="52">
        <v>0</v>
      </c>
      <c r="N100" s="52">
        <v>0</v>
      </c>
      <c r="O100" s="52">
        <v>1982</v>
      </c>
      <c r="P100" s="52">
        <v>1969</v>
      </c>
      <c r="Q100" s="52">
        <v>3043</v>
      </c>
      <c r="R100" s="52">
        <v>2767</v>
      </c>
      <c r="S100" s="52">
        <v>-1061</v>
      </c>
      <c r="T100" s="53">
        <v>-798</v>
      </c>
      <c r="U100" s="32"/>
    </row>
    <row r="101" spans="1:21" s="3" customFormat="1" ht="15">
      <c r="A101" s="106"/>
      <c r="B101" s="60" t="s">
        <v>74</v>
      </c>
      <c r="C101" s="51">
        <v>1841</v>
      </c>
      <c r="D101" s="51">
        <v>1841</v>
      </c>
      <c r="E101" s="52">
        <v>1620</v>
      </c>
      <c r="F101" s="52">
        <v>1620</v>
      </c>
      <c r="G101" s="52">
        <v>107</v>
      </c>
      <c r="H101" s="52">
        <v>95</v>
      </c>
      <c r="I101" s="52">
        <v>132</v>
      </c>
      <c r="J101" s="52">
        <v>109</v>
      </c>
      <c r="K101" s="52">
        <v>63</v>
      </c>
      <c r="L101" s="52">
        <v>59</v>
      </c>
      <c r="M101" s="52">
        <v>219</v>
      </c>
      <c r="N101" s="52">
        <v>185</v>
      </c>
      <c r="O101" s="52">
        <v>1033</v>
      </c>
      <c r="P101" s="52">
        <v>1668</v>
      </c>
      <c r="Q101" s="52">
        <v>2728</v>
      </c>
      <c r="R101" s="52">
        <v>2859</v>
      </c>
      <c r="S101" s="52">
        <v>-1695</v>
      </c>
      <c r="T101" s="53">
        <v>-1191</v>
      </c>
      <c r="U101" s="10"/>
    </row>
    <row r="102" spans="1:21" s="3" customFormat="1" ht="15">
      <c r="A102" s="106"/>
      <c r="B102" s="61" t="s">
        <v>73</v>
      </c>
      <c r="C102" s="51"/>
      <c r="D102" s="51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28"/>
    </row>
    <row r="103" spans="1:21" s="3" customFormat="1" ht="15">
      <c r="A103" s="106"/>
      <c r="B103" s="57" t="s">
        <v>75</v>
      </c>
      <c r="C103" s="51">
        <v>2891</v>
      </c>
      <c r="D103" s="51">
        <v>2891</v>
      </c>
      <c r="E103" s="58">
        <v>2595</v>
      </c>
      <c r="F103" s="58">
        <v>2588</v>
      </c>
      <c r="G103" s="58">
        <v>165</v>
      </c>
      <c r="H103" s="58">
        <v>106</v>
      </c>
      <c r="I103" s="58">
        <v>343</v>
      </c>
      <c r="J103" s="58">
        <v>276</v>
      </c>
      <c r="K103" s="58">
        <v>130</v>
      </c>
      <c r="L103" s="58">
        <v>130</v>
      </c>
      <c r="M103" s="58">
        <v>680</v>
      </c>
      <c r="N103" s="58">
        <v>152</v>
      </c>
      <c r="O103" s="58">
        <v>4357</v>
      </c>
      <c r="P103" s="58">
        <v>5755</v>
      </c>
      <c r="Q103" s="58">
        <v>5629</v>
      </c>
      <c r="R103" s="58">
        <v>8212</v>
      </c>
      <c r="S103" s="58">
        <v>-1561</v>
      </c>
      <c r="T103" s="59">
        <v>-5025</v>
      </c>
      <c r="U103" s="32"/>
    </row>
    <row r="104" spans="1:21" s="3" customFormat="1" ht="45">
      <c r="A104" s="106"/>
      <c r="B104" s="65" t="s">
        <v>76</v>
      </c>
      <c r="C104" s="51">
        <v>1393</v>
      </c>
      <c r="D104" s="51">
        <v>1393</v>
      </c>
      <c r="E104" s="52">
        <v>1279</v>
      </c>
      <c r="F104" s="52">
        <v>1279</v>
      </c>
      <c r="G104" s="52">
        <v>36</v>
      </c>
      <c r="H104" s="52">
        <v>0</v>
      </c>
      <c r="I104" s="52">
        <v>39</v>
      </c>
      <c r="J104" s="52">
        <v>0</v>
      </c>
      <c r="K104" s="52">
        <v>24</v>
      </c>
      <c r="L104" s="52">
        <v>0</v>
      </c>
      <c r="M104" s="52">
        <v>54</v>
      </c>
      <c r="N104" s="52">
        <v>0</v>
      </c>
      <c r="O104" s="52">
        <v>634</v>
      </c>
      <c r="P104" s="52">
        <v>0</v>
      </c>
      <c r="Q104" s="52">
        <v>1171</v>
      </c>
      <c r="R104" s="52">
        <v>0</v>
      </c>
      <c r="S104" s="52">
        <v>-591</v>
      </c>
      <c r="T104" s="53">
        <v>0</v>
      </c>
      <c r="U104" s="10"/>
    </row>
    <row r="105" spans="1:21" s="3" customFormat="1" ht="15">
      <c r="A105" s="106"/>
      <c r="B105" s="57" t="s">
        <v>149</v>
      </c>
      <c r="C105" s="51"/>
      <c r="D105" s="5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9"/>
      <c r="U105" s="32"/>
    </row>
    <row r="106" spans="1:21" s="3" customFormat="1" ht="15">
      <c r="A106" s="135"/>
      <c r="B106" s="4"/>
      <c r="C106" s="19">
        <f aca="true" t="shared" si="13" ref="C106:T106">SUM(C94:C105)</f>
        <v>14873</v>
      </c>
      <c r="D106" s="19">
        <f t="shared" si="13"/>
        <v>14873</v>
      </c>
      <c r="E106" s="19">
        <f t="shared" si="13"/>
        <v>13645</v>
      </c>
      <c r="F106" s="19">
        <f t="shared" si="13"/>
        <v>13638</v>
      </c>
      <c r="G106" s="19">
        <f t="shared" si="13"/>
        <v>741</v>
      </c>
      <c r="H106" s="19">
        <f t="shared" si="13"/>
        <v>506</v>
      </c>
      <c r="I106" s="19">
        <f t="shared" si="13"/>
        <v>1391</v>
      </c>
      <c r="J106" s="19">
        <f t="shared" si="13"/>
        <v>1160</v>
      </c>
      <c r="K106" s="19">
        <f t="shared" si="13"/>
        <v>602</v>
      </c>
      <c r="L106" s="19">
        <f t="shared" si="13"/>
        <v>505</v>
      </c>
      <c r="M106" s="19">
        <f t="shared" si="13"/>
        <v>1423</v>
      </c>
      <c r="N106" s="19">
        <f t="shared" si="13"/>
        <v>633</v>
      </c>
      <c r="O106" s="19">
        <f t="shared" si="13"/>
        <v>22080</v>
      </c>
      <c r="P106" s="19">
        <f t="shared" si="13"/>
        <v>33534</v>
      </c>
      <c r="Q106" s="19">
        <f t="shared" si="13"/>
        <v>30097</v>
      </c>
      <c r="R106" s="19">
        <f t="shared" si="13"/>
        <v>39391</v>
      </c>
      <c r="S106" s="19">
        <f t="shared" si="13"/>
        <v>-8557</v>
      </c>
      <c r="T106" s="19">
        <f t="shared" si="13"/>
        <v>-8303</v>
      </c>
      <c r="U106" s="4"/>
    </row>
    <row r="107" spans="1:21" s="3" customFormat="1" ht="15">
      <c r="A107" s="4"/>
      <c r="B107" s="8"/>
      <c r="C107" s="8"/>
      <c r="D107" s="8"/>
      <c r="E107" s="9"/>
      <c r="F107" s="9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6"/>
      <c r="U107" s="4"/>
    </row>
    <row r="108" spans="1:21" s="3" customFormat="1" ht="15">
      <c r="A108" s="114" t="s">
        <v>130</v>
      </c>
      <c r="B108" s="4" t="s">
        <v>21</v>
      </c>
      <c r="C108" s="4">
        <v>2519</v>
      </c>
      <c r="D108" s="4">
        <v>2519</v>
      </c>
      <c r="E108" s="6">
        <v>2283</v>
      </c>
      <c r="F108" s="6">
        <v>2283</v>
      </c>
      <c r="G108" s="6">
        <v>141</v>
      </c>
      <c r="H108" s="6">
        <v>107</v>
      </c>
      <c r="I108" s="6">
        <v>457</v>
      </c>
      <c r="J108" s="6">
        <v>354</v>
      </c>
      <c r="K108" s="6">
        <v>130</v>
      </c>
      <c r="L108" s="6">
        <v>120</v>
      </c>
      <c r="M108" s="6">
        <v>0</v>
      </c>
      <c r="N108" s="6">
        <v>0</v>
      </c>
      <c r="O108" s="6">
        <v>2356</v>
      </c>
      <c r="P108" s="6">
        <v>2965</v>
      </c>
      <c r="Q108" s="6">
        <v>3818</v>
      </c>
      <c r="R108" s="6">
        <v>3939</v>
      </c>
      <c r="S108" s="6">
        <v>-1330</v>
      </c>
      <c r="T108" s="41">
        <v>1394</v>
      </c>
      <c r="U108" s="4"/>
    </row>
    <row r="109" spans="1:21" s="3" customFormat="1" ht="15">
      <c r="A109" s="115"/>
      <c r="B109" s="4" t="s">
        <v>5</v>
      </c>
      <c r="C109" s="4">
        <v>2657</v>
      </c>
      <c r="D109" s="4">
        <v>2656</v>
      </c>
      <c r="E109" s="6">
        <v>2337</v>
      </c>
      <c r="F109" s="6">
        <v>2336</v>
      </c>
      <c r="G109" s="6">
        <v>123</v>
      </c>
      <c r="H109" s="6">
        <v>113</v>
      </c>
      <c r="I109" s="6">
        <v>308</v>
      </c>
      <c r="J109" s="6">
        <v>124</v>
      </c>
      <c r="K109" s="6">
        <v>100</v>
      </c>
      <c r="L109" s="6">
        <v>40</v>
      </c>
      <c r="M109" s="6">
        <v>188</v>
      </c>
      <c r="N109" s="6">
        <v>0</v>
      </c>
      <c r="O109" s="6">
        <v>5834</v>
      </c>
      <c r="P109" s="6">
        <v>5794</v>
      </c>
      <c r="Q109" s="6">
        <v>6568</v>
      </c>
      <c r="R109" s="6">
        <v>7493</v>
      </c>
      <c r="S109" s="6">
        <v>-1665</v>
      </c>
      <c r="T109" s="41">
        <v>-2683</v>
      </c>
      <c r="U109" s="4"/>
    </row>
    <row r="110" spans="1:21" s="3" customFormat="1" ht="15">
      <c r="A110" s="115"/>
      <c r="B110" s="4" t="s">
        <v>58</v>
      </c>
      <c r="C110" s="4">
        <v>2290</v>
      </c>
      <c r="D110" s="4">
        <v>2281</v>
      </c>
      <c r="E110" s="6">
        <v>2096</v>
      </c>
      <c r="F110" s="6">
        <v>2087</v>
      </c>
      <c r="G110" s="6">
        <v>127</v>
      </c>
      <c r="H110" s="6">
        <v>105</v>
      </c>
      <c r="I110" s="6">
        <v>478</v>
      </c>
      <c r="J110" s="6">
        <v>374</v>
      </c>
      <c r="K110" s="6">
        <v>130</v>
      </c>
      <c r="L110" s="6">
        <v>120</v>
      </c>
      <c r="M110" s="6">
        <v>95</v>
      </c>
      <c r="N110" s="6">
        <v>126</v>
      </c>
      <c r="O110" s="6">
        <v>3365</v>
      </c>
      <c r="P110" s="6">
        <v>2987</v>
      </c>
      <c r="Q110" s="6">
        <v>4339</v>
      </c>
      <c r="R110" s="6">
        <v>4293</v>
      </c>
      <c r="S110" s="6">
        <v>-818</v>
      </c>
      <c r="T110" s="41">
        <v>-362</v>
      </c>
      <c r="U110" s="4"/>
    </row>
    <row r="111" spans="1:21" s="3" customFormat="1" ht="15">
      <c r="A111" s="115"/>
      <c r="B111" s="4" t="s">
        <v>22</v>
      </c>
      <c r="C111" s="4">
        <v>1196</v>
      </c>
      <c r="D111" s="4">
        <v>1196</v>
      </c>
      <c r="E111" s="6">
        <v>1094</v>
      </c>
      <c r="F111" s="6">
        <v>1094</v>
      </c>
      <c r="G111" s="6">
        <v>81</v>
      </c>
      <c r="H111" s="6">
        <v>75</v>
      </c>
      <c r="I111" s="6">
        <v>96</v>
      </c>
      <c r="J111" s="6">
        <v>77</v>
      </c>
      <c r="K111" s="6">
        <v>49</v>
      </c>
      <c r="L111" s="6">
        <v>36</v>
      </c>
      <c r="M111" s="6">
        <v>0</v>
      </c>
      <c r="N111" s="6">
        <v>0</v>
      </c>
      <c r="O111" s="6">
        <v>1482</v>
      </c>
      <c r="P111" s="6">
        <v>1337</v>
      </c>
      <c r="Q111" s="6">
        <v>3653</v>
      </c>
      <c r="R111" s="6">
        <v>1925</v>
      </c>
      <c r="S111" s="6">
        <v>-2169</v>
      </c>
      <c r="T111" s="41">
        <v>-113</v>
      </c>
      <c r="U111" s="4"/>
    </row>
    <row r="112" spans="1:21" s="3" customFormat="1" ht="15">
      <c r="A112" s="116"/>
      <c r="B112" s="4"/>
      <c r="C112" s="19">
        <f aca="true" t="shared" si="14" ref="C112:T112">SUM(C108:C111)</f>
        <v>8662</v>
      </c>
      <c r="D112" s="19">
        <f t="shared" si="14"/>
        <v>8652</v>
      </c>
      <c r="E112" s="19">
        <f t="shared" si="14"/>
        <v>7810</v>
      </c>
      <c r="F112" s="19">
        <f t="shared" si="14"/>
        <v>7800</v>
      </c>
      <c r="G112" s="19">
        <f t="shared" si="14"/>
        <v>472</v>
      </c>
      <c r="H112" s="19">
        <f t="shared" si="14"/>
        <v>400</v>
      </c>
      <c r="I112" s="19">
        <f t="shared" si="14"/>
        <v>1339</v>
      </c>
      <c r="J112" s="19">
        <f t="shared" si="14"/>
        <v>929</v>
      </c>
      <c r="K112" s="19">
        <f t="shared" si="14"/>
        <v>409</v>
      </c>
      <c r="L112" s="19">
        <f t="shared" si="14"/>
        <v>316</v>
      </c>
      <c r="M112" s="19">
        <f t="shared" si="14"/>
        <v>283</v>
      </c>
      <c r="N112" s="19">
        <f t="shared" si="14"/>
        <v>126</v>
      </c>
      <c r="O112" s="19">
        <f t="shared" si="14"/>
        <v>13037</v>
      </c>
      <c r="P112" s="19">
        <f t="shared" si="14"/>
        <v>13083</v>
      </c>
      <c r="Q112" s="19">
        <f t="shared" si="14"/>
        <v>18378</v>
      </c>
      <c r="R112" s="19">
        <f t="shared" si="14"/>
        <v>17650</v>
      </c>
      <c r="S112" s="19">
        <f t="shared" si="14"/>
        <v>-5982</v>
      </c>
      <c r="T112" s="19">
        <f t="shared" si="14"/>
        <v>-1764</v>
      </c>
      <c r="U112" s="4"/>
    </row>
    <row r="113" spans="1:21" s="3" customFormat="1" ht="15">
      <c r="A113" s="4"/>
      <c r="B113" s="4"/>
      <c r="C113" s="4"/>
      <c r="D113" s="4"/>
      <c r="E113" s="6"/>
      <c r="F113" s="6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6"/>
      <c r="U113" s="4"/>
    </row>
    <row r="114" spans="1:21" s="3" customFormat="1" ht="15">
      <c r="A114" s="134" t="s">
        <v>166</v>
      </c>
      <c r="B114" s="51" t="s">
        <v>10</v>
      </c>
      <c r="C114" s="51">
        <v>2484</v>
      </c>
      <c r="D114" s="51">
        <v>2484</v>
      </c>
      <c r="E114" s="52">
        <v>2152</v>
      </c>
      <c r="F114" s="52">
        <v>2152</v>
      </c>
      <c r="G114" s="52">
        <v>198</v>
      </c>
      <c r="H114" s="52">
        <v>154</v>
      </c>
      <c r="I114" s="52">
        <v>516</v>
      </c>
      <c r="J114" s="52">
        <v>401</v>
      </c>
      <c r="K114" s="52">
        <v>180</v>
      </c>
      <c r="L114" s="52">
        <v>125</v>
      </c>
      <c r="M114" s="52">
        <v>634</v>
      </c>
      <c r="N114" s="52">
        <v>163</v>
      </c>
      <c r="O114" s="52">
        <v>4663</v>
      </c>
      <c r="P114" s="52">
        <v>4717</v>
      </c>
      <c r="Q114" s="52">
        <v>5488</v>
      </c>
      <c r="R114" s="52">
        <v>6033</v>
      </c>
      <c r="S114" s="52">
        <v>-635</v>
      </c>
      <c r="T114" s="53">
        <v>-1573</v>
      </c>
      <c r="U114" s="4"/>
    </row>
    <row r="115" spans="1:21" s="3" customFormat="1" ht="15">
      <c r="A115" s="132"/>
      <c r="B115" s="51" t="s">
        <v>7</v>
      </c>
      <c r="C115" s="51">
        <v>2406</v>
      </c>
      <c r="D115" s="51">
        <v>2404</v>
      </c>
      <c r="E115" s="52">
        <v>2227</v>
      </c>
      <c r="F115" s="52">
        <v>2225</v>
      </c>
      <c r="G115" s="52">
        <v>139</v>
      </c>
      <c r="H115" s="52">
        <v>95</v>
      </c>
      <c r="I115" s="52">
        <v>208</v>
      </c>
      <c r="J115" s="52">
        <v>91</v>
      </c>
      <c r="K115" s="52">
        <v>81</v>
      </c>
      <c r="L115" s="52">
        <v>59</v>
      </c>
      <c r="M115" s="52">
        <v>85</v>
      </c>
      <c r="N115" s="52">
        <v>0</v>
      </c>
      <c r="O115" s="52">
        <v>3024</v>
      </c>
      <c r="P115" s="52">
        <v>3600</v>
      </c>
      <c r="Q115" s="52">
        <v>4827</v>
      </c>
      <c r="R115" s="52">
        <v>5960</v>
      </c>
      <c r="S115" s="52">
        <v>-1599</v>
      </c>
      <c r="T115" s="53">
        <v>-2236</v>
      </c>
      <c r="U115" s="4"/>
    </row>
    <row r="116" spans="1:21" s="3" customFormat="1" ht="15">
      <c r="A116" s="132"/>
      <c r="B116" s="51" t="s">
        <v>8</v>
      </c>
      <c r="C116" s="51">
        <v>2600</v>
      </c>
      <c r="D116" s="51">
        <v>2599</v>
      </c>
      <c r="E116" s="52">
        <v>2330</v>
      </c>
      <c r="F116" s="52">
        <v>2330</v>
      </c>
      <c r="G116" s="52">
        <v>241</v>
      </c>
      <c r="H116" s="52">
        <v>239</v>
      </c>
      <c r="I116" s="52">
        <v>839</v>
      </c>
      <c r="J116" s="52">
        <v>501</v>
      </c>
      <c r="K116" s="52">
        <v>234</v>
      </c>
      <c r="L116" s="52">
        <v>130</v>
      </c>
      <c r="M116" s="52">
        <v>106</v>
      </c>
      <c r="N116" s="52">
        <v>98</v>
      </c>
      <c r="O116" s="52">
        <v>7736</v>
      </c>
      <c r="P116" s="52">
        <v>7912</v>
      </c>
      <c r="Q116" s="52">
        <v>9145</v>
      </c>
      <c r="R116" s="52">
        <v>11688</v>
      </c>
      <c r="S116" s="52">
        <v>1414</v>
      </c>
      <c r="T116" s="53">
        <v>-3706</v>
      </c>
      <c r="U116" s="4"/>
    </row>
    <row r="117" spans="1:21" s="3" customFormat="1" ht="15">
      <c r="A117" s="132"/>
      <c r="B117" s="51" t="s">
        <v>18</v>
      </c>
      <c r="C117" s="51">
        <v>3294</v>
      </c>
      <c r="D117" s="51">
        <v>3294</v>
      </c>
      <c r="E117" s="52">
        <v>2984</v>
      </c>
      <c r="F117" s="52">
        <v>2984</v>
      </c>
      <c r="G117" s="52">
        <v>191</v>
      </c>
      <c r="H117" s="52">
        <v>160</v>
      </c>
      <c r="I117" s="52">
        <v>613</v>
      </c>
      <c r="J117" s="52">
        <v>499</v>
      </c>
      <c r="K117" s="52">
        <v>245</v>
      </c>
      <c r="L117" s="52">
        <v>204</v>
      </c>
      <c r="M117" s="52">
        <v>257</v>
      </c>
      <c r="N117" s="52">
        <v>231</v>
      </c>
      <c r="O117" s="52">
        <v>6104</v>
      </c>
      <c r="P117" s="52">
        <v>6624</v>
      </c>
      <c r="Q117" s="52">
        <v>7091</v>
      </c>
      <c r="R117" s="52">
        <v>7893</v>
      </c>
      <c r="S117" s="52">
        <v>-1097</v>
      </c>
      <c r="T117" s="53">
        <v>-1291</v>
      </c>
      <c r="U117" s="4"/>
    </row>
    <row r="118" spans="1:21" s="3" customFormat="1" ht="15">
      <c r="A118" s="132"/>
      <c r="B118" s="51" t="s">
        <v>90</v>
      </c>
      <c r="C118" s="51">
        <v>2977</v>
      </c>
      <c r="D118" s="51">
        <v>2977</v>
      </c>
      <c r="E118" s="52">
        <v>2402</v>
      </c>
      <c r="F118" s="52">
        <v>2402</v>
      </c>
      <c r="G118" s="52">
        <v>176</v>
      </c>
      <c r="H118" s="52">
        <v>135</v>
      </c>
      <c r="I118" s="52">
        <v>409</v>
      </c>
      <c r="J118" s="52">
        <v>307</v>
      </c>
      <c r="K118" s="52">
        <v>190</v>
      </c>
      <c r="L118" s="52">
        <v>175</v>
      </c>
      <c r="M118" s="52">
        <v>358</v>
      </c>
      <c r="N118" s="52">
        <v>247</v>
      </c>
      <c r="O118" s="52">
        <v>4098</v>
      </c>
      <c r="P118" s="52">
        <v>6726</v>
      </c>
      <c r="Q118" s="52">
        <v>7941</v>
      </c>
      <c r="R118" s="52">
        <v>10109</v>
      </c>
      <c r="S118" s="52">
        <v>-8641</v>
      </c>
      <c r="T118" s="53">
        <v>-3082</v>
      </c>
      <c r="U118" s="4"/>
    </row>
    <row r="119" spans="1:21" s="3" customFormat="1" ht="15">
      <c r="A119" s="132"/>
      <c r="B119" s="51" t="s">
        <v>9</v>
      </c>
      <c r="C119" s="51">
        <v>2466</v>
      </c>
      <c r="D119" s="51">
        <v>2466</v>
      </c>
      <c r="E119" s="52">
        <v>2215</v>
      </c>
      <c r="F119" s="52">
        <v>2215</v>
      </c>
      <c r="G119" s="52">
        <v>103</v>
      </c>
      <c r="H119" s="52">
        <v>77</v>
      </c>
      <c r="I119" s="52">
        <v>446</v>
      </c>
      <c r="J119" s="52">
        <v>293</v>
      </c>
      <c r="K119" s="52">
        <v>214</v>
      </c>
      <c r="L119" s="52">
        <v>160</v>
      </c>
      <c r="M119" s="52">
        <v>0</v>
      </c>
      <c r="N119" s="52">
        <v>0</v>
      </c>
      <c r="O119" s="52">
        <v>7381</v>
      </c>
      <c r="P119" s="52">
        <v>4075</v>
      </c>
      <c r="Q119" s="52">
        <v>7342</v>
      </c>
      <c r="R119" s="52">
        <v>4587</v>
      </c>
      <c r="S119" s="52">
        <v>39</v>
      </c>
      <c r="T119" s="53">
        <v>-526</v>
      </c>
      <c r="U119" s="4"/>
    </row>
    <row r="120" spans="1:21" s="3" customFormat="1" ht="47.25" customHeight="1">
      <c r="A120" s="132"/>
      <c r="B120" s="50" t="s">
        <v>89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4"/>
    </row>
    <row r="121" spans="1:21" s="3" customFormat="1" ht="17.25" customHeight="1">
      <c r="A121" s="132"/>
      <c r="B121" s="50" t="s">
        <v>159</v>
      </c>
      <c r="C121" s="51">
        <v>1140</v>
      </c>
      <c r="D121" s="51">
        <v>1140</v>
      </c>
      <c r="E121" s="52">
        <v>967</v>
      </c>
      <c r="F121" s="52">
        <v>967</v>
      </c>
      <c r="G121" s="52">
        <v>70</v>
      </c>
      <c r="H121" s="52">
        <v>59</v>
      </c>
      <c r="I121" s="52">
        <v>241</v>
      </c>
      <c r="J121" s="52">
        <v>87</v>
      </c>
      <c r="K121" s="52">
        <v>75</v>
      </c>
      <c r="L121" s="52">
        <v>47</v>
      </c>
      <c r="M121" s="52">
        <v>0</v>
      </c>
      <c r="N121" s="52">
        <v>0</v>
      </c>
      <c r="O121" s="52">
        <v>2362</v>
      </c>
      <c r="P121" s="52">
        <v>2841</v>
      </c>
      <c r="Q121" s="52">
        <v>2709</v>
      </c>
      <c r="R121" s="52">
        <v>4439</v>
      </c>
      <c r="S121" s="52">
        <v>-216</v>
      </c>
      <c r="T121" s="53">
        <v>-1501</v>
      </c>
      <c r="U121" s="4"/>
    </row>
    <row r="122" spans="1:21" s="3" customFormat="1" ht="15">
      <c r="A122" s="132"/>
      <c r="B122" s="51" t="s">
        <v>153</v>
      </c>
      <c r="C122" s="51">
        <v>1827</v>
      </c>
      <c r="D122" s="51">
        <v>1840</v>
      </c>
      <c r="E122" s="52">
        <v>1535</v>
      </c>
      <c r="F122" s="52">
        <v>1548</v>
      </c>
      <c r="G122" s="52">
        <v>155</v>
      </c>
      <c r="H122" s="52">
        <v>125</v>
      </c>
      <c r="I122" s="52">
        <v>719</v>
      </c>
      <c r="J122" s="52">
        <v>524</v>
      </c>
      <c r="K122" s="52">
        <v>280</v>
      </c>
      <c r="L122" s="52">
        <v>250</v>
      </c>
      <c r="M122" s="52">
        <v>265</v>
      </c>
      <c r="N122" s="52">
        <v>225</v>
      </c>
      <c r="O122" s="52">
        <v>11810</v>
      </c>
      <c r="P122" s="52">
        <v>9980</v>
      </c>
      <c r="Q122" s="52">
        <v>11146</v>
      </c>
      <c r="R122" s="52">
        <v>10312</v>
      </c>
      <c r="S122" s="52">
        <v>428</v>
      </c>
      <c r="T122" s="53">
        <v>-1039</v>
      </c>
      <c r="U122" s="4"/>
    </row>
    <row r="123" spans="1:21" s="3" customFormat="1" ht="15">
      <c r="A123" s="133"/>
      <c r="B123" s="4"/>
      <c r="C123" s="19">
        <f aca="true" t="shared" si="15" ref="C123:T123">SUM(C114:C122)</f>
        <v>19194</v>
      </c>
      <c r="D123" s="19">
        <f t="shared" si="15"/>
        <v>19204</v>
      </c>
      <c r="E123" s="19">
        <f t="shared" si="15"/>
        <v>16812</v>
      </c>
      <c r="F123" s="19">
        <f t="shared" si="15"/>
        <v>16823</v>
      </c>
      <c r="G123" s="19">
        <f t="shared" si="15"/>
        <v>1273</v>
      </c>
      <c r="H123" s="19">
        <f t="shared" si="15"/>
        <v>1044</v>
      </c>
      <c r="I123" s="19">
        <f t="shared" si="15"/>
        <v>3991</v>
      </c>
      <c r="J123" s="19">
        <f t="shared" si="15"/>
        <v>2703</v>
      </c>
      <c r="K123" s="19">
        <f t="shared" si="15"/>
        <v>1499</v>
      </c>
      <c r="L123" s="19">
        <f t="shared" si="15"/>
        <v>1150</v>
      </c>
      <c r="M123" s="19">
        <f t="shared" si="15"/>
        <v>1705</v>
      </c>
      <c r="N123" s="19">
        <f t="shared" si="15"/>
        <v>964</v>
      </c>
      <c r="O123" s="19">
        <f t="shared" si="15"/>
        <v>47178</v>
      </c>
      <c r="P123" s="19">
        <f t="shared" si="15"/>
        <v>46475</v>
      </c>
      <c r="Q123" s="19">
        <f t="shared" si="15"/>
        <v>55689</v>
      </c>
      <c r="R123" s="19">
        <f t="shared" si="15"/>
        <v>61021</v>
      </c>
      <c r="S123" s="19">
        <f t="shared" si="15"/>
        <v>-10307</v>
      </c>
      <c r="T123" s="19">
        <f t="shared" si="15"/>
        <v>-14954</v>
      </c>
      <c r="U123" s="4"/>
    </row>
    <row r="124" spans="1:21" s="3" customFormat="1" ht="15">
      <c r="A124" s="4"/>
      <c r="B124" s="4"/>
      <c r="C124" s="4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41"/>
      <c r="U124" s="4"/>
    </row>
    <row r="125" spans="1:21" s="3" customFormat="1" ht="15" customHeight="1">
      <c r="A125" s="136" t="s">
        <v>167</v>
      </c>
      <c r="B125" s="51" t="s">
        <v>91</v>
      </c>
      <c r="C125" s="51">
        <v>1510</v>
      </c>
      <c r="D125" s="51">
        <v>850</v>
      </c>
      <c r="E125" s="52">
        <v>1502</v>
      </c>
      <c r="F125" s="52">
        <v>850</v>
      </c>
      <c r="G125" s="52"/>
      <c r="H125" s="52"/>
      <c r="I125" s="52"/>
      <c r="J125" s="52"/>
      <c r="K125" s="52"/>
      <c r="L125" s="52"/>
      <c r="M125" s="52"/>
      <c r="N125" s="52"/>
      <c r="O125" s="52">
        <v>1293</v>
      </c>
      <c r="P125" s="52">
        <v>2268</v>
      </c>
      <c r="Q125" s="52"/>
      <c r="R125" s="52"/>
      <c r="S125" s="52">
        <v>431</v>
      </c>
      <c r="T125" s="53">
        <v>773</v>
      </c>
      <c r="U125" s="4"/>
    </row>
    <row r="126" spans="1:21" s="3" customFormat="1" ht="35.25" customHeight="1">
      <c r="A126" s="137"/>
      <c r="B126" s="50" t="s">
        <v>160</v>
      </c>
      <c r="C126" s="51">
        <v>1542</v>
      </c>
      <c r="D126" s="51">
        <v>1319</v>
      </c>
      <c r="E126" s="52">
        <v>1473</v>
      </c>
      <c r="F126" s="52">
        <v>1268</v>
      </c>
      <c r="G126" s="52">
        <v>23</v>
      </c>
      <c r="H126" s="52">
        <v>26</v>
      </c>
      <c r="I126" s="52">
        <v>193</v>
      </c>
      <c r="J126" s="52">
        <v>0</v>
      </c>
      <c r="K126" s="52">
        <v>80</v>
      </c>
      <c r="L126" s="52">
        <v>0</v>
      </c>
      <c r="M126" s="52">
        <v>0</v>
      </c>
      <c r="N126" s="52">
        <v>0</v>
      </c>
      <c r="O126" s="52">
        <v>1444</v>
      </c>
      <c r="P126" s="52">
        <v>1219</v>
      </c>
      <c r="Q126" s="52">
        <v>1578</v>
      </c>
      <c r="R126" s="52">
        <v>1328</v>
      </c>
      <c r="S126" s="52">
        <v>800</v>
      </c>
      <c r="T126" s="53">
        <v>13</v>
      </c>
      <c r="U126" s="4"/>
    </row>
    <row r="127" spans="1:21" s="3" customFormat="1" ht="20.25" customHeight="1">
      <c r="A127" s="137"/>
      <c r="B127" s="50" t="s">
        <v>161</v>
      </c>
      <c r="C127" s="51">
        <v>3.4</v>
      </c>
      <c r="D127" s="51">
        <v>3.4</v>
      </c>
      <c r="E127" s="51">
        <v>3.4</v>
      </c>
      <c r="F127" s="51">
        <v>3.4</v>
      </c>
      <c r="G127" s="51">
        <v>5</v>
      </c>
      <c r="H127" s="51">
        <v>5</v>
      </c>
      <c r="I127" s="51"/>
      <c r="J127" s="51"/>
      <c r="K127" s="51"/>
      <c r="L127" s="51"/>
      <c r="M127" s="51"/>
      <c r="N127" s="51"/>
      <c r="O127" s="51">
        <v>10.5</v>
      </c>
      <c r="P127" s="51">
        <v>13.8</v>
      </c>
      <c r="Q127" s="51"/>
      <c r="R127" s="51"/>
      <c r="S127" s="51"/>
      <c r="T127" s="67"/>
      <c r="U127" s="4"/>
    </row>
    <row r="128" spans="1:21" s="3" customFormat="1" ht="15">
      <c r="A128" s="138"/>
      <c r="B128" s="4"/>
      <c r="C128" s="19">
        <f aca="true" t="shared" si="16" ref="C128:T128">SUM(C125:C127)</f>
        <v>3055.4</v>
      </c>
      <c r="D128" s="19">
        <f t="shared" si="16"/>
        <v>2172.4</v>
      </c>
      <c r="E128" s="19">
        <f t="shared" si="16"/>
        <v>2978.4</v>
      </c>
      <c r="F128" s="19">
        <f t="shared" si="16"/>
        <v>2121.4</v>
      </c>
      <c r="G128" s="49">
        <f t="shared" si="16"/>
        <v>28</v>
      </c>
      <c r="H128" s="19">
        <f t="shared" si="16"/>
        <v>31</v>
      </c>
      <c r="I128" s="19">
        <f t="shared" si="16"/>
        <v>193</v>
      </c>
      <c r="J128" s="19">
        <f t="shared" si="16"/>
        <v>0</v>
      </c>
      <c r="K128" s="19">
        <f t="shared" si="16"/>
        <v>80</v>
      </c>
      <c r="L128" s="19">
        <f t="shared" si="16"/>
        <v>0</v>
      </c>
      <c r="M128" s="19">
        <f t="shared" si="16"/>
        <v>0</v>
      </c>
      <c r="N128" s="19">
        <f t="shared" si="16"/>
        <v>0</v>
      </c>
      <c r="O128" s="19">
        <f t="shared" si="16"/>
        <v>2747.5</v>
      </c>
      <c r="P128" s="19">
        <f t="shared" si="16"/>
        <v>3500.8</v>
      </c>
      <c r="Q128" s="19">
        <f t="shared" si="16"/>
        <v>1578</v>
      </c>
      <c r="R128" s="19">
        <f t="shared" si="16"/>
        <v>1328</v>
      </c>
      <c r="S128" s="19">
        <f t="shared" si="16"/>
        <v>1231</v>
      </c>
      <c r="T128" s="19">
        <f t="shared" si="16"/>
        <v>786</v>
      </c>
      <c r="U128" s="4"/>
    </row>
    <row r="129" spans="1:21" s="3" customFormat="1" ht="15">
      <c r="A129" s="4"/>
      <c r="B129" s="4"/>
      <c r="C129" s="4"/>
      <c r="D129" s="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41"/>
      <c r="U129" s="4"/>
    </row>
    <row r="130" spans="1:21" s="3" customFormat="1" ht="30">
      <c r="A130" s="114" t="s">
        <v>133</v>
      </c>
      <c r="B130" s="14" t="s">
        <v>65</v>
      </c>
      <c r="C130" s="4">
        <v>2061</v>
      </c>
      <c r="D130" s="4">
        <v>2061</v>
      </c>
      <c r="E130" s="6">
        <v>1735</v>
      </c>
      <c r="F130" s="6">
        <v>1735</v>
      </c>
      <c r="G130" s="6">
        <v>48</v>
      </c>
      <c r="H130" s="6">
        <v>47</v>
      </c>
      <c r="I130" s="6">
        <v>205</v>
      </c>
      <c r="J130" s="6">
        <v>148</v>
      </c>
      <c r="K130" s="6">
        <v>95</v>
      </c>
      <c r="L130" s="6">
        <v>84</v>
      </c>
      <c r="M130" s="6">
        <v>0</v>
      </c>
      <c r="N130" s="6">
        <v>0</v>
      </c>
      <c r="O130" s="6">
        <v>1529</v>
      </c>
      <c r="P130" s="6">
        <v>1950</v>
      </c>
      <c r="Q130" s="6">
        <v>1695</v>
      </c>
      <c r="R130" s="6">
        <v>2952</v>
      </c>
      <c r="S130" s="6">
        <v>-118</v>
      </c>
      <c r="T130" s="41">
        <v>-777</v>
      </c>
      <c r="U130" s="14" t="s">
        <v>114</v>
      </c>
    </row>
    <row r="131" spans="1:21" s="3" customFormat="1" ht="30">
      <c r="A131" s="115"/>
      <c r="B131" s="4" t="s">
        <v>20</v>
      </c>
      <c r="C131" s="4">
        <v>1338</v>
      </c>
      <c r="D131" s="4">
        <v>1338</v>
      </c>
      <c r="E131" s="6">
        <v>1157</v>
      </c>
      <c r="F131" s="6">
        <v>1157</v>
      </c>
      <c r="G131" s="6">
        <v>183</v>
      </c>
      <c r="H131" s="6">
        <v>142</v>
      </c>
      <c r="I131" s="6">
        <v>244</v>
      </c>
      <c r="J131" s="6">
        <v>126</v>
      </c>
      <c r="K131" s="6">
        <v>97</v>
      </c>
      <c r="L131" s="6">
        <v>62</v>
      </c>
      <c r="M131" s="6">
        <v>3</v>
      </c>
      <c r="N131" s="6">
        <v>1</v>
      </c>
      <c r="O131" s="6">
        <v>2556</v>
      </c>
      <c r="P131" s="6">
        <v>3226</v>
      </c>
      <c r="Q131" s="6">
        <v>3594</v>
      </c>
      <c r="R131" s="6">
        <v>4213</v>
      </c>
      <c r="S131" s="6">
        <v>-1098</v>
      </c>
      <c r="T131" s="41">
        <v>-1033</v>
      </c>
      <c r="U131" s="14" t="s">
        <v>114</v>
      </c>
    </row>
    <row r="132" spans="1:21" s="3" customFormat="1" ht="15">
      <c r="A132" s="116"/>
      <c r="B132" s="4"/>
      <c r="C132" s="19">
        <f aca="true" t="shared" si="17" ref="C132:T132">SUM(C130:C131)</f>
        <v>3399</v>
      </c>
      <c r="D132" s="19">
        <f t="shared" si="17"/>
        <v>3399</v>
      </c>
      <c r="E132" s="19">
        <f t="shared" si="17"/>
        <v>2892</v>
      </c>
      <c r="F132" s="19">
        <f t="shared" si="17"/>
        <v>2892</v>
      </c>
      <c r="G132" s="19">
        <f t="shared" si="17"/>
        <v>231</v>
      </c>
      <c r="H132" s="19">
        <f t="shared" si="17"/>
        <v>189</v>
      </c>
      <c r="I132" s="19">
        <f t="shared" si="17"/>
        <v>449</v>
      </c>
      <c r="J132" s="19">
        <f t="shared" si="17"/>
        <v>274</v>
      </c>
      <c r="K132" s="19">
        <f t="shared" si="17"/>
        <v>192</v>
      </c>
      <c r="L132" s="19">
        <f t="shared" si="17"/>
        <v>146</v>
      </c>
      <c r="M132" s="19">
        <f t="shared" si="17"/>
        <v>3</v>
      </c>
      <c r="N132" s="19">
        <f t="shared" si="17"/>
        <v>1</v>
      </c>
      <c r="O132" s="19">
        <f t="shared" si="17"/>
        <v>4085</v>
      </c>
      <c r="P132" s="19">
        <f t="shared" si="17"/>
        <v>5176</v>
      </c>
      <c r="Q132" s="19">
        <f t="shared" si="17"/>
        <v>5289</v>
      </c>
      <c r="R132" s="19">
        <f t="shared" si="17"/>
        <v>7165</v>
      </c>
      <c r="S132" s="19">
        <f t="shared" si="17"/>
        <v>-1216</v>
      </c>
      <c r="T132" s="19">
        <f t="shared" si="17"/>
        <v>-1810</v>
      </c>
      <c r="U132" s="4"/>
    </row>
    <row r="133" spans="1:21" s="3" customFormat="1" ht="15">
      <c r="A133" s="4"/>
      <c r="B133" s="4"/>
      <c r="C133" s="4"/>
      <c r="D133" s="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41"/>
      <c r="U133" s="4"/>
    </row>
    <row r="134" spans="1:21" s="3" customFormat="1" ht="15">
      <c r="A134" s="134" t="s">
        <v>168</v>
      </c>
      <c r="B134" s="51" t="s">
        <v>13</v>
      </c>
      <c r="C134" s="51">
        <v>906</v>
      </c>
      <c r="D134" s="51">
        <v>906</v>
      </c>
      <c r="E134" s="52">
        <v>906</v>
      </c>
      <c r="F134" s="52">
        <v>906</v>
      </c>
      <c r="G134" s="52">
        <v>77</v>
      </c>
      <c r="H134" s="52">
        <v>55</v>
      </c>
      <c r="I134" s="52">
        <v>198</v>
      </c>
      <c r="J134" s="52">
        <v>148</v>
      </c>
      <c r="K134" s="52">
        <v>65</v>
      </c>
      <c r="L134" s="52">
        <v>25</v>
      </c>
      <c r="M134" s="52">
        <v>0</v>
      </c>
      <c r="N134" s="52">
        <v>0</v>
      </c>
      <c r="O134" s="52">
        <v>1478</v>
      </c>
      <c r="P134" s="52">
        <v>1761</v>
      </c>
      <c r="Q134" s="52">
        <v>1493</v>
      </c>
      <c r="R134" s="52">
        <v>1978</v>
      </c>
      <c r="S134" s="52">
        <v>-15</v>
      </c>
      <c r="T134" s="53">
        <v>-217</v>
      </c>
      <c r="U134" s="4"/>
    </row>
    <row r="135" spans="1:21" s="3" customFormat="1" ht="15">
      <c r="A135" s="106"/>
      <c r="B135" s="51" t="s">
        <v>19</v>
      </c>
      <c r="C135" s="51">
        <v>1682</v>
      </c>
      <c r="D135" s="51">
        <v>1682</v>
      </c>
      <c r="E135" s="52">
        <v>1396</v>
      </c>
      <c r="F135" s="52">
        <v>1396</v>
      </c>
      <c r="G135" s="52">
        <v>88</v>
      </c>
      <c r="H135" s="52">
        <v>71</v>
      </c>
      <c r="I135" s="52">
        <v>127</v>
      </c>
      <c r="J135" s="52">
        <v>124</v>
      </c>
      <c r="K135" s="52">
        <v>55</v>
      </c>
      <c r="L135" s="52">
        <v>46</v>
      </c>
      <c r="M135" s="52">
        <v>132</v>
      </c>
      <c r="N135" s="52">
        <v>87</v>
      </c>
      <c r="O135" s="52">
        <v>1804</v>
      </c>
      <c r="P135" s="52">
        <v>2294</v>
      </c>
      <c r="Q135" s="52">
        <v>1698</v>
      </c>
      <c r="R135" s="52">
        <v>2273</v>
      </c>
      <c r="S135" s="52">
        <v>106</v>
      </c>
      <c r="T135" s="53">
        <v>21</v>
      </c>
      <c r="U135" s="4"/>
    </row>
    <row r="136" spans="1:21" s="3" customFormat="1" ht="15">
      <c r="A136" s="106"/>
      <c r="B136" s="51" t="s">
        <v>137</v>
      </c>
      <c r="C136" s="51">
        <v>17.5</v>
      </c>
      <c r="D136" s="51">
        <v>17.5</v>
      </c>
      <c r="E136" s="52">
        <v>17.5</v>
      </c>
      <c r="F136" s="52">
        <v>17.5</v>
      </c>
      <c r="G136" s="52">
        <v>15</v>
      </c>
      <c r="H136" s="52">
        <v>15</v>
      </c>
      <c r="I136" s="52"/>
      <c r="J136" s="52"/>
      <c r="K136" s="52"/>
      <c r="L136" s="52"/>
      <c r="M136" s="52"/>
      <c r="N136" s="52"/>
      <c r="O136" s="52">
        <v>150</v>
      </c>
      <c r="P136" s="52">
        <v>150</v>
      </c>
      <c r="Q136" s="52">
        <v>125</v>
      </c>
      <c r="R136" s="52">
        <v>121</v>
      </c>
      <c r="S136" s="52">
        <v>25</v>
      </c>
      <c r="T136" s="53">
        <v>29</v>
      </c>
      <c r="U136" s="4"/>
    </row>
    <row r="137" spans="1:21" s="3" customFormat="1" ht="15">
      <c r="A137" s="106"/>
      <c r="B137" s="51" t="s">
        <v>152</v>
      </c>
      <c r="C137" s="51">
        <v>2674</v>
      </c>
      <c r="D137" s="51">
        <v>2674</v>
      </c>
      <c r="E137" s="52">
        <v>2310</v>
      </c>
      <c r="F137" s="52">
        <v>2310</v>
      </c>
      <c r="G137" s="52">
        <v>100</v>
      </c>
      <c r="H137" s="52">
        <v>95</v>
      </c>
      <c r="I137" s="52">
        <v>455</v>
      </c>
      <c r="J137" s="52">
        <v>281</v>
      </c>
      <c r="K137" s="52">
        <v>131</v>
      </c>
      <c r="L137" s="52">
        <v>126</v>
      </c>
      <c r="M137" s="52">
        <v>106</v>
      </c>
      <c r="N137" s="52">
        <v>0</v>
      </c>
      <c r="O137" s="52">
        <v>5699</v>
      </c>
      <c r="P137" s="52">
        <v>6005</v>
      </c>
      <c r="Q137" s="52">
        <v>6775</v>
      </c>
      <c r="R137" s="52">
        <v>9315</v>
      </c>
      <c r="S137" s="52">
        <v>-716</v>
      </c>
      <c r="T137" s="53">
        <v>-2074</v>
      </c>
      <c r="U137" s="4"/>
    </row>
    <row r="138" spans="1:21" s="3" customFormat="1" ht="15">
      <c r="A138" s="106"/>
      <c r="B138" s="51" t="s">
        <v>43</v>
      </c>
      <c r="C138" s="51">
        <v>1171</v>
      </c>
      <c r="D138" s="51">
        <v>1171</v>
      </c>
      <c r="E138" s="52">
        <v>1506</v>
      </c>
      <c r="F138" s="52">
        <v>1506</v>
      </c>
      <c r="G138" s="52">
        <v>180</v>
      </c>
      <c r="H138" s="52">
        <v>104</v>
      </c>
      <c r="I138" s="52">
        <v>198</v>
      </c>
      <c r="J138" s="52">
        <v>100</v>
      </c>
      <c r="K138" s="52">
        <v>77</v>
      </c>
      <c r="L138" s="52">
        <v>38</v>
      </c>
      <c r="M138" s="52">
        <v>0</v>
      </c>
      <c r="N138" s="52">
        <v>0</v>
      </c>
      <c r="O138" s="52">
        <v>3706</v>
      </c>
      <c r="P138" s="52">
        <v>3862</v>
      </c>
      <c r="Q138" s="52">
        <v>4128</v>
      </c>
      <c r="R138" s="52">
        <v>4421</v>
      </c>
      <c r="S138" s="52">
        <v>-422</v>
      </c>
      <c r="T138" s="53">
        <v>-559</v>
      </c>
      <c r="U138" s="4"/>
    </row>
    <row r="139" spans="1:21" s="3" customFormat="1" ht="15">
      <c r="A139" s="135"/>
      <c r="B139" s="4"/>
      <c r="C139" s="19">
        <f aca="true" t="shared" si="18" ref="C139:T139">SUM(C134:C138)</f>
        <v>6450.5</v>
      </c>
      <c r="D139" s="19">
        <f t="shared" si="18"/>
        <v>6450.5</v>
      </c>
      <c r="E139" s="19">
        <f t="shared" si="18"/>
        <v>6135.5</v>
      </c>
      <c r="F139" s="19">
        <f t="shared" si="18"/>
        <v>6135.5</v>
      </c>
      <c r="G139" s="19">
        <f t="shared" si="18"/>
        <v>460</v>
      </c>
      <c r="H139" s="19">
        <f t="shared" si="18"/>
        <v>340</v>
      </c>
      <c r="I139" s="19">
        <f t="shared" si="18"/>
        <v>978</v>
      </c>
      <c r="J139" s="19">
        <f t="shared" si="18"/>
        <v>653</v>
      </c>
      <c r="K139" s="19">
        <f t="shared" si="18"/>
        <v>328</v>
      </c>
      <c r="L139" s="19">
        <f t="shared" si="18"/>
        <v>235</v>
      </c>
      <c r="M139" s="19">
        <f t="shared" si="18"/>
        <v>238</v>
      </c>
      <c r="N139" s="19">
        <f t="shared" si="18"/>
        <v>87</v>
      </c>
      <c r="O139" s="19">
        <f t="shared" si="18"/>
        <v>12837</v>
      </c>
      <c r="P139" s="19">
        <f t="shared" si="18"/>
        <v>14072</v>
      </c>
      <c r="Q139" s="19">
        <f t="shared" si="18"/>
        <v>14219</v>
      </c>
      <c r="R139" s="19">
        <f t="shared" si="18"/>
        <v>18108</v>
      </c>
      <c r="S139" s="19">
        <f t="shared" si="18"/>
        <v>-1022</v>
      </c>
      <c r="T139" s="19">
        <f t="shared" si="18"/>
        <v>-2800</v>
      </c>
      <c r="U139" s="4"/>
    </row>
    <row r="140" spans="1:21" s="3" customFormat="1" ht="15">
      <c r="A140" s="4"/>
      <c r="B140" s="4"/>
      <c r="C140" s="4"/>
      <c r="D140" s="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41"/>
      <c r="U140" s="4"/>
    </row>
    <row r="141" spans="1:21" s="3" customFormat="1" ht="15">
      <c r="A141" s="114" t="s">
        <v>135</v>
      </c>
      <c r="B141" s="4" t="s">
        <v>27</v>
      </c>
      <c r="C141" s="4">
        <v>1287</v>
      </c>
      <c r="D141" s="4">
        <v>1287</v>
      </c>
      <c r="E141" s="6">
        <v>1228</v>
      </c>
      <c r="F141" s="6">
        <v>1228</v>
      </c>
      <c r="G141" s="6">
        <v>90</v>
      </c>
      <c r="H141" s="6">
        <v>90</v>
      </c>
      <c r="I141" s="6">
        <v>231</v>
      </c>
      <c r="J141" s="6">
        <v>138</v>
      </c>
      <c r="K141" s="6">
        <v>100</v>
      </c>
      <c r="L141" s="6">
        <v>50</v>
      </c>
      <c r="M141" s="6">
        <v>401</v>
      </c>
      <c r="N141" s="6">
        <v>314</v>
      </c>
      <c r="O141" s="6">
        <v>2154</v>
      </c>
      <c r="P141" s="6">
        <v>2043</v>
      </c>
      <c r="Q141" s="6">
        <v>2689</v>
      </c>
      <c r="R141" s="6">
        <v>3157</v>
      </c>
      <c r="S141" s="6">
        <v>-640</v>
      </c>
      <c r="T141" s="41">
        <v>-964</v>
      </c>
      <c r="U141" s="4"/>
    </row>
    <row r="142" spans="1:21" s="3" customFormat="1" ht="15">
      <c r="A142" s="115"/>
      <c r="B142" s="4" t="s">
        <v>28</v>
      </c>
      <c r="C142" s="4">
        <v>928</v>
      </c>
      <c r="D142" s="4">
        <v>928</v>
      </c>
      <c r="E142" s="6">
        <v>875</v>
      </c>
      <c r="F142" s="6">
        <v>875</v>
      </c>
      <c r="G142" s="6">
        <v>83</v>
      </c>
      <c r="H142" s="6">
        <v>83</v>
      </c>
      <c r="I142" s="6">
        <v>185</v>
      </c>
      <c r="J142" s="6">
        <v>202</v>
      </c>
      <c r="K142" s="6">
        <v>50</v>
      </c>
      <c r="L142" s="6">
        <v>66</v>
      </c>
      <c r="M142" s="6">
        <v>369</v>
      </c>
      <c r="N142" s="6">
        <v>213</v>
      </c>
      <c r="O142" s="6">
        <v>4712</v>
      </c>
      <c r="P142" s="6">
        <v>6306</v>
      </c>
      <c r="Q142" s="6">
        <v>4450</v>
      </c>
      <c r="R142" s="6">
        <v>5852</v>
      </c>
      <c r="S142" s="6">
        <v>399</v>
      </c>
      <c r="T142" s="41">
        <v>730</v>
      </c>
      <c r="U142" s="4"/>
    </row>
    <row r="143" spans="1:21" s="3" customFormat="1" ht="15">
      <c r="A143" s="115"/>
      <c r="B143" s="4" t="s">
        <v>45</v>
      </c>
      <c r="C143" s="4">
        <v>2046</v>
      </c>
      <c r="D143" s="4">
        <v>2046</v>
      </c>
      <c r="E143" s="6">
        <v>1945</v>
      </c>
      <c r="F143" s="6">
        <v>1945</v>
      </c>
      <c r="G143" s="6">
        <v>210</v>
      </c>
      <c r="H143" s="6">
        <v>214</v>
      </c>
      <c r="I143" s="6">
        <v>831</v>
      </c>
      <c r="J143" s="6">
        <v>813</v>
      </c>
      <c r="K143" s="6">
        <v>210</v>
      </c>
      <c r="L143" s="6">
        <v>210</v>
      </c>
      <c r="M143" s="6">
        <v>1707</v>
      </c>
      <c r="N143" s="6">
        <v>1487</v>
      </c>
      <c r="O143" s="6">
        <v>12888</v>
      </c>
      <c r="P143" s="6">
        <v>18138</v>
      </c>
      <c r="Q143" s="6">
        <v>10473</v>
      </c>
      <c r="R143" s="6">
        <v>13352</v>
      </c>
      <c r="S143" s="6">
        <v>2653</v>
      </c>
      <c r="T143" s="41">
        <v>4884</v>
      </c>
      <c r="U143" s="4"/>
    </row>
    <row r="144" spans="1:21" s="3" customFormat="1" ht="15">
      <c r="A144" s="116"/>
      <c r="B144" s="4"/>
      <c r="C144" s="19">
        <f aca="true" t="shared" si="19" ref="C144:T144">SUM(C141:C143)</f>
        <v>4261</v>
      </c>
      <c r="D144" s="19">
        <f t="shared" si="19"/>
        <v>4261</v>
      </c>
      <c r="E144" s="19">
        <f t="shared" si="19"/>
        <v>4048</v>
      </c>
      <c r="F144" s="19">
        <f t="shared" si="19"/>
        <v>4048</v>
      </c>
      <c r="G144" s="19">
        <f t="shared" si="19"/>
        <v>383</v>
      </c>
      <c r="H144" s="19">
        <f t="shared" si="19"/>
        <v>387</v>
      </c>
      <c r="I144" s="19">
        <f t="shared" si="19"/>
        <v>1247</v>
      </c>
      <c r="J144" s="19">
        <f t="shared" si="19"/>
        <v>1153</v>
      </c>
      <c r="K144" s="19">
        <f t="shared" si="19"/>
        <v>360</v>
      </c>
      <c r="L144" s="19">
        <f t="shared" si="19"/>
        <v>326</v>
      </c>
      <c r="M144" s="19">
        <f t="shared" si="19"/>
        <v>2477</v>
      </c>
      <c r="N144" s="19">
        <f t="shared" si="19"/>
        <v>2014</v>
      </c>
      <c r="O144" s="19">
        <f t="shared" si="19"/>
        <v>19754</v>
      </c>
      <c r="P144" s="19">
        <f t="shared" si="19"/>
        <v>26487</v>
      </c>
      <c r="Q144" s="19">
        <f t="shared" si="19"/>
        <v>17612</v>
      </c>
      <c r="R144" s="19">
        <f t="shared" si="19"/>
        <v>22361</v>
      </c>
      <c r="S144" s="19">
        <f t="shared" si="19"/>
        <v>2412</v>
      </c>
      <c r="T144" s="19">
        <f t="shared" si="19"/>
        <v>4650</v>
      </c>
      <c r="U144" s="4"/>
    </row>
    <row r="145" spans="1:21" s="3" customFormat="1" ht="15">
      <c r="A145" s="4"/>
      <c r="B145" s="4"/>
      <c r="C145" s="4"/>
      <c r="D145" s="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41"/>
      <c r="U145" s="4"/>
    </row>
    <row r="146" spans="1:21" s="3" customFormat="1" ht="60">
      <c r="A146" s="134" t="s">
        <v>169</v>
      </c>
      <c r="B146" s="51" t="s">
        <v>148</v>
      </c>
      <c r="C146" s="51">
        <v>1222</v>
      </c>
      <c r="D146" s="51">
        <v>1222</v>
      </c>
      <c r="E146" s="52">
        <v>957</v>
      </c>
      <c r="F146" s="52">
        <v>957</v>
      </c>
      <c r="G146" s="52">
        <v>28</v>
      </c>
      <c r="H146" s="52">
        <v>28</v>
      </c>
      <c r="I146" s="52"/>
      <c r="J146" s="52"/>
      <c r="K146" s="52"/>
      <c r="L146" s="52"/>
      <c r="M146" s="52"/>
      <c r="N146" s="52"/>
      <c r="O146" s="52">
        <v>644</v>
      </c>
      <c r="P146" s="52">
        <v>1060</v>
      </c>
      <c r="Q146" s="52">
        <v>1320</v>
      </c>
      <c r="R146" s="52">
        <v>2114</v>
      </c>
      <c r="S146" s="52">
        <v>-589</v>
      </c>
      <c r="T146" s="53">
        <v>-226</v>
      </c>
      <c r="U146" s="68" t="s">
        <v>116</v>
      </c>
    </row>
    <row r="147" spans="1:21" s="3" customFormat="1" ht="88.5" customHeight="1">
      <c r="A147" s="106"/>
      <c r="B147" s="63" t="s">
        <v>95</v>
      </c>
      <c r="C147" s="51"/>
      <c r="D147" s="51">
        <v>650</v>
      </c>
      <c r="E147" s="52"/>
      <c r="F147" s="52">
        <v>588</v>
      </c>
      <c r="G147" s="52"/>
      <c r="H147" s="52">
        <v>12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3"/>
      <c r="U147" s="68" t="s">
        <v>115</v>
      </c>
    </row>
    <row r="148" spans="1:21" s="3" customFormat="1" ht="60">
      <c r="A148" s="106"/>
      <c r="B148" s="51" t="s">
        <v>147</v>
      </c>
      <c r="C148" s="51">
        <v>913</v>
      </c>
      <c r="D148" s="51">
        <v>913</v>
      </c>
      <c r="E148" s="52">
        <v>828</v>
      </c>
      <c r="F148" s="52">
        <v>828</v>
      </c>
      <c r="G148" s="52">
        <v>10</v>
      </c>
      <c r="H148" s="52">
        <v>10</v>
      </c>
      <c r="I148" s="52"/>
      <c r="J148" s="52"/>
      <c r="K148" s="52"/>
      <c r="L148" s="52"/>
      <c r="M148" s="52"/>
      <c r="N148" s="52"/>
      <c r="O148" s="52">
        <v>196</v>
      </c>
      <c r="P148" s="52">
        <v>225</v>
      </c>
      <c r="Q148" s="52">
        <v>193</v>
      </c>
      <c r="R148" s="52">
        <v>71</v>
      </c>
      <c r="S148" s="52">
        <v>3</v>
      </c>
      <c r="T148" s="53">
        <v>717</v>
      </c>
      <c r="U148" s="25" t="s">
        <v>116</v>
      </c>
    </row>
    <row r="149" spans="1:21" s="3" customFormat="1" ht="22.5" customHeight="1">
      <c r="A149" s="135"/>
      <c r="B149" s="4"/>
      <c r="C149" s="19">
        <f aca="true" t="shared" si="20" ref="C149:T149">SUM(C146:C148)</f>
        <v>2135</v>
      </c>
      <c r="D149" s="19">
        <f t="shared" si="20"/>
        <v>2785</v>
      </c>
      <c r="E149" s="19">
        <f t="shared" si="20"/>
        <v>1785</v>
      </c>
      <c r="F149" s="19">
        <f t="shared" si="20"/>
        <v>2373</v>
      </c>
      <c r="G149" s="19">
        <f t="shared" si="20"/>
        <v>38</v>
      </c>
      <c r="H149" s="19">
        <f t="shared" si="20"/>
        <v>50</v>
      </c>
      <c r="I149" s="19">
        <f t="shared" si="20"/>
        <v>0</v>
      </c>
      <c r="J149" s="19">
        <f t="shared" si="20"/>
        <v>0</v>
      </c>
      <c r="K149" s="19">
        <f t="shared" si="20"/>
        <v>0</v>
      </c>
      <c r="L149" s="19">
        <f t="shared" si="20"/>
        <v>0</v>
      </c>
      <c r="M149" s="19">
        <f t="shared" si="20"/>
        <v>0</v>
      </c>
      <c r="N149" s="19">
        <f t="shared" si="20"/>
        <v>0</v>
      </c>
      <c r="O149" s="19">
        <f t="shared" si="20"/>
        <v>840</v>
      </c>
      <c r="P149" s="19">
        <f t="shared" si="20"/>
        <v>1285</v>
      </c>
      <c r="Q149" s="19">
        <f t="shared" si="20"/>
        <v>1513</v>
      </c>
      <c r="R149" s="19">
        <f t="shared" si="20"/>
        <v>2185</v>
      </c>
      <c r="S149" s="19">
        <f t="shared" si="20"/>
        <v>-586</v>
      </c>
      <c r="T149" s="19">
        <f t="shared" si="20"/>
        <v>491</v>
      </c>
      <c r="U149" s="4"/>
    </row>
    <row r="150" spans="1:21" s="3" customFormat="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6"/>
      <c r="U150" s="4"/>
    </row>
    <row r="151" spans="1:21" s="22" customFormat="1" ht="31.5" customHeight="1">
      <c r="A151" s="127" t="s">
        <v>170</v>
      </c>
      <c r="B151" s="128"/>
      <c r="C151" s="39">
        <f aca="true" t="shared" si="21" ref="C151:T151">C16+C20+C37+C43+C49+C53+C58+C63+C69+C74+C77+C87+C92+C106+C112+C123+C132+C139+C144+C149+C128</f>
        <v>133410.9</v>
      </c>
      <c r="D151" s="39">
        <f t="shared" si="21"/>
        <v>142759.9</v>
      </c>
      <c r="E151" s="39">
        <f t="shared" si="21"/>
        <v>123409.9</v>
      </c>
      <c r="F151" s="39">
        <f t="shared" si="21"/>
        <v>131801.9</v>
      </c>
      <c r="G151" s="39">
        <f t="shared" si="21"/>
        <v>8766</v>
      </c>
      <c r="H151" s="39">
        <f t="shared" si="21"/>
        <v>7186</v>
      </c>
      <c r="I151" s="39">
        <f t="shared" si="21"/>
        <v>21267</v>
      </c>
      <c r="J151" s="39">
        <f t="shared" si="21"/>
        <v>16921</v>
      </c>
      <c r="K151" s="39">
        <f t="shared" si="21"/>
        <v>7770</v>
      </c>
      <c r="L151" s="39">
        <f t="shared" si="21"/>
        <v>6498</v>
      </c>
      <c r="M151" s="39">
        <f t="shared" si="21"/>
        <v>15954</v>
      </c>
      <c r="N151" s="39">
        <f t="shared" si="21"/>
        <v>11544</v>
      </c>
      <c r="O151" s="39">
        <f t="shared" si="21"/>
        <v>300369.5</v>
      </c>
      <c r="P151" s="39">
        <f t="shared" si="21"/>
        <v>351278.8</v>
      </c>
      <c r="Q151" s="39">
        <f t="shared" si="21"/>
        <v>328938</v>
      </c>
      <c r="R151" s="39">
        <f t="shared" si="21"/>
        <v>394139</v>
      </c>
      <c r="S151" s="39">
        <f t="shared" si="21"/>
        <v>-24643</v>
      </c>
      <c r="T151" s="47">
        <f t="shared" si="21"/>
        <v>-21208</v>
      </c>
      <c r="U151" s="48"/>
    </row>
    <row r="152" s="3" customFormat="1" ht="15">
      <c r="A152" s="16"/>
    </row>
    <row r="153" spans="2:20" s="3" customFormat="1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s="3" customFormat="1" ht="34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s="17" customFormat="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3" customFormat="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3" customFormat="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3" customFormat="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3" customFormat="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3" customFormat="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3" customFormat="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3" customFormat="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3" customFormat="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3" customFormat="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3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3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3" customFormat="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3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3" customFormat="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3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3" customFormat="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3" customFormat="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3" customFormat="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3" customFormat="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3" customFormat="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3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s="3" customFormat="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s="3" customFormat="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s="3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s="3" customFormat="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3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s="3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s="3" customFormat="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s="3" customFormat="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s="3" customFormat="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s="3" customFormat="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s="3" customFormat="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s="3" customFormat="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">
      <c r="U189" s="3"/>
    </row>
    <row r="190" ht="15">
      <c r="U190" s="3"/>
    </row>
    <row r="191" ht="15">
      <c r="U191" s="3"/>
    </row>
    <row r="192" ht="15">
      <c r="U192" s="3"/>
    </row>
    <row r="193" ht="15">
      <c r="U193" s="3"/>
    </row>
    <row r="194" ht="15">
      <c r="U194" s="3"/>
    </row>
    <row r="195" ht="15">
      <c r="U195" s="3"/>
    </row>
    <row r="196" ht="15">
      <c r="U196" s="3"/>
    </row>
    <row r="197" ht="15">
      <c r="U197" s="3"/>
    </row>
    <row r="198" ht="15">
      <c r="U198" s="3"/>
    </row>
    <row r="199" ht="15">
      <c r="U199" s="3"/>
    </row>
    <row r="200" ht="15">
      <c r="U200" s="3"/>
    </row>
    <row r="201" ht="15">
      <c r="U201" s="3"/>
    </row>
    <row r="202" ht="15">
      <c r="U202" s="3"/>
    </row>
    <row r="203" ht="15">
      <c r="U203" s="3"/>
    </row>
    <row r="204" ht="15">
      <c r="U204" s="3"/>
    </row>
    <row r="205" ht="15">
      <c r="U205" s="3"/>
    </row>
    <row r="206" ht="15">
      <c r="U206" s="3"/>
    </row>
    <row r="207" ht="15">
      <c r="U207" s="3"/>
    </row>
    <row r="208" ht="15">
      <c r="U208" s="3"/>
    </row>
    <row r="209" ht="15">
      <c r="U209" s="3"/>
    </row>
    <row r="210" ht="15">
      <c r="U210" s="3"/>
    </row>
    <row r="211" ht="15">
      <c r="U211" s="3"/>
    </row>
    <row r="212" ht="15">
      <c r="U212" s="3"/>
    </row>
    <row r="213" ht="15">
      <c r="U213" s="3"/>
    </row>
    <row r="214" ht="15">
      <c r="U214" s="3"/>
    </row>
    <row r="215" ht="15">
      <c r="U215" s="3"/>
    </row>
    <row r="216" ht="15">
      <c r="U216" s="3"/>
    </row>
    <row r="217" ht="15">
      <c r="U217" s="3"/>
    </row>
    <row r="218" ht="15">
      <c r="U218" s="3"/>
    </row>
    <row r="219" ht="15">
      <c r="U219" s="3"/>
    </row>
    <row r="220" ht="15">
      <c r="U220" s="3"/>
    </row>
    <row r="221" ht="15">
      <c r="U221" s="3"/>
    </row>
    <row r="222" ht="15">
      <c r="U222" s="3"/>
    </row>
    <row r="223" ht="15">
      <c r="U223" s="3"/>
    </row>
    <row r="224" ht="15">
      <c r="U224" s="3"/>
    </row>
    <row r="225" ht="15">
      <c r="U225" s="3"/>
    </row>
    <row r="226" ht="15">
      <c r="U226" s="3"/>
    </row>
    <row r="227" ht="15">
      <c r="U227" s="3"/>
    </row>
    <row r="228" ht="15">
      <c r="U228" s="3"/>
    </row>
    <row r="229" ht="15">
      <c r="U229" s="3"/>
    </row>
    <row r="230" ht="15">
      <c r="U230" s="3"/>
    </row>
    <row r="231" ht="15">
      <c r="U231" s="3"/>
    </row>
    <row r="232" ht="15">
      <c r="U232" s="3"/>
    </row>
    <row r="233" ht="15">
      <c r="U233" s="3"/>
    </row>
    <row r="234" ht="15">
      <c r="U234" s="3"/>
    </row>
    <row r="235" ht="15">
      <c r="U235" s="3"/>
    </row>
    <row r="236" ht="15">
      <c r="U236" s="3"/>
    </row>
    <row r="237" ht="15">
      <c r="U237" s="3"/>
    </row>
    <row r="238" ht="15">
      <c r="U238" s="3"/>
    </row>
    <row r="239" ht="15">
      <c r="U239" s="3"/>
    </row>
    <row r="240" ht="15">
      <c r="U240" s="3"/>
    </row>
    <row r="241" ht="15">
      <c r="U241" s="3"/>
    </row>
    <row r="242" ht="15">
      <c r="U242" s="3"/>
    </row>
    <row r="243" ht="15">
      <c r="U243" s="3"/>
    </row>
  </sheetData>
  <mergeCells count="36">
    <mergeCell ref="A151:B151"/>
    <mergeCell ref="A130:A132"/>
    <mergeCell ref="A141:A144"/>
    <mergeCell ref="A134:A139"/>
    <mergeCell ref="A146:A149"/>
    <mergeCell ref="A11:A16"/>
    <mergeCell ref="A18:A20"/>
    <mergeCell ref="A45:A49"/>
    <mergeCell ref="G6:H8"/>
    <mergeCell ref="A6:A9"/>
    <mergeCell ref="B6:B9"/>
    <mergeCell ref="C6:D8"/>
    <mergeCell ref="E6:F8"/>
    <mergeCell ref="A39:A43"/>
    <mergeCell ref="A22:A37"/>
    <mergeCell ref="I6:N6"/>
    <mergeCell ref="O6:T6"/>
    <mergeCell ref="U6:U9"/>
    <mergeCell ref="I7:J8"/>
    <mergeCell ref="K7:L8"/>
    <mergeCell ref="M7:N8"/>
    <mergeCell ref="O7:P8"/>
    <mergeCell ref="Q7:R8"/>
    <mergeCell ref="S7:T8"/>
    <mergeCell ref="A51:A53"/>
    <mergeCell ref="A55:A58"/>
    <mergeCell ref="A60:A63"/>
    <mergeCell ref="A71:A74"/>
    <mergeCell ref="A76:A77"/>
    <mergeCell ref="A114:A123"/>
    <mergeCell ref="A65:A69"/>
    <mergeCell ref="A125:A128"/>
    <mergeCell ref="A79:A87"/>
    <mergeCell ref="A89:A92"/>
    <mergeCell ref="A108:A112"/>
    <mergeCell ref="A94:A106"/>
  </mergeCells>
  <printOptions horizontalCentered="1" verticalCentered="1"/>
  <pageMargins left="0.25" right="0.26" top="0.22" bottom="0.25" header="0.5118110236220472" footer="0.5118110236220472"/>
  <pageSetup horizontalDpi="300" verticalDpi="300" orientation="landscape" paperSize="9" scale="66" r:id="rId1"/>
  <rowBreaks count="3" manualBreakCount="3">
    <brk id="49" max="255" man="1"/>
    <brk id="92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42"/>
  <sheetViews>
    <sheetView view="pageBreakPreview" zoomScale="60" workbookViewId="0" topLeftCell="A104">
      <selection activeCell="F129" sqref="F129"/>
    </sheetView>
  </sheetViews>
  <sheetFormatPr defaultColWidth="9.00390625" defaultRowHeight="12.75"/>
  <cols>
    <col min="1" max="1" width="20.125" style="1" customWidth="1"/>
    <col min="2" max="2" width="27.75390625" style="1" customWidth="1"/>
    <col min="3" max="3" width="8.375" style="1" customWidth="1"/>
    <col min="4" max="4" width="8.875" style="1" customWidth="1"/>
    <col min="5" max="6" width="8.25390625" style="1" customWidth="1"/>
    <col min="7" max="8" width="7.875" style="1" customWidth="1"/>
    <col min="9" max="9" width="7.25390625" style="1" customWidth="1"/>
    <col min="10" max="10" width="7.125" style="1" customWidth="1"/>
    <col min="11" max="11" width="7.375" style="1" customWidth="1"/>
    <col min="12" max="12" width="7.25390625" style="1" customWidth="1"/>
    <col min="13" max="13" width="7.75390625" style="1" customWidth="1"/>
    <col min="14" max="14" width="8.00390625" style="1" customWidth="1"/>
    <col min="15" max="15" width="9.00390625" style="1" customWidth="1"/>
    <col min="16" max="16" width="8.75390625" style="1" customWidth="1"/>
    <col min="17" max="18" width="10.125" style="1" customWidth="1"/>
    <col min="19" max="20" width="7.875" style="1" customWidth="1"/>
    <col min="21" max="21" width="20.625" style="1" customWidth="1"/>
    <col min="22" max="16384" width="9.125" style="1" customWidth="1"/>
  </cols>
  <sheetData>
    <row r="2" ht="15.75">
      <c r="I2" s="23" t="s">
        <v>99</v>
      </c>
    </row>
    <row r="3" spans="2:9" ht="15.75">
      <c r="B3" s="3"/>
      <c r="C3" s="3"/>
      <c r="D3" s="3"/>
      <c r="E3" s="3"/>
      <c r="I3" s="24" t="s">
        <v>94</v>
      </c>
    </row>
    <row r="4" spans="2:9" ht="15.75">
      <c r="B4" s="3"/>
      <c r="C4" s="3"/>
      <c r="D4" s="3"/>
      <c r="E4" s="3"/>
      <c r="I4" s="24" t="s">
        <v>173</v>
      </c>
    </row>
    <row r="5" spans="2:6" ht="15.75" thickBot="1">
      <c r="B5" s="3"/>
      <c r="C5" s="3"/>
      <c r="D5" s="3"/>
      <c r="E5" s="3"/>
      <c r="F5" s="2"/>
    </row>
    <row r="6" spans="1:21" s="20" customFormat="1" ht="15" customHeight="1">
      <c r="A6" s="124" t="s">
        <v>100</v>
      </c>
      <c r="B6" s="117" t="s">
        <v>29</v>
      </c>
      <c r="C6" s="117" t="s">
        <v>60</v>
      </c>
      <c r="D6" s="117"/>
      <c r="E6" s="117" t="s">
        <v>138</v>
      </c>
      <c r="F6" s="117"/>
      <c r="G6" s="117" t="s">
        <v>139</v>
      </c>
      <c r="H6" s="117"/>
      <c r="I6" s="119" t="s">
        <v>140</v>
      </c>
      <c r="J6" s="119"/>
      <c r="K6" s="119"/>
      <c r="L6" s="119"/>
      <c r="M6" s="119"/>
      <c r="N6" s="119"/>
      <c r="O6" s="119" t="s">
        <v>61</v>
      </c>
      <c r="P6" s="119"/>
      <c r="Q6" s="119"/>
      <c r="R6" s="119"/>
      <c r="S6" s="119"/>
      <c r="T6" s="120"/>
      <c r="U6" s="107" t="s">
        <v>101</v>
      </c>
    </row>
    <row r="7" spans="1:21" s="20" customFormat="1" ht="21.75" customHeight="1">
      <c r="A7" s="125"/>
      <c r="B7" s="118"/>
      <c r="C7" s="118"/>
      <c r="D7" s="118"/>
      <c r="E7" s="118"/>
      <c r="F7" s="118"/>
      <c r="G7" s="118"/>
      <c r="H7" s="118"/>
      <c r="I7" s="121" t="s">
        <v>62</v>
      </c>
      <c r="J7" s="121"/>
      <c r="K7" s="121" t="s">
        <v>63</v>
      </c>
      <c r="L7" s="121"/>
      <c r="M7" s="118" t="s">
        <v>64</v>
      </c>
      <c r="N7" s="118"/>
      <c r="O7" s="118" t="s">
        <v>141</v>
      </c>
      <c r="P7" s="118"/>
      <c r="Q7" s="118" t="s">
        <v>142</v>
      </c>
      <c r="R7" s="118"/>
      <c r="S7" s="118" t="s">
        <v>143</v>
      </c>
      <c r="T7" s="122"/>
      <c r="U7" s="108"/>
    </row>
    <row r="8" spans="1:21" s="20" customFormat="1" ht="24" customHeight="1">
      <c r="A8" s="125"/>
      <c r="B8" s="118"/>
      <c r="C8" s="118"/>
      <c r="D8" s="118"/>
      <c r="E8" s="118"/>
      <c r="F8" s="118"/>
      <c r="G8" s="118"/>
      <c r="H8" s="118"/>
      <c r="I8" s="121"/>
      <c r="J8" s="121"/>
      <c r="K8" s="121"/>
      <c r="L8" s="121"/>
      <c r="M8" s="118"/>
      <c r="N8" s="118"/>
      <c r="O8" s="118"/>
      <c r="P8" s="118"/>
      <c r="Q8" s="118"/>
      <c r="R8" s="118"/>
      <c r="S8" s="118"/>
      <c r="T8" s="122"/>
      <c r="U8" s="108"/>
    </row>
    <row r="9" spans="1:21" s="20" customFormat="1" ht="15.75" thickBot="1">
      <c r="A9" s="126"/>
      <c r="B9" s="123"/>
      <c r="C9" s="18" t="s">
        <v>32</v>
      </c>
      <c r="D9" s="18" t="s">
        <v>33</v>
      </c>
      <c r="E9" s="18" t="s">
        <v>32</v>
      </c>
      <c r="F9" s="18" t="s">
        <v>33</v>
      </c>
      <c r="G9" s="18" t="s">
        <v>32</v>
      </c>
      <c r="H9" s="18" t="s">
        <v>33</v>
      </c>
      <c r="I9" s="18" t="s">
        <v>32</v>
      </c>
      <c r="J9" s="18" t="s">
        <v>33</v>
      </c>
      <c r="K9" s="18" t="s">
        <v>32</v>
      </c>
      <c r="L9" s="18" t="s">
        <v>33</v>
      </c>
      <c r="M9" s="18" t="s">
        <v>32</v>
      </c>
      <c r="N9" s="18" t="s">
        <v>33</v>
      </c>
      <c r="O9" s="18" t="s">
        <v>32</v>
      </c>
      <c r="P9" s="18" t="s">
        <v>33</v>
      </c>
      <c r="Q9" s="18" t="s">
        <v>32</v>
      </c>
      <c r="R9" s="18" t="s">
        <v>33</v>
      </c>
      <c r="S9" s="18" t="s">
        <v>32</v>
      </c>
      <c r="T9" s="26" t="s">
        <v>33</v>
      </c>
      <c r="U9" s="109"/>
    </row>
    <row r="10" spans="1:21" s="3" customFormat="1" ht="8.25" customHeight="1">
      <c r="A10" s="10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0"/>
      <c r="U10" s="10"/>
    </row>
    <row r="11" spans="1:21" s="3" customFormat="1" ht="30">
      <c r="A11" s="134" t="s">
        <v>117</v>
      </c>
      <c r="B11" s="50" t="s">
        <v>154</v>
      </c>
      <c r="C11" s="51">
        <v>1262</v>
      </c>
      <c r="D11" s="51">
        <v>1262</v>
      </c>
      <c r="E11" s="52">
        <v>1049</v>
      </c>
      <c r="F11" s="52">
        <v>1049</v>
      </c>
      <c r="G11" s="52">
        <v>21</v>
      </c>
      <c r="H11" s="52">
        <v>15</v>
      </c>
      <c r="I11" s="52">
        <v>55</v>
      </c>
      <c r="J11" s="52">
        <v>45</v>
      </c>
      <c r="K11" s="52">
        <v>22</v>
      </c>
      <c r="L11" s="52">
        <v>13</v>
      </c>
      <c r="M11" s="52">
        <v>10</v>
      </c>
      <c r="N11" s="52">
        <v>3</v>
      </c>
      <c r="O11" s="52">
        <v>155</v>
      </c>
      <c r="P11" s="52">
        <v>24</v>
      </c>
      <c r="Q11" s="52">
        <v>356</v>
      </c>
      <c r="R11" s="52">
        <v>194</v>
      </c>
      <c r="S11" s="52">
        <v>53</v>
      </c>
      <c r="T11" s="53">
        <v>-221</v>
      </c>
      <c r="U11" s="38" t="s">
        <v>102</v>
      </c>
    </row>
    <row r="12" spans="1:21" s="3" customFormat="1" ht="15">
      <c r="A12" s="106"/>
      <c r="B12" s="4" t="s">
        <v>25</v>
      </c>
      <c r="C12" s="4">
        <v>2062</v>
      </c>
      <c r="D12" s="4">
        <v>2062</v>
      </c>
      <c r="E12" s="6">
        <v>1953</v>
      </c>
      <c r="F12" s="6">
        <v>1953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41">
        <v>0</v>
      </c>
      <c r="U12" s="4" t="s">
        <v>102</v>
      </c>
    </row>
    <row r="13" spans="1:21" s="3" customFormat="1" ht="15">
      <c r="A13" s="106"/>
      <c r="B13" s="4" t="s">
        <v>35</v>
      </c>
      <c r="C13" s="4"/>
      <c r="D13" s="4">
        <v>1896</v>
      </c>
      <c r="E13" s="6"/>
      <c r="F13" s="6">
        <v>1755</v>
      </c>
      <c r="G13" s="6"/>
      <c r="H13" s="6">
        <v>68</v>
      </c>
      <c r="I13" s="6"/>
      <c r="J13" s="6">
        <v>439</v>
      </c>
      <c r="K13" s="6"/>
      <c r="L13" s="6">
        <v>217</v>
      </c>
      <c r="M13" s="6"/>
      <c r="N13" s="6">
        <v>12</v>
      </c>
      <c r="O13" s="6"/>
      <c r="P13" s="6">
        <v>1697</v>
      </c>
      <c r="Q13" s="6"/>
      <c r="R13" s="6">
        <v>1237</v>
      </c>
      <c r="S13" s="6"/>
      <c r="T13" s="41">
        <v>376</v>
      </c>
      <c r="U13" s="4" t="s">
        <v>102</v>
      </c>
    </row>
    <row r="14" spans="1:21" s="3" customFormat="1" ht="15">
      <c r="A14" s="106"/>
      <c r="B14" s="4" t="s">
        <v>48</v>
      </c>
      <c r="C14" s="4"/>
      <c r="D14" s="4">
        <v>2823</v>
      </c>
      <c r="E14" s="6"/>
      <c r="F14" s="6">
        <v>2558</v>
      </c>
      <c r="G14" s="6"/>
      <c r="H14" s="6">
        <v>1</v>
      </c>
      <c r="I14" s="6"/>
      <c r="J14" s="6">
        <v>25</v>
      </c>
      <c r="K14" s="6"/>
      <c r="L14" s="6">
        <v>25</v>
      </c>
      <c r="M14" s="6"/>
      <c r="N14" s="6"/>
      <c r="O14" s="6"/>
      <c r="P14" s="6"/>
      <c r="Q14" s="6"/>
      <c r="R14" s="6"/>
      <c r="S14" s="6"/>
      <c r="T14" s="41"/>
      <c r="U14" s="4" t="s">
        <v>103</v>
      </c>
    </row>
    <row r="15" spans="1:21" s="3" customFormat="1" ht="15">
      <c r="A15" s="106"/>
      <c r="B15" s="4" t="s">
        <v>36</v>
      </c>
      <c r="C15" s="4">
        <v>3832</v>
      </c>
      <c r="D15" s="4">
        <v>3832</v>
      </c>
      <c r="E15" s="6">
        <v>3300</v>
      </c>
      <c r="F15" s="6">
        <v>3300</v>
      </c>
      <c r="G15" s="6">
        <v>90</v>
      </c>
      <c r="H15" s="6">
        <v>79</v>
      </c>
      <c r="I15" s="6">
        <v>364</v>
      </c>
      <c r="J15" s="6">
        <v>380</v>
      </c>
      <c r="K15" s="6">
        <v>150</v>
      </c>
      <c r="L15" s="6">
        <v>150</v>
      </c>
      <c r="M15" s="6">
        <v>0</v>
      </c>
      <c r="N15" s="6">
        <v>0</v>
      </c>
      <c r="O15" s="6">
        <v>1638</v>
      </c>
      <c r="P15" s="6">
        <v>2140</v>
      </c>
      <c r="Q15" s="6">
        <v>2146</v>
      </c>
      <c r="R15" s="6">
        <v>2077</v>
      </c>
      <c r="S15" s="6">
        <v>-552</v>
      </c>
      <c r="T15" s="41">
        <v>9</v>
      </c>
      <c r="U15" s="4" t="s">
        <v>102</v>
      </c>
    </row>
    <row r="16" spans="1:21" s="21" customFormat="1" ht="14.25">
      <c r="A16" s="135"/>
      <c r="B16" s="5"/>
      <c r="C16" s="19">
        <f>SUM(C11:C15)</f>
        <v>7156</v>
      </c>
      <c r="D16" s="19">
        <f aca="true" t="shared" si="0" ref="D16:T16">SUM(D11:D15)</f>
        <v>11875</v>
      </c>
      <c r="E16" s="19">
        <f t="shared" si="0"/>
        <v>6302</v>
      </c>
      <c r="F16" s="19">
        <f t="shared" si="0"/>
        <v>10615</v>
      </c>
      <c r="G16" s="19">
        <f t="shared" si="0"/>
        <v>111</v>
      </c>
      <c r="H16" s="19">
        <f t="shared" si="0"/>
        <v>163</v>
      </c>
      <c r="I16" s="19">
        <f t="shared" si="0"/>
        <v>419</v>
      </c>
      <c r="J16" s="19">
        <f t="shared" si="0"/>
        <v>889</v>
      </c>
      <c r="K16" s="19">
        <f t="shared" si="0"/>
        <v>172</v>
      </c>
      <c r="L16" s="19">
        <f t="shared" si="0"/>
        <v>405</v>
      </c>
      <c r="M16" s="19">
        <f t="shared" si="0"/>
        <v>10</v>
      </c>
      <c r="N16" s="19">
        <f t="shared" si="0"/>
        <v>15</v>
      </c>
      <c r="O16" s="19">
        <f t="shared" si="0"/>
        <v>1793</v>
      </c>
      <c r="P16" s="19">
        <f t="shared" si="0"/>
        <v>3861</v>
      </c>
      <c r="Q16" s="19">
        <f t="shared" si="0"/>
        <v>2502</v>
      </c>
      <c r="R16" s="19">
        <f t="shared" si="0"/>
        <v>3508</v>
      </c>
      <c r="S16" s="19">
        <f t="shared" si="0"/>
        <v>-499</v>
      </c>
      <c r="T16" s="19">
        <f t="shared" si="0"/>
        <v>164</v>
      </c>
      <c r="U16" s="5"/>
    </row>
    <row r="17" spans="1:21" s="21" customFormat="1" ht="14.2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3"/>
      <c r="U17" s="5"/>
    </row>
    <row r="18" spans="1:21" s="3" customFormat="1" ht="15">
      <c r="A18" s="110" t="s">
        <v>118</v>
      </c>
      <c r="B18" s="4" t="s">
        <v>23</v>
      </c>
      <c r="C18" s="4">
        <v>2361</v>
      </c>
      <c r="D18" s="4">
        <v>2059</v>
      </c>
      <c r="E18" s="6">
        <v>2100</v>
      </c>
      <c r="F18" s="6">
        <v>1799</v>
      </c>
      <c r="G18" s="6">
        <v>190</v>
      </c>
      <c r="H18" s="6">
        <v>64</v>
      </c>
      <c r="I18" s="6">
        <v>190</v>
      </c>
      <c r="J18" s="6">
        <v>145</v>
      </c>
      <c r="K18" s="6">
        <v>91</v>
      </c>
      <c r="L18" s="6">
        <v>72</v>
      </c>
      <c r="M18" s="6">
        <v>0</v>
      </c>
      <c r="N18" s="6">
        <v>0</v>
      </c>
      <c r="O18" s="6">
        <v>2073</v>
      </c>
      <c r="P18" s="6">
        <v>2125</v>
      </c>
      <c r="Q18" s="6">
        <v>2700</v>
      </c>
      <c r="R18" s="6">
        <v>2084</v>
      </c>
      <c r="S18" s="6">
        <v>-211</v>
      </c>
      <c r="T18" s="41">
        <v>1765</v>
      </c>
      <c r="U18" s="4"/>
    </row>
    <row r="19" spans="1:21" s="3" customFormat="1" ht="15">
      <c r="A19" s="111"/>
      <c r="B19" s="4" t="s">
        <v>24</v>
      </c>
      <c r="C19" s="4">
        <v>1995</v>
      </c>
      <c r="D19" s="4">
        <v>1979</v>
      </c>
      <c r="E19" s="6">
        <v>1761</v>
      </c>
      <c r="F19" s="6">
        <v>1745</v>
      </c>
      <c r="G19" s="6">
        <v>205</v>
      </c>
      <c r="H19" s="6">
        <v>177</v>
      </c>
      <c r="I19" s="6">
        <v>523</v>
      </c>
      <c r="J19" s="6">
        <v>418</v>
      </c>
      <c r="K19" s="6">
        <v>200</v>
      </c>
      <c r="L19" s="6">
        <v>150</v>
      </c>
      <c r="M19" s="6">
        <v>152</v>
      </c>
      <c r="N19" s="6">
        <v>65</v>
      </c>
      <c r="O19" s="6">
        <v>4278</v>
      </c>
      <c r="P19" s="6">
        <v>3723</v>
      </c>
      <c r="Q19" s="6">
        <v>4246</v>
      </c>
      <c r="R19" s="6">
        <v>3323</v>
      </c>
      <c r="S19" s="6">
        <v>84</v>
      </c>
      <c r="T19" s="41">
        <v>-1237</v>
      </c>
      <c r="U19" s="4"/>
    </row>
    <row r="20" spans="1:21" s="21" customFormat="1" ht="14.25">
      <c r="A20" s="112"/>
      <c r="B20" s="5"/>
      <c r="C20" s="19">
        <f aca="true" t="shared" si="1" ref="C20:T20">SUM(C18:C19)</f>
        <v>4356</v>
      </c>
      <c r="D20" s="19">
        <f t="shared" si="1"/>
        <v>4038</v>
      </c>
      <c r="E20" s="19">
        <f t="shared" si="1"/>
        <v>3861</v>
      </c>
      <c r="F20" s="19">
        <f t="shared" si="1"/>
        <v>3544</v>
      </c>
      <c r="G20" s="19">
        <f t="shared" si="1"/>
        <v>395</v>
      </c>
      <c r="H20" s="19">
        <f t="shared" si="1"/>
        <v>241</v>
      </c>
      <c r="I20" s="19">
        <f t="shared" si="1"/>
        <v>713</v>
      </c>
      <c r="J20" s="19">
        <f t="shared" si="1"/>
        <v>563</v>
      </c>
      <c r="K20" s="19">
        <f t="shared" si="1"/>
        <v>291</v>
      </c>
      <c r="L20" s="19">
        <f t="shared" si="1"/>
        <v>222</v>
      </c>
      <c r="M20" s="19">
        <f t="shared" si="1"/>
        <v>152</v>
      </c>
      <c r="N20" s="19">
        <f t="shared" si="1"/>
        <v>65</v>
      </c>
      <c r="O20" s="19">
        <f t="shared" si="1"/>
        <v>6351</v>
      </c>
      <c r="P20" s="19">
        <f t="shared" si="1"/>
        <v>5848</v>
      </c>
      <c r="Q20" s="19">
        <f t="shared" si="1"/>
        <v>6946</v>
      </c>
      <c r="R20" s="19">
        <f t="shared" si="1"/>
        <v>5407</v>
      </c>
      <c r="S20" s="19">
        <f t="shared" si="1"/>
        <v>-127</v>
      </c>
      <c r="T20" s="19">
        <f t="shared" si="1"/>
        <v>528</v>
      </c>
      <c r="U20" s="5"/>
    </row>
    <row r="21" spans="1:21" s="3" customFormat="1" ht="15">
      <c r="A21" s="12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1"/>
      <c r="U21" s="4"/>
    </row>
    <row r="22" spans="1:21" s="3" customFormat="1" ht="45">
      <c r="A22" s="134" t="s">
        <v>162</v>
      </c>
      <c r="B22" s="25" t="s">
        <v>77</v>
      </c>
      <c r="C22" s="15">
        <v>443</v>
      </c>
      <c r="D22" s="15">
        <v>459</v>
      </c>
      <c r="E22" s="6">
        <v>443</v>
      </c>
      <c r="F22" s="6">
        <v>459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41">
        <v>0</v>
      </c>
      <c r="U22" s="4" t="s">
        <v>104</v>
      </c>
    </row>
    <row r="23" spans="1:21" s="3" customFormat="1" ht="15">
      <c r="A23" s="106"/>
      <c r="B23" s="28" t="s">
        <v>31</v>
      </c>
      <c r="C23" s="4">
        <v>925</v>
      </c>
      <c r="D23" s="4">
        <v>925</v>
      </c>
      <c r="E23" s="6">
        <v>832</v>
      </c>
      <c r="F23" s="6">
        <v>832</v>
      </c>
      <c r="G23" s="6">
        <v>42</v>
      </c>
      <c r="H23" s="6">
        <v>24</v>
      </c>
      <c r="I23" s="6">
        <v>27</v>
      </c>
      <c r="J23" s="6">
        <v>0</v>
      </c>
      <c r="K23" s="6">
        <v>20</v>
      </c>
      <c r="L23" s="6">
        <v>0</v>
      </c>
      <c r="M23" s="6">
        <v>45</v>
      </c>
      <c r="N23" s="6">
        <v>0</v>
      </c>
      <c r="O23" s="6">
        <v>3790</v>
      </c>
      <c r="P23" s="6">
        <v>1701</v>
      </c>
      <c r="Q23" s="6">
        <v>2122</v>
      </c>
      <c r="R23" s="6">
        <v>1931</v>
      </c>
      <c r="S23" s="6">
        <v>1628</v>
      </c>
      <c r="T23" s="41">
        <v>-1087</v>
      </c>
      <c r="U23" s="4"/>
    </row>
    <row r="24" spans="1:21" s="3" customFormat="1" ht="30">
      <c r="A24" s="106"/>
      <c r="B24" s="27" t="s">
        <v>78</v>
      </c>
      <c r="C24" s="4">
        <v>1890</v>
      </c>
      <c r="D24" s="4">
        <v>1932</v>
      </c>
      <c r="E24" s="6">
        <v>1715</v>
      </c>
      <c r="F24" s="6">
        <v>1757</v>
      </c>
      <c r="G24" s="6">
        <v>256</v>
      </c>
      <c r="H24" s="6">
        <v>240</v>
      </c>
      <c r="I24" s="6">
        <v>504</v>
      </c>
      <c r="J24" s="6">
        <v>468</v>
      </c>
      <c r="K24" s="6">
        <v>170</v>
      </c>
      <c r="L24" s="6">
        <v>160</v>
      </c>
      <c r="M24" s="6">
        <v>1234</v>
      </c>
      <c r="N24" s="6">
        <v>757</v>
      </c>
      <c r="O24" s="6">
        <v>12667</v>
      </c>
      <c r="P24" s="6">
        <v>17512</v>
      </c>
      <c r="Q24" s="6">
        <v>12535</v>
      </c>
      <c r="R24" s="6">
        <v>16598</v>
      </c>
      <c r="S24" s="6">
        <v>1440</v>
      </c>
      <c r="T24" s="41">
        <v>1194</v>
      </c>
      <c r="U24" s="4"/>
    </row>
    <row r="25" spans="1:21" s="3" customFormat="1" ht="31.5" customHeight="1">
      <c r="A25" s="106"/>
      <c r="B25" s="29" t="s">
        <v>79</v>
      </c>
      <c r="C25" s="4">
        <v>1508</v>
      </c>
      <c r="D25" s="4">
        <v>1579</v>
      </c>
      <c r="E25" s="6">
        <v>1402</v>
      </c>
      <c r="F25" s="6">
        <v>1473</v>
      </c>
      <c r="G25" s="6">
        <v>255</v>
      </c>
      <c r="H25" s="6">
        <v>203</v>
      </c>
      <c r="I25" s="6">
        <v>561</v>
      </c>
      <c r="J25" s="6">
        <v>514</v>
      </c>
      <c r="K25" s="6">
        <v>165</v>
      </c>
      <c r="L25" s="6">
        <v>165</v>
      </c>
      <c r="M25" s="6">
        <v>672</v>
      </c>
      <c r="N25" s="6">
        <v>772</v>
      </c>
      <c r="O25" s="6">
        <v>20805</v>
      </c>
      <c r="P25" s="6">
        <v>23779</v>
      </c>
      <c r="Q25" s="6">
        <v>18999</v>
      </c>
      <c r="R25" s="6">
        <v>23049</v>
      </c>
      <c r="S25" s="6">
        <v>2374</v>
      </c>
      <c r="T25" s="41">
        <v>1735</v>
      </c>
      <c r="U25" s="4"/>
    </row>
    <row r="26" spans="1:21" s="3" customFormat="1" ht="30">
      <c r="A26" s="106"/>
      <c r="B26" s="30" t="s">
        <v>80</v>
      </c>
      <c r="C26" s="4">
        <v>592</v>
      </c>
      <c r="D26" s="4">
        <v>599</v>
      </c>
      <c r="E26" s="6">
        <v>554</v>
      </c>
      <c r="F26" s="6">
        <v>561</v>
      </c>
      <c r="G26" s="6">
        <v>24</v>
      </c>
      <c r="H26" s="6">
        <v>20</v>
      </c>
      <c r="I26" s="6">
        <v>20</v>
      </c>
      <c r="J26" s="6">
        <v>3</v>
      </c>
      <c r="K26" s="6">
        <v>8</v>
      </c>
      <c r="L26" s="6">
        <v>0</v>
      </c>
      <c r="M26" s="6">
        <v>0</v>
      </c>
      <c r="N26" s="6">
        <v>0</v>
      </c>
      <c r="O26" s="6">
        <v>1046</v>
      </c>
      <c r="P26" s="6">
        <v>1166</v>
      </c>
      <c r="Q26" s="6">
        <v>1257</v>
      </c>
      <c r="R26" s="6">
        <v>1414</v>
      </c>
      <c r="S26" s="6">
        <v>-286</v>
      </c>
      <c r="T26" s="41">
        <v>-93</v>
      </c>
      <c r="U26" s="4"/>
    </row>
    <row r="27" spans="1:21" ht="15">
      <c r="A27" s="106"/>
      <c r="B27" s="4" t="s">
        <v>81</v>
      </c>
      <c r="C27" s="4">
        <v>1530</v>
      </c>
      <c r="D27" s="4">
        <v>1541</v>
      </c>
      <c r="E27" s="6">
        <v>1395</v>
      </c>
      <c r="F27" s="6">
        <v>1406</v>
      </c>
      <c r="G27" s="6">
        <v>131</v>
      </c>
      <c r="H27" s="6">
        <v>113</v>
      </c>
      <c r="I27" s="6">
        <v>241</v>
      </c>
      <c r="J27" s="6">
        <v>0</v>
      </c>
      <c r="K27" s="6">
        <v>100</v>
      </c>
      <c r="L27" s="6">
        <v>0</v>
      </c>
      <c r="M27" s="6">
        <v>0</v>
      </c>
      <c r="N27" s="6">
        <v>0</v>
      </c>
      <c r="O27" s="6">
        <v>4685</v>
      </c>
      <c r="P27" s="6">
        <v>4827</v>
      </c>
      <c r="Q27" s="6">
        <v>7145</v>
      </c>
      <c r="R27" s="6">
        <v>7786</v>
      </c>
      <c r="S27" s="6">
        <v>-2294</v>
      </c>
      <c r="T27" s="41">
        <v>-183</v>
      </c>
      <c r="U27" s="4"/>
    </row>
    <row r="28" spans="1:21" ht="15">
      <c r="A28" s="106"/>
      <c r="B28" s="4" t="s">
        <v>82</v>
      </c>
      <c r="C28" s="4">
        <v>873</v>
      </c>
      <c r="D28" s="4">
        <v>905</v>
      </c>
      <c r="E28" s="6">
        <v>813</v>
      </c>
      <c r="F28" s="6">
        <v>845</v>
      </c>
      <c r="G28" s="6">
        <v>70</v>
      </c>
      <c r="H28" s="6">
        <v>60</v>
      </c>
      <c r="I28" s="6">
        <v>207</v>
      </c>
      <c r="J28" s="6">
        <v>159</v>
      </c>
      <c r="K28" s="6">
        <v>72</v>
      </c>
      <c r="L28" s="6">
        <v>60</v>
      </c>
      <c r="M28" s="6">
        <v>563</v>
      </c>
      <c r="N28" s="6">
        <v>472</v>
      </c>
      <c r="O28" s="6">
        <v>3246</v>
      </c>
      <c r="P28" s="6">
        <v>3199</v>
      </c>
      <c r="Q28" s="6">
        <v>3153</v>
      </c>
      <c r="R28" s="6">
        <v>3266</v>
      </c>
      <c r="S28" s="6">
        <v>14</v>
      </c>
      <c r="T28" s="41">
        <v>-137</v>
      </c>
      <c r="U28" s="4"/>
    </row>
    <row r="29" spans="1:21" ht="30">
      <c r="A29" s="106"/>
      <c r="B29" s="14" t="s">
        <v>83</v>
      </c>
      <c r="C29" s="4">
        <v>1000</v>
      </c>
      <c r="D29" s="4">
        <v>1075</v>
      </c>
      <c r="E29" s="6">
        <v>941</v>
      </c>
      <c r="F29" s="6">
        <v>1016</v>
      </c>
      <c r="G29" s="6">
        <v>66</v>
      </c>
      <c r="H29" s="6">
        <v>44</v>
      </c>
      <c r="I29" s="6">
        <v>108</v>
      </c>
      <c r="J29" s="6">
        <v>0</v>
      </c>
      <c r="K29" s="6">
        <v>41</v>
      </c>
      <c r="L29" s="6">
        <v>0</v>
      </c>
      <c r="M29" s="6">
        <v>279</v>
      </c>
      <c r="N29" s="6">
        <v>116</v>
      </c>
      <c r="O29" s="6">
        <v>3011</v>
      </c>
      <c r="P29" s="6">
        <v>2485</v>
      </c>
      <c r="Q29" s="6">
        <v>3624</v>
      </c>
      <c r="R29" s="6">
        <v>3333</v>
      </c>
      <c r="S29" s="6">
        <v>-486</v>
      </c>
      <c r="T29" s="41">
        <v>-928</v>
      </c>
      <c r="U29" s="4"/>
    </row>
    <row r="30" spans="1:21" ht="15">
      <c r="A30" s="106"/>
      <c r="B30" s="4" t="s">
        <v>84</v>
      </c>
      <c r="C30" s="4">
        <v>1487</v>
      </c>
      <c r="D30" s="4">
        <v>1277</v>
      </c>
      <c r="E30" s="6">
        <v>1487</v>
      </c>
      <c r="F30" s="6">
        <v>1277</v>
      </c>
      <c r="G30" s="6">
        <v>89</v>
      </c>
      <c r="H30" s="6">
        <v>31</v>
      </c>
      <c r="I30" s="6">
        <v>112</v>
      </c>
      <c r="J30" s="6">
        <v>0</v>
      </c>
      <c r="K30" s="6">
        <v>0</v>
      </c>
      <c r="L30" s="6">
        <v>0</v>
      </c>
      <c r="M30" s="6">
        <v>66</v>
      </c>
      <c r="N30" s="6">
        <v>0</v>
      </c>
      <c r="O30" s="6">
        <v>3243</v>
      </c>
      <c r="P30" s="6">
        <v>2332</v>
      </c>
      <c r="Q30" s="6">
        <v>4053</v>
      </c>
      <c r="R30" s="6">
        <v>3901</v>
      </c>
      <c r="S30" s="6">
        <v>-970</v>
      </c>
      <c r="T30" s="41">
        <v>-1517</v>
      </c>
      <c r="U30" s="4"/>
    </row>
    <row r="31" spans="1:21" ht="15">
      <c r="A31" s="106"/>
      <c r="B31" s="4" t="s">
        <v>19</v>
      </c>
      <c r="C31" s="4">
        <v>1044</v>
      </c>
      <c r="D31" s="4">
        <v>1044</v>
      </c>
      <c r="E31" s="6">
        <v>1044</v>
      </c>
      <c r="F31" s="6">
        <v>1044</v>
      </c>
      <c r="G31" s="6">
        <v>58</v>
      </c>
      <c r="H31" s="6">
        <v>28</v>
      </c>
      <c r="I31" s="6">
        <v>46</v>
      </c>
      <c r="J31" s="6">
        <v>9</v>
      </c>
      <c r="K31" s="6">
        <v>7</v>
      </c>
      <c r="L31" s="6">
        <v>0</v>
      </c>
      <c r="M31" s="6">
        <v>90</v>
      </c>
      <c r="N31" s="6">
        <v>97</v>
      </c>
      <c r="O31" s="6">
        <v>1402</v>
      </c>
      <c r="P31" s="6">
        <v>1544</v>
      </c>
      <c r="Q31" s="6">
        <v>2481</v>
      </c>
      <c r="R31" s="6">
        <v>2134</v>
      </c>
      <c r="S31" s="6">
        <v>-1219</v>
      </c>
      <c r="T31" s="41">
        <v>-465</v>
      </c>
      <c r="U31" s="4"/>
    </row>
    <row r="32" spans="1:21" ht="15">
      <c r="A32" s="106"/>
      <c r="B32" s="4" t="s">
        <v>85</v>
      </c>
      <c r="C32" s="4">
        <v>3</v>
      </c>
      <c r="D32" s="4">
        <v>3</v>
      </c>
      <c r="E32" s="6">
        <v>3</v>
      </c>
      <c r="F32" s="6">
        <v>3</v>
      </c>
      <c r="G32" s="6">
        <v>36</v>
      </c>
      <c r="H32" s="6">
        <v>34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6051</v>
      </c>
      <c r="P32" s="6">
        <v>4647</v>
      </c>
      <c r="Q32" s="6">
        <v>4884</v>
      </c>
      <c r="R32" s="6">
        <v>5565</v>
      </c>
      <c r="S32" s="6">
        <v>1309</v>
      </c>
      <c r="T32" s="41">
        <v>-767</v>
      </c>
      <c r="U32" s="4"/>
    </row>
    <row r="33" spans="1:21" ht="15">
      <c r="A33" s="106"/>
      <c r="B33" s="4" t="s">
        <v>86</v>
      </c>
      <c r="C33" s="4">
        <v>1020</v>
      </c>
      <c r="D33" s="4">
        <v>1065</v>
      </c>
      <c r="E33" s="6">
        <v>960</v>
      </c>
      <c r="F33" s="6">
        <v>1005</v>
      </c>
      <c r="G33" s="6">
        <v>136</v>
      </c>
      <c r="H33" s="6">
        <v>115</v>
      </c>
      <c r="I33" s="6">
        <v>290</v>
      </c>
      <c r="J33" s="6">
        <v>244</v>
      </c>
      <c r="K33" s="6">
        <v>129</v>
      </c>
      <c r="L33" s="6">
        <v>107</v>
      </c>
      <c r="M33" s="6">
        <v>71</v>
      </c>
      <c r="N33" s="6">
        <v>27</v>
      </c>
      <c r="O33" s="6">
        <v>4897</v>
      </c>
      <c r="P33" s="6">
        <v>5020</v>
      </c>
      <c r="Q33" s="6">
        <v>4821</v>
      </c>
      <c r="R33" s="6">
        <v>5695</v>
      </c>
      <c r="S33" s="6">
        <v>88</v>
      </c>
      <c r="T33" s="41">
        <v>-427</v>
      </c>
      <c r="U33" s="4"/>
    </row>
    <row r="34" spans="1:21" ht="15">
      <c r="A34" s="106"/>
      <c r="B34" s="4" t="s">
        <v>87</v>
      </c>
      <c r="C34" s="4">
        <v>995</v>
      </c>
      <c r="D34" s="4">
        <v>995</v>
      </c>
      <c r="E34" s="6">
        <v>884</v>
      </c>
      <c r="F34" s="6">
        <v>884</v>
      </c>
      <c r="G34" s="6">
        <v>89</v>
      </c>
      <c r="H34" s="6">
        <v>51</v>
      </c>
      <c r="I34" s="6">
        <v>151</v>
      </c>
      <c r="J34" s="6">
        <v>8</v>
      </c>
      <c r="K34" s="6">
        <v>50</v>
      </c>
      <c r="L34" s="6">
        <v>8</v>
      </c>
      <c r="M34" s="6">
        <v>456</v>
      </c>
      <c r="N34" s="6">
        <v>0</v>
      </c>
      <c r="O34" s="6">
        <v>2622</v>
      </c>
      <c r="P34" s="6">
        <v>2589</v>
      </c>
      <c r="Q34" s="6">
        <v>3368</v>
      </c>
      <c r="R34" s="6">
        <v>4013</v>
      </c>
      <c r="S34" s="6">
        <v>-454</v>
      </c>
      <c r="T34" s="41">
        <v>-1405</v>
      </c>
      <c r="U34" s="4"/>
    </row>
    <row r="35" spans="1:21" ht="15">
      <c r="A35" s="106"/>
      <c r="B35" s="51" t="s">
        <v>155</v>
      </c>
      <c r="C35" s="51"/>
      <c r="D35" s="51">
        <v>10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4" t="s">
        <v>156</v>
      </c>
    </row>
    <row r="36" spans="1:21" ht="15">
      <c r="A36" s="106"/>
      <c r="B36" s="4" t="s">
        <v>88</v>
      </c>
      <c r="C36" s="4">
        <v>0</v>
      </c>
      <c r="D36" s="4">
        <v>1856</v>
      </c>
      <c r="E36" s="6">
        <v>0</v>
      </c>
      <c r="F36" s="6">
        <v>1767</v>
      </c>
      <c r="G36" s="6">
        <v>0</v>
      </c>
      <c r="H36" s="6">
        <v>67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4238</v>
      </c>
      <c r="Q36" s="6">
        <v>0</v>
      </c>
      <c r="R36" s="6">
        <v>4817</v>
      </c>
      <c r="S36" s="6">
        <v>0</v>
      </c>
      <c r="T36" s="41">
        <v>-756</v>
      </c>
      <c r="U36" s="4"/>
    </row>
    <row r="37" spans="1:21" s="3" customFormat="1" ht="15">
      <c r="A37" s="135"/>
      <c r="B37" s="4"/>
      <c r="C37" s="19">
        <f>SUM(C22:C36)</f>
        <v>13310</v>
      </c>
      <c r="D37" s="19">
        <f aca="true" t="shared" si="2" ref="D37:T37">SUM(D22:D36)</f>
        <v>15265</v>
      </c>
      <c r="E37" s="19">
        <f t="shared" si="2"/>
        <v>12473</v>
      </c>
      <c r="F37" s="19">
        <f t="shared" si="2"/>
        <v>14329</v>
      </c>
      <c r="G37" s="19">
        <f t="shared" si="2"/>
        <v>1252</v>
      </c>
      <c r="H37" s="19">
        <f t="shared" si="2"/>
        <v>1030</v>
      </c>
      <c r="I37" s="19">
        <f t="shared" si="2"/>
        <v>2267</v>
      </c>
      <c r="J37" s="19">
        <f t="shared" si="2"/>
        <v>1405</v>
      </c>
      <c r="K37" s="19">
        <f t="shared" si="2"/>
        <v>762</v>
      </c>
      <c r="L37" s="19">
        <f t="shared" si="2"/>
        <v>500</v>
      </c>
      <c r="M37" s="19">
        <f t="shared" si="2"/>
        <v>3476</v>
      </c>
      <c r="N37" s="19">
        <f t="shared" si="2"/>
        <v>2241</v>
      </c>
      <c r="O37" s="19">
        <f t="shared" si="2"/>
        <v>67465</v>
      </c>
      <c r="P37" s="19">
        <f t="shared" si="2"/>
        <v>75039</v>
      </c>
      <c r="Q37" s="19">
        <f t="shared" si="2"/>
        <v>68442</v>
      </c>
      <c r="R37" s="19">
        <f t="shared" si="2"/>
        <v>83502</v>
      </c>
      <c r="S37" s="19">
        <f t="shared" si="2"/>
        <v>1144</v>
      </c>
      <c r="T37" s="19">
        <f t="shared" si="2"/>
        <v>-4836</v>
      </c>
      <c r="U37" s="4"/>
    </row>
    <row r="38" spans="1:21" s="3" customFormat="1" ht="15">
      <c r="A38" s="13"/>
      <c r="B38" s="4"/>
      <c r="C38" s="4"/>
      <c r="D38" s="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1"/>
      <c r="U38" s="4"/>
    </row>
    <row r="39" spans="1:21" s="3" customFormat="1" ht="15">
      <c r="A39" s="134" t="s">
        <v>163</v>
      </c>
      <c r="B39" s="51" t="s">
        <v>49</v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4"/>
    </row>
    <row r="40" spans="1:21" s="3" customFormat="1" ht="15">
      <c r="A40" s="106"/>
      <c r="B40" s="51" t="s">
        <v>13</v>
      </c>
      <c r="C40" s="51">
        <v>748</v>
      </c>
      <c r="D40" s="51">
        <v>748</v>
      </c>
      <c r="E40" s="52">
        <v>701</v>
      </c>
      <c r="F40" s="52">
        <v>701</v>
      </c>
      <c r="G40" s="52">
        <v>51</v>
      </c>
      <c r="H40" s="52">
        <v>24</v>
      </c>
      <c r="I40" s="52">
        <v>77</v>
      </c>
      <c r="J40" s="52">
        <v>76</v>
      </c>
      <c r="K40" s="52">
        <v>24</v>
      </c>
      <c r="L40" s="52">
        <v>24</v>
      </c>
      <c r="M40" s="52">
        <v>63</v>
      </c>
      <c r="N40" s="52">
        <v>120</v>
      </c>
      <c r="O40" s="52">
        <v>401</v>
      </c>
      <c r="P40" s="52">
        <v>497</v>
      </c>
      <c r="Q40" s="52">
        <v>690</v>
      </c>
      <c r="R40" s="52">
        <v>972</v>
      </c>
      <c r="S40" s="52">
        <v>-268</v>
      </c>
      <c r="T40" s="53">
        <v>1454</v>
      </c>
      <c r="U40" s="4"/>
    </row>
    <row r="41" spans="1:21" s="3" customFormat="1" ht="15">
      <c r="A41" s="106"/>
      <c r="B41" s="51" t="s">
        <v>146</v>
      </c>
      <c r="C41" s="51">
        <v>340</v>
      </c>
      <c r="D41" s="51">
        <v>340</v>
      </c>
      <c r="E41" s="52">
        <v>335</v>
      </c>
      <c r="F41" s="52">
        <v>335</v>
      </c>
      <c r="G41" s="52">
        <v>31</v>
      </c>
      <c r="H41" s="52">
        <v>26</v>
      </c>
      <c r="I41" s="52">
        <v>67</v>
      </c>
      <c r="J41" s="52">
        <v>89</v>
      </c>
      <c r="K41" s="52">
        <v>30</v>
      </c>
      <c r="L41" s="52">
        <v>30</v>
      </c>
      <c r="M41" s="52">
        <v>70</v>
      </c>
      <c r="N41" s="52">
        <v>66</v>
      </c>
      <c r="O41" s="52">
        <v>97</v>
      </c>
      <c r="P41" s="52">
        <v>215</v>
      </c>
      <c r="Q41" s="52">
        <v>132</v>
      </c>
      <c r="R41" s="52">
        <v>487</v>
      </c>
      <c r="S41" s="52">
        <v>-35</v>
      </c>
      <c r="T41" s="53">
        <v>-272</v>
      </c>
      <c r="U41" s="4"/>
    </row>
    <row r="42" spans="1:21" s="3" customFormat="1" ht="15">
      <c r="A42" s="106"/>
      <c r="B42" s="51" t="s">
        <v>37</v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3"/>
      <c r="U42" s="4"/>
    </row>
    <row r="43" spans="1:21" s="3" customFormat="1" ht="15">
      <c r="A43" s="135"/>
      <c r="B43" s="4"/>
      <c r="C43" s="19">
        <f aca="true" t="shared" si="3" ref="C43:T43">SUM(C39:C42)</f>
        <v>1088</v>
      </c>
      <c r="D43" s="19">
        <f t="shared" si="3"/>
        <v>1088</v>
      </c>
      <c r="E43" s="19">
        <f t="shared" si="3"/>
        <v>1036</v>
      </c>
      <c r="F43" s="19">
        <f t="shared" si="3"/>
        <v>1036</v>
      </c>
      <c r="G43" s="19">
        <f t="shared" si="3"/>
        <v>82</v>
      </c>
      <c r="H43" s="19">
        <f t="shared" si="3"/>
        <v>50</v>
      </c>
      <c r="I43" s="19">
        <f t="shared" si="3"/>
        <v>144</v>
      </c>
      <c r="J43" s="19">
        <f t="shared" si="3"/>
        <v>165</v>
      </c>
      <c r="K43" s="19">
        <f t="shared" si="3"/>
        <v>54</v>
      </c>
      <c r="L43" s="19">
        <f t="shared" si="3"/>
        <v>54</v>
      </c>
      <c r="M43" s="19">
        <f t="shared" si="3"/>
        <v>133</v>
      </c>
      <c r="N43" s="19">
        <f t="shared" si="3"/>
        <v>186</v>
      </c>
      <c r="O43" s="19">
        <f t="shared" si="3"/>
        <v>498</v>
      </c>
      <c r="P43" s="19">
        <f t="shared" si="3"/>
        <v>712</v>
      </c>
      <c r="Q43" s="19">
        <f t="shared" si="3"/>
        <v>822</v>
      </c>
      <c r="R43" s="19">
        <f t="shared" si="3"/>
        <v>1459</v>
      </c>
      <c r="S43" s="19">
        <f t="shared" si="3"/>
        <v>-303</v>
      </c>
      <c r="T43" s="42">
        <f t="shared" si="3"/>
        <v>1182</v>
      </c>
      <c r="U43" s="4"/>
    </row>
    <row r="44" spans="1:21" s="3" customFormat="1" ht="15">
      <c r="A44" s="13"/>
      <c r="B44" s="4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1"/>
      <c r="U44" s="4"/>
    </row>
    <row r="45" spans="1:21" s="3" customFormat="1" ht="15">
      <c r="A45" s="114" t="s">
        <v>121</v>
      </c>
      <c r="B45" s="4" t="s">
        <v>2</v>
      </c>
      <c r="C45" s="4">
        <v>2372</v>
      </c>
      <c r="D45" s="4">
        <v>2372</v>
      </c>
      <c r="E45" s="6">
        <v>2184</v>
      </c>
      <c r="F45" s="6">
        <v>2184</v>
      </c>
      <c r="G45" s="6">
        <v>355</v>
      </c>
      <c r="H45" s="6">
        <v>305</v>
      </c>
      <c r="I45" s="6">
        <v>934</v>
      </c>
      <c r="J45" s="6">
        <v>906</v>
      </c>
      <c r="K45" s="6">
        <v>290</v>
      </c>
      <c r="L45" s="6">
        <v>290</v>
      </c>
      <c r="M45" s="6">
        <v>560</v>
      </c>
      <c r="N45" s="6">
        <v>672</v>
      </c>
      <c r="O45" s="6">
        <v>11373</v>
      </c>
      <c r="P45" s="6">
        <v>14936</v>
      </c>
      <c r="Q45" s="6">
        <v>11119</v>
      </c>
      <c r="R45" s="6">
        <v>14809</v>
      </c>
      <c r="S45" s="6">
        <v>346</v>
      </c>
      <c r="T45" s="41">
        <v>647</v>
      </c>
      <c r="U45" s="4" t="s">
        <v>105</v>
      </c>
    </row>
    <row r="46" spans="1:21" s="3" customFormat="1" ht="15">
      <c r="A46" s="115"/>
      <c r="B46" s="4" t="s">
        <v>3</v>
      </c>
      <c r="C46" s="4">
        <v>1845</v>
      </c>
      <c r="D46" s="4">
        <v>2063</v>
      </c>
      <c r="E46" s="6">
        <v>1651</v>
      </c>
      <c r="F46" s="6">
        <v>1869</v>
      </c>
      <c r="G46" s="6">
        <v>228</v>
      </c>
      <c r="H46" s="6">
        <v>205</v>
      </c>
      <c r="I46" s="6">
        <v>880</v>
      </c>
      <c r="J46" s="6">
        <v>805</v>
      </c>
      <c r="K46" s="6">
        <v>267</v>
      </c>
      <c r="L46" s="6">
        <v>267</v>
      </c>
      <c r="M46" s="6">
        <v>0</v>
      </c>
      <c r="N46" s="6">
        <v>0</v>
      </c>
      <c r="O46" s="6">
        <v>8402</v>
      </c>
      <c r="P46" s="6">
        <v>11592</v>
      </c>
      <c r="Q46" s="6">
        <v>7911</v>
      </c>
      <c r="R46" s="6">
        <v>12055</v>
      </c>
      <c r="S46" s="6">
        <v>778</v>
      </c>
      <c r="T46" s="41">
        <v>757</v>
      </c>
      <c r="U46" s="4" t="s">
        <v>105</v>
      </c>
    </row>
    <row r="47" spans="1:21" s="3" customFormat="1" ht="15">
      <c r="A47" s="115"/>
      <c r="B47" s="4" t="s">
        <v>4</v>
      </c>
      <c r="C47" s="4">
        <v>2250</v>
      </c>
      <c r="D47" s="4">
        <v>2250</v>
      </c>
      <c r="E47" s="6">
        <v>2025</v>
      </c>
      <c r="F47" s="6">
        <v>2025</v>
      </c>
      <c r="G47" s="6">
        <v>238</v>
      </c>
      <c r="H47" s="6">
        <v>196</v>
      </c>
      <c r="I47" s="6">
        <v>588</v>
      </c>
      <c r="J47" s="6">
        <v>557</v>
      </c>
      <c r="K47" s="6">
        <v>250</v>
      </c>
      <c r="L47" s="6">
        <v>200</v>
      </c>
      <c r="M47" s="6">
        <v>0</v>
      </c>
      <c r="N47" s="6">
        <v>0</v>
      </c>
      <c r="O47" s="6">
        <v>6866</v>
      </c>
      <c r="P47" s="6">
        <v>6503</v>
      </c>
      <c r="Q47" s="6">
        <v>7357</v>
      </c>
      <c r="R47" s="6">
        <v>7071</v>
      </c>
      <c r="S47" s="6">
        <v>-315</v>
      </c>
      <c r="T47" s="41">
        <v>1483</v>
      </c>
      <c r="U47" s="4" t="s">
        <v>105</v>
      </c>
    </row>
    <row r="48" spans="1:21" s="3" customFormat="1" ht="30">
      <c r="A48" s="115"/>
      <c r="B48" s="14" t="s">
        <v>93</v>
      </c>
      <c r="C48" s="4">
        <v>2083</v>
      </c>
      <c r="D48" s="4">
        <v>2083</v>
      </c>
      <c r="E48" s="6">
        <v>1577</v>
      </c>
      <c r="F48" s="6">
        <v>1577</v>
      </c>
      <c r="G48" s="6">
        <v>72</v>
      </c>
      <c r="H48" s="6">
        <v>51</v>
      </c>
      <c r="I48" s="6">
        <v>168</v>
      </c>
      <c r="J48" s="6">
        <v>103</v>
      </c>
      <c r="K48" s="6">
        <v>70</v>
      </c>
      <c r="L48" s="6">
        <v>45</v>
      </c>
      <c r="M48" s="6">
        <v>0</v>
      </c>
      <c r="N48" s="6">
        <v>0</v>
      </c>
      <c r="O48" s="6">
        <v>946</v>
      </c>
      <c r="P48" s="6">
        <v>954</v>
      </c>
      <c r="Q48" s="6">
        <v>2328</v>
      </c>
      <c r="R48" s="6">
        <v>1905</v>
      </c>
      <c r="S48" s="6">
        <v>-1045</v>
      </c>
      <c r="T48" s="41">
        <v>78</v>
      </c>
      <c r="U48" s="4" t="s">
        <v>106</v>
      </c>
    </row>
    <row r="49" spans="1:21" s="3" customFormat="1" ht="15">
      <c r="A49" s="116"/>
      <c r="B49" s="4"/>
      <c r="C49" s="19">
        <f aca="true" t="shared" si="4" ref="C49:T49">SUM(C45:C48)</f>
        <v>8550</v>
      </c>
      <c r="D49" s="19">
        <f t="shared" si="4"/>
        <v>8768</v>
      </c>
      <c r="E49" s="19">
        <f t="shared" si="4"/>
        <v>7437</v>
      </c>
      <c r="F49" s="19">
        <f t="shared" si="4"/>
        <v>7655</v>
      </c>
      <c r="G49" s="19">
        <f t="shared" si="4"/>
        <v>893</v>
      </c>
      <c r="H49" s="19">
        <f t="shared" si="4"/>
        <v>757</v>
      </c>
      <c r="I49" s="19">
        <f t="shared" si="4"/>
        <v>2570</v>
      </c>
      <c r="J49" s="19">
        <f t="shared" si="4"/>
        <v>2371</v>
      </c>
      <c r="K49" s="19">
        <f t="shared" si="4"/>
        <v>877</v>
      </c>
      <c r="L49" s="19">
        <f t="shared" si="4"/>
        <v>802</v>
      </c>
      <c r="M49" s="19">
        <f t="shared" si="4"/>
        <v>560</v>
      </c>
      <c r="N49" s="19">
        <f t="shared" si="4"/>
        <v>672</v>
      </c>
      <c r="O49" s="19">
        <f t="shared" si="4"/>
        <v>27587</v>
      </c>
      <c r="P49" s="19">
        <f t="shared" si="4"/>
        <v>33985</v>
      </c>
      <c r="Q49" s="19">
        <f t="shared" si="4"/>
        <v>28715</v>
      </c>
      <c r="R49" s="19">
        <f t="shared" si="4"/>
        <v>35840</v>
      </c>
      <c r="S49" s="19">
        <f t="shared" si="4"/>
        <v>-236</v>
      </c>
      <c r="T49" s="19">
        <f t="shared" si="4"/>
        <v>2965</v>
      </c>
      <c r="U49" s="4"/>
    </row>
    <row r="50" spans="1:21" s="3" customFormat="1" ht="15">
      <c r="A50" s="13"/>
      <c r="B50" s="4"/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1"/>
      <c r="U50" s="4"/>
    </row>
    <row r="51" spans="1:21" s="3" customFormat="1" ht="15">
      <c r="A51" s="110" t="s">
        <v>122</v>
      </c>
      <c r="B51" s="4" t="s">
        <v>11</v>
      </c>
      <c r="C51" s="4"/>
      <c r="D51" s="4">
        <v>765</v>
      </c>
      <c r="E51" s="6"/>
      <c r="F51" s="6">
        <v>765</v>
      </c>
      <c r="G51" s="6"/>
      <c r="H51" s="6">
        <v>56</v>
      </c>
      <c r="I51" s="4"/>
      <c r="J51" s="6">
        <v>111</v>
      </c>
      <c r="K51" s="4"/>
      <c r="L51" s="6">
        <v>52</v>
      </c>
      <c r="M51" s="4"/>
      <c r="N51" s="6">
        <v>0</v>
      </c>
      <c r="O51" s="4"/>
      <c r="P51" s="6">
        <v>3429</v>
      </c>
      <c r="Q51" s="4"/>
      <c r="R51" s="6">
        <v>3127</v>
      </c>
      <c r="S51" s="4"/>
      <c r="T51" s="41">
        <v>302</v>
      </c>
      <c r="U51" s="4"/>
    </row>
    <row r="52" spans="1:21" s="3" customFormat="1" ht="15">
      <c r="A52" s="111"/>
      <c r="B52" s="4" t="s">
        <v>12</v>
      </c>
      <c r="C52" s="4">
        <v>757</v>
      </c>
      <c r="D52" s="4">
        <v>757</v>
      </c>
      <c r="E52" s="6">
        <v>647</v>
      </c>
      <c r="F52" s="6">
        <v>647</v>
      </c>
      <c r="G52" s="6">
        <v>29</v>
      </c>
      <c r="H52" s="6">
        <v>43</v>
      </c>
      <c r="I52" s="6">
        <v>62</v>
      </c>
      <c r="J52" s="6">
        <v>66</v>
      </c>
      <c r="K52" s="6">
        <v>22</v>
      </c>
      <c r="L52" s="6">
        <v>27</v>
      </c>
      <c r="M52" s="6">
        <v>0</v>
      </c>
      <c r="N52" s="6">
        <v>0</v>
      </c>
      <c r="O52" s="6">
        <v>819</v>
      </c>
      <c r="P52" s="6">
        <v>3141</v>
      </c>
      <c r="Q52" s="6">
        <v>755</v>
      </c>
      <c r="R52" s="6">
        <v>2892</v>
      </c>
      <c r="S52" s="6">
        <v>64</v>
      </c>
      <c r="T52" s="41">
        <v>671</v>
      </c>
      <c r="U52" s="4"/>
    </row>
    <row r="53" spans="1:21" s="3" customFormat="1" ht="15">
      <c r="A53" s="112"/>
      <c r="B53" s="4"/>
      <c r="C53" s="19">
        <f>SUM(C51:C52)</f>
        <v>757</v>
      </c>
      <c r="D53" s="19">
        <f aca="true" t="shared" si="5" ref="D53:T53">SUM(D51:D52)</f>
        <v>1522</v>
      </c>
      <c r="E53" s="19">
        <f t="shared" si="5"/>
        <v>647</v>
      </c>
      <c r="F53" s="19">
        <f t="shared" si="5"/>
        <v>1412</v>
      </c>
      <c r="G53" s="19">
        <f t="shared" si="5"/>
        <v>29</v>
      </c>
      <c r="H53" s="19">
        <f t="shared" si="5"/>
        <v>99</v>
      </c>
      <c r="I53" s="19">
        <f t="shared" si="5"/>
        <v>62</v>
      </c>
      <c r="J53" s="19">
        <f t="shared" si="5"/>
        <v>177</v>
      </c>
      <c r="K53" s="19">
        <f t="shared" si="5"/>
        <v>22</v>
      </c>
      <c r="L53" s="19">
        <f t="shared" si="5"/>
        <v>79</v>
      </c>
      <c r="M53" s="19">
        <f t="shared" si="5"/>
        <v>0</v>
      </c>
      <c r="N53" s="19">
        <f t="shared" si="5"/>
        <v>0</v>
      </c>
      <c r="O53" s="19">
        <f t="shared" si="5"/>
        <v>819</v>
      </c>
      <c r="P53" s="19">
        <f t="shared" si="5"/>
        <v>6570</v>
      </c>
      <c r="Q53" s="19">
        <f t="shared" si="5"/>
        <v>755</v>
      </c>
      <c r="R53" s="19">
        <f t="shared" si="5"/>
        <v>6019</v>
      </c>
      <c r="S53" s="19">
        <f t="shared" si="5"/>
        <v>64</v>
      </c>
      <c r="T53" s="19">
        <f t="shared" si="5"/>
        <v>973</v>
      </c>
      <c r="U53" s="4"/>
    </row>
    <row r="54" spans="1:21" s="3" customFormat="1" ht="15">
      <c r="A54" s="4"/>
      <c r="B54" s="4"/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1"/>
      <c r="U54" s="4"/>
    </row>
    <row r="55" spans="1:21" s="3" customFormat="1" ht="15">
      <c r="A55" s="134" t="s">
        <v>123</v>
      </c>
      <c r="B55" s="51" t="s">
        <v>151</v>
      </c>
      <c r="C55" s="51">
        <v>0</v>
      </c>
      <c r="D55" s="51">
        <v>0</v>
      </c>
      <c r="E55" s="52">
        <v>0</v>
      </c>
      <c r="F55" s="52">
        <v>0</v>
      </c>
      <c r="G55" s="52">
        <v>25</v>
      </c>
      <c r="H55" s="52">
        <v>31</v>
      </c>
      <c r="I55" s="52">
        <v>65</v>
      </c>
      <c r="J55" s="52">
        <v>65</v>
      </c>
      <c r="K55" s="52">
        <v>6</v>
      </c>
      <c r="L55" s="52">
        <v>6</v>
      </c>
      <c r="M55" s="52">
        <v>803</v>
      </c>
      <c r="N55" s="52">
        <v>762</v>
      </c>
      <c r="O55" s="52">
        <v>1664</v>
      </c>
      <c r="P55" s="52">
        <v>2171</v>
      </c>
      <c r="Q55" s="52">
        <v>837</v>
      </c>
      <c r="R55" s="52">
        <v>1493</v>
      </c>
      <c r="S55" s="52">
        <v>1117</v>
      </c>
      <c r="T55" s="53">
        <v>1298</v>
      </c>
      <c r="U55" s="4" t="s">
        <v>107</v>
      </c>
    </row>
    <row r="56" spans="1:21" s="3" customFormat="1" ht="15">
      <c r="A56" s="106"/>
      <c r="B56" s="51" t="s">
        <v>16</v>
      </c>
      <c r="C56" s="51">
        <v>1222</v>
      </c>
      <c r="D56" s="51">
        <v>1222</v>
      </c>
      <c r="E56" s="52">
        <v>1092</v>
      </c>
      <c r="F56" s="52">
        <v>1092</v>
      </c>
      <c r="G56" s="52">
        <v>33</v>
      </c>
      <c r="H56" s="52">
        <v>16</v>
      </c>
      <c r="I56" s="52">
        <v>18</v>
      </c>
      <c r="J56" s="52">
        <v>12</v>
      </c>
      <c r="K56" s="52">
        <v>12</v>
      </c>
      <c r="L56" s="52">
        <v>6</v>
      </c>
      <c r="M56" s="52">
        <v>0</v>
      </c>
      <c r="N56" s="52">
        <v>0</v>
      </c>
      <c r="O56" s="52">
        <v>326</v>
      </c>
      <c r="P56" s="52">
        <v>336</v>
      </c>
      <c r="Q56" s="52">
        <v>447</v>
      </c>
      <c r="R56" s="52">
        <v>583</v>
      </c>
      <c r="S56" s="52">
        <v>-183</v>
      </c>
      <c r="T56" s="53">
        <v>-624</v>
      </c>
      <c r="U56" s="4" t="s">
        <v>107</v>
      </c>
    </row>
    <row r="57" spans="1:21" s="3" customFormat="1" ht="15">
      <c r="A57" s="106"/>
      <c r="B57" s="51" t="s">
        <v>30</v>
      </c>
      <c r="C57" s="51">
        <v>792</v>
      </c>
      <c r="D57" s="51">
        <v>792</v>
      </c>
      <c r="E57" s="52">
        <v>752</v>
      </c>
      <c r="F57" s="52">
        <v>752</v>
      </c>
      <c r="G57" s="52">
        <v>86</v>
      </c>
      <c r="H57" s="52">
        <v>80</v>
      </c>
      <c r="I57" s="52">
        <v>30</v>
      </c>
      <c r="J57" s="52">
        <v>28</v>
      </c>
      <c r="K57" s="52">
        <v>5</v>
      </c>
      <c r="L57" s="52">
        <v>5</v>
      </c>
      <c r="M57" s="52">
        <v>100</v>
      </c>
      <c r="N57" s="52">
        <v>46</v>
      </c>
      <c r="O57" s="52">
        <v>1407</v>
      </c>
      <c r="P57" s="52">
        <v>1557</v>
      </c>
      <c r="Q57" s="52">
        <v>1617</v>
      </c>
      <c r="R57" s="52">
        <v>1610</v>
      </c>
      <c r="S57" s="52">
        <v>-210</v>
      </c>
      <c r="T57" s="53">
        <v>-53</v>
      </c>
      <c r="U57" s="4" t="s">
        <v>107</v>
      </c>
    </row>
    <row r="58" spans="1:21" s="3" customFormat="1" ht="15">
      <c r="A58" s="135"/>
      <c r="B58" s="4"/>
      <c r="C58" s="19">
        <f>SUM(C55:C57)</f>
        <v>2014</v>
      </c>
      <c r="D58" s="19">
        <f aca="true" t="shared" si="6" ref="D58:T58">SUM(D55:D57)</f>
        <v>2014</v>
      </c>
      <c r="E58" s="19">
        <f t="shared" si="6"/>
        <v>1844</v>
      </c>
      <c r="F58" s="19">
        <f t="shared" si="6"/>
        <v>1844</v>
      </c>
      <c r="G58" s="19">
        <f t="shared" si="6"/>
        <v>144</v>
      </c>
      <c r="H58" s="19">
        <f t="shared" si="6"/>
        <v>127</v>
      </c>
      <c r="I58" s="19">
        <f t="shared" si="6"/>
        <v>113</v>
      </c>
      <c r="J58" s="19">
        <f t="shared" si="6"/>
        <v>105</v>
      </c>
      <c r="K58" s="19">
        <f t="shared" si="6"/>
        <v>23</v>
      </c>
      <c r="L58" s="19">
        <f t="shared" si="6"/>
        <v>17</v>
      </c>
      <c r="M58" s="19">
        <f t="shared" si="6"/>
        <v>903</v>
      </c>
      <c r="N58" s="19">
        <f t="shared" si="6"/>
        <v>808</v>
      </c>
      <c r="O58" s="19">
        <f t="shared" si="6"/>
        <v>3397</v>
      </c>
      <c r="P58" s="19">
        <f t="shared" si="6"/>
        <v>4064</v>
      </c>
      <c r="Q58" s="19">
        <f t="shared" si="6"/>
        <v>2901</v>
      </c>
      <c r="R58" s="19">
        <f t="shared" si="6"/>
        <v>3686</v>
      </c>
      <c r="S58" s="19">
        <f t="shared" si="6"/>
        <v>724</v>
      </c>
      <c r="T58" s="19">
        <f t="shared" si="6"/>
        <v>621</v>
      </c>
      <c r="U58" s="4"/>
    </row>
    <row r="59" spans="1:21" s="3" customFormat="1" ht="15">
      <c r="A59" s="4"/>
      <c r="B59" s="4"/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1"/>
      <c r="U59" s="4"/>
    </row>
    <row r="60" spans="1:21" s="3" customFormat="1" ht="15">
      <c r="A60" s="134" t="s">
        <v>124</v>
      </c>
      <c r="B60" s="51" t="s">
        <v>150</v>
      </c>
      <c r="C60" s="51">
        <v>700</v>
      </c>
      <c r="D60" s="51"/>
      <c r="E60" s="52">
        <v>700</v>
      </c>
      <c r="F60" s="52"/>
      <c r="G60" s="52">
        <v>50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4" t="s">
        <v>108</v>
      </c>
    </row>
    <row r="61" spans="1:21" s="3" customFormat="1" ht="30">
      <c r="A61" s="106"/>
      <c r="B61" s="51" t="s">
        <v>39</v>
      </c>
      <c r="C61" s="51">
        <v>477</v>
      </c>
      <c r="D61" s="51">
        <v>477</v>
      </c>
      <c r="E61" s="52">
        <v>464</v>
      </c>
      <c r="F61" s="52">
        <v>464</v>
      </c>
      <c r="G61" s="52">
        <v>66</v>
      </c>
      <c r="H61" s="52">
        <v>66</v>
      </c>
      <c r="I61" s="52">
        <v>124</v>
      </c>
      <c r="J61" s="52">
        <v>118</v>
      </c>
      <c r="K61" s="52">
        <v>50</v>
      </c>
      <c r="L61" s="52">
        <v>50</v>
      </c>
      <c r="M61" s="52"/>
      <c r="N61" s="52"/>
      <c r="O61" s="52">
        <v>1924</v>
      </c>
      <c r="P61" s="52">
        <v>1754</v>
      </c>
      <c r="Q61" s="52">
        <v>2153</v>
      </c>
      <c r="R61" s="52">
        <v>1927</v>
      </c>
      <c r="S61" s="52">
        <v>-128</v>
      </c>
      <c r="T61" s="53">
        <v>-287</v>
      </c>
      <c r="U61" s="14" t="s">
        <v>109</v>
      </c>
    </row>
    <row r="62" spans="1:21" s="3" customFormat="1" ht="15">
      <c r="A62" s="106"/>
      <c r="B62" s="51" t="s">
        <v>40</v>
      </c>
      <c r="C62" s="51">
        <v>1173</v>
      </c>
      <c r="D62" s="51">
        <v>1173</v>
      </c>
      <c r="E62" s="52">
        <v>828</v>
      </c>
      <c r="F62" s="52">
        <v>828</v>
      </c>
      <c r="G62" s="52">
        <v>66</v>
      </c>
      <c r="H62" s="52">
        <v>54</v>
      </c>
      <c r="I62" s="52">
        <v>97</v>
      </c>
      <c r="J62" s="52">
        <v>73</v>
      </c>
      <c r="K62" s="52">
        <v>50</v>
      </c>
      <c r="L62" s="52">
        <v>32</v>
      </c>
      <c r="M62" s="52"/>
      <c r="N62" s="52"/>
      <c r="O62" s="52">
        <v>1015</v>
      </c>
      <c r="P62" s="52">
        <v>1042</v>
      </c>
      <c r="Q62" s="52">
        <v>1399</v>
      </c>
      <c r="R62" s="52">
        <v>1638</v>
      </c>
      <c r="S62" s="52">
        <v>-428</v>
      </c>
      <c r="T62" s="53">
        <v>-331</v>
      </c>
      <c r="U62" s="4" t="s">
        <v>108</v>
      </c>
    </row>
    <row r="63" spans="1:21" s="3" customFormat="1" ht="15">
      <c r="A63" s="135"/>
      <c r="B63" s="4"/>
      <c r="C63" s="19">
        <f>SUM(C60:C62)</f>
        <v>2350</v>
      </c>
      <c r="D63" s="19">
        <f aca="true" t="shared" si="7" ref="D63:T63">SUM(D60:D62)</f>
        <v>1650</v>
      </c>
      <c r="E63" s="19">
        <f t="shared" si="7"/>
        <v>1992</v>
      </c>
      <c r="F63" s="19">
        <f t="shared" si="7"/>
        <v>1292</v>
      </c>
      <c r="G63" s="19">
        <f t="shared" si="7"/>
        <v>182</v>
      </c>
      <c r="H63" s="19">
        <f t="shared" si="7"/>
        <v>120</v>
      </c>
      <c r="I63" s="19">
        <f t="shared" si="7"/>
        <v>221</v>
      </c>
      <c r="J63" s="19">
        <f t="shared" si="7"/>
        <v>191</v>
      </c>
      <c r="K63" s="19">
        <f t="shared" si="7"/>
        <v>100</v>
      </c>
      <c r="L63" s="19">
        <f t="shared" si="7"/>
        <v>82</v>
      </c>
      <c r="M63" s="19"/>
      <c r="N63" s="19"/>
      <c r="O63" s="19">
        <f t="shared" si="7"/>
        <v>2939</v>
      </c>
      <c r="P63" s="19">
        <f t="shared" si="7"/>
        <v>2796</v>
      </c>
      <c r="Q63" s="19">
        <f t="shared" si="7"/>
        <v>3552</v>
      </c>
      <c r="R63" s="19">
        <f t="shared" si="7"/>
        <v>3565</v>
      </c>
      <c r="S63" s="19">
        <f t="shared" si="7"/>
        <v>-556</v>
      </c>
      <c r="T63" s="19">
        <f t="shared" si="7"/>
        <v>-618</v>
      </c>
      <c r="U63" s="4"/>
    </row>
    <row r="64" spans="1:21" s="3" customFormat="1" ht="14.25" customHeight="1">
      <c r="A64" s="4"/>
      <c r="B64" s="4"/>
      <c r="C64" s="4"/>
      <c r="D64" s="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1"/>
      <c r="U64" s="4"/>
    </row>
    <row r="65" spans="1:21" s="3" customFormat="1" ht="15.75" customHeight="1">
      <c r="A65" s="134" t="s">
        <v>164</v>
      </c>
      <c r="B65" s="51" t="s">
        <v>0</v>
      </c>
      <c r="C65" s="51">
        <v>971</v>
      </c>
      <c r="D65" s="51">
        <v>971</v>
      </c>
      <c r="E65" s="52">
        <v>866</v>
      </c>
      <c r="F65" s="52">
        <v>866</v>
      </c>
      <c r="G65" s="52">
        <v>84</v>
      </c>
      <c r="H65" s="52">
        <v>55</v>
      </c>
      <c r="I65" s="52">
        <v>107</v>
      </c>
      <c r="J65" s="52">
        <v>45</v>
      </c>
      <c r="K65" s="52">
        <v>60</v>
      </c>
      <c r="L65" s="52">
        <v>35</v>
      </c>
      <c r="M65" s="52">
        <v>0</v>
      </c>
      <c r="N65" s="52">
        <v>0</v>
      </c>
      <c r="O65" s="52">
        <v>787</v>
      </c>
      <c r="P65" s="52">
        <v>662</v>
      </c>
      <c r="Q65" s="52">
        <v>690</v>
      </c>
      <c r="R65" s="52">
        <v>1273</v>
      </c>
      <c r="S65" s="52">
        <v>97</v>
      </c>
      <c r="T65" s="53">
        <v>-611</v>
      </c>
      <c r="U65" s="4"/>
    </row>
    <row r="66" spans="1:21" s="3" customFormat="1" ht="15">
      <c r="A66" s="106"/>
      <c r="B66" s="51" t="s">
        <v>1</v>
      </c>
      <c r="C66" s="51">
        <v>646</v>
      </c>
      <c r="D66" s="51">
        <v>646</v>
      </c>
      <c r="E66" s="52">
        <v>599</v>
      </c>
      <c r="F66" s="52">
        <v>599</v>
      </c>
      <c r="G66" s="52">
        <v>38</v>
      </c>
      <c r="H66" s="52">
        <v>22</v>
      </c>
      <c r="I66" s="52">
        <v>53</v>
      </c>
      <c r="J66" s="52">
        <v>0</v>
      </c>
      <c r="K66" s="52">
        <v>25</v>
      </c>
      <c r="L66" s="52">
        <v>0</v>
      </c>
      <c r="M66" s="52">
        <v>0</v>
      </c>
      <c r="N66" s="52">
        <v>0</v>
      </c>
      <c r="O66" s="52">
        <v>852</v>
      </c>
      <c r="P66" s="52">
        <v>730</v>
      </c>
      <c r="Q66" s="52">
        <v>852</v>
      </c>
      <c r="R66" s="52">
        <v>1210</v>
      </c>
      <c r="S66" s="52">
        <v>0</v>
      </c>
      <c r="T66" s="53">
        <v>-480</v>
      </c>
      <c r="U66" s="4"/>
    </row>
    <row r="67" spans="1:21" s="3" customFormat="1" ht="15">
      <c r="A67" s="106"/>
      <c r="B67" s="51" t="s">
        <v>157</v>
      </c>
      <c r="C67" s="51"/>
      <c r="D67" s="51">
        <v>1090</v>
      </c>
      <c r="E67" s="52"/>
      <c r="F67" s="52">
        <v>985</v>
      </c>
      <c r="G67" s="52"/>
      <c r="H67" s="52">
        <v>30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4"/>
    </row>
    <row r="68" spans="1:21" s="3" customFormat="1" ht="15.75" customHeight="1">
      <c r="A68" s="106"/>
      <c r="B68" s="63" t="s">
        <v>158</v>
      </c>
      <c r="C68" s="51"/>
      <c r="D68" s="51">
        <v>1853</v>
      </c>
      <c r="E68" s="52"/>
      <c r="F68" s="52">
        <v>1551</v>
      </c>
      <c r="G68" s="52"/>
      <c r="H68" s="52">
        <v>20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3"/>
      <c r="U68" s="4"/>
    </row>
    <row r="69" spans="1:21" s="3" customFormat="1" ht="15">
      <c r="A69" s="135"/>
      <c r="B69" s="4"/>
      <c r="C69" s="19">
        <f>SUM(C65:C68)</f>
        <v>1617</v>
      </c>
      <c r="D69" s="19">
        <f aca="true" t="shared" si="8" ref="D69:T69">SUM(D65:D68)</f>
        <v>4560</v>
      </c>
      <c r="E69" s="19">
        <f t="shared" si="8"/>
        <v>1465</v>
      </c>
      <c r="F69" s="19">
        <f t="shared" si="8"/>
        <v>4001</v>
      </c>
      <c r="G69" s="19">
        <f t="shared" si="8"/>
        <v>122</v>
      </c>
      <c r="H69" s="19">
        <f t="shared" si="8"/>
        <v>127</v>
      </c>
      <c r="I69" s="19">
        <f t="shared" si="8"/>
        <v>160</v>
      </c>
      <c r="J69" s="19">
        <f t="shared" si="8"/>
        <v>45</v>
      </c>
      <c r="K69" s="19">
        <f t="shared" si="8"/>
        <v>85</v>
      </c>
      <c r="L69" s="19">
        <f t="shared" si="8"/>
        <v>35</v>
      </c>
      <c r="M69" s="19">
        <f t="shared" si="8"/>
        <v>0</v>
      </c>
      <c r="N69" s="19">
        <f t="shared" si="8"/>
        <v>0</v>
      </c>
      <c r="O69" s="19">
        <f t="shared" si="8"/>
        <v>1639</v>
      </c>
      <c r="P69" s="19">
        <f t="shared" si="8"/>
        <v>1392</v>
      </c>
      <c r="Q69" s="19">
        <f t="shared" si="8"/>
        <v>1542</v>
      </c>
      <c r="R69" s="19">
        <f t="shared" si="8"/>
        <v>2483</v>
      </c>
      <c r="S69" s="19">
        <f t="shared" si="8"/>
        <v>97</v>
      </c>
      <c r="T69" s="19">
        <f t="shared" si="8"/>
        <v>-1091</v>
      </c>
      <c r="U69" s="4"/>
    </row>
    <row r="70" spans="1:21" s="3" customFormat="1" ht="15">
      <c r="A70" s="4"/>
      <c r="B70" s="4"/>
      <c r="C70" s="4"/>
      <c r="D70" s="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41"/>
      <c r="U70" s="4"/>
    </row>
    <row r="71" spans="1:21" s="3" customFormat="1" ht="18.75" customHeight="1">
      <c r="A71" s="110" t="s">
        <v>126</v>
      </c>
      <c r="B71" s="4" t="s">
        <v>44</v>
      </c>
      <c r="C71" s="4">
        <v>3573</v>
      </c>
      <c r="D71" s="4">
        <v>3573</v>
      </c>
      <c r="E71" s="6">
        <v>3360</v>
      </c>
      <c r="F71" s="6">
        <v>3360</v>
      </c>
      <c r="G71" s="6">
        <v>271</v>
      </c>
      <c r="H71" s="6">
        <v>240</v>
      </c>
      <c r="I71" s="6">
        <v>1249</v>
      </c>
      <c r="J71" s="6">
        <v>1122</v>
      </c>
      <c r="K71" s="6">
        <v>420</v>
      </c>
      <c r="L71" s="6">
        <v>420</v>
      </c>
      <c r="M71" s="6">
        <v>350</v>
      </c>
      <c r="N71" s="6">
        <v>669</v>
      </c>
      <c r="O71" s="6">
        <v>15875</v>
      </c>
      <c r="P71" s="6">
        <v>21917</v>
      </c>
      <c r="Q71" s="6">
        <v>15079</v>
      </c>
      <c r="R71" s="6">
        <v>18537</v>
      </c>
      <c r="S71" s="6">
        <v>817</v>
      </c>
      <c r="T71" s="41">
        <v>2849</v>
      </c>
      <c r="U71" s="4"/>
    </row>
    <row r="72" spans="1:21" s="3" customFormat="1" ht="15">
      <c r="A72" s="111"/>
      <c r="B72" s="4" t="s">
        <v>34</v>
      </c>
      <c r="C72" s="4">
        <v>520</v>
      </c>
      <c r="D72" s="4">
        <v>520</v>
      </c>
      <c r="E72" s="6">
        <v>496</v>
      </c>
      <c r="F72" s="6">
        <v>496</v>
      </c>
      <c r="G72" s="6">
        <v>77</v>
      </c>
      <c r="H72" s="6">
        <v>52</v>
      </c>
      <c r="I72" s="6">
        <v>315</v>
      </c>
      <c r="J72" s="6">
        <v>309</v>
      </c>
      <c r="K72" s="6">
        <v>72</v>
      </c>
      <c r="L72" s="6">
        <v>80</v>
      </c>
      <c r="M72" s="6">
        <v>0</v>
      </c>
      <c r="N72" s="6">
        <v>0</v>
      </c>
      <c r="O72" s="6">
        <v>3175</v>
      </c>
      <c r="P72" s="6">
        <v>4447</v>
      </c>
      <c r="Q72" s="6">
        <v>2273</v>
      </c>
      <c r="R72" s="6">
        <v>4154</v>
      </c>
      <c r="S72" s="6">
        <v>1001</v>
      </c>
      <c r="T72" s="41">
        <v>635</v>
      </c>
      <c r="U72" s="4"/>
    </row>
    <row r="73" spans="1:21" s="3" customFormat="1" ht="15">
      <c r="A73" s="111"/>
      <c r="B73" s="4" t="s">
        <v>41</v>
      </c>
      <c r="C73" s="4">
        <v>2558</v>
      </c>
      <c r="D73" s="4">
        <v>2558</v>
      </c>
      <c r="E73" s="6">
        <v>2351</v>
      </c>
      <c r="F73" s="6">
        <v>2351</v>
      </c>
      <c r="G73" s="6">
        <v>262</v>
      </c>
      <c r="H73" s="6">
        <v>206</v>
      </c>
      <c r="I73" s="6">
        <v>1001</v>
      </c>
      <c r="J73" s="6">
        <v>960</v>
      </c>
      <c r="K73" s="6">
        <v>300</v>
      </c>
      <c r="L73" s="6">
        <v>300</v>
      </c>
      <c r="M73" s="6">
        <v>162</v>
      </c>
      <c r="N73" s="6">
        <v>172</v>
      </c>
      <c r="O73" s="6">
        <v>6554</v>
      </c>
      <c r="P73" s="6">
        <v>8340</v>
      </c>
      <c r="Q73" s="6">
        <v>5816</v>
      </c>
      <c r="R73" s="6">
        <v>7624</v>
      </c>
      <c r="S73" s="6">
        <v>828</v>
      </c>
      <c r="T73" s="41">
        <v>1884</v>
      </c>
      <c r="U73" s="4"/>
    </row>
    <row r="74" spans="1:21" s="3" customFormat="1" ht="15" customHeight="1">
      <c r="A74" s="112"/>
      <c r="B74" s="4"/>
      <c r="C74" s="19">
        <f>SUM(C71:C73)</f>
        <v>6651</v>
      </c>
      <c r="D74" s="19">
        <f aca="true" t="shared" si="9" ref="D74:T74">SUM(D71:D73)</f>
        <v>6651</v>
      </c>
      <c r="E74" s="19">
        <f t="shared" si="9"/>
        <v>6207</v>
      </c>
      <c r="F74" s="19">
        <f t="shared" si="9"/>
        <v>6207</v>
      </c>
      <c r="G74" s="19">
        <f t="shared" si="9"/>
        <v>610</v>
      </c>
      <c r="H74" s="19">
        <f t="shared" si="9"/>
        <v>498</v>
      </c>
      <c r="I74" s="19">
        <f t="shared" si="9"/>
        <v>2565</v>
      </c>
      <c r="J74" s="19">
        <f t="shared" si="9"/>
        <v>2391</v>
      </c>
      <c r="K74" s="19">
        <f t="shared" si="9"/>
        <v>792</v>
      </c>
      <c r="L74" s="19">
        <f t="shared" si="9"/>
        <v>800</v>
      </c>
      <c r="M74" s="19">
        <f t="shared" si="9"/>
        <v>512</v>
      </c>
      <c r="N74" s="19">
        <f t="shared" si="9"/>
        <v>841</v>
      </c>
      <c r="O74" s="19">
        <f t="shared" si="9"/>
        <v>25604</v>
      </c>
      <c r="P74" s="19">
        <f t="shared" si="9"/>
        <v>34704</v>
      </c>
      <c r="Q74" s="19">
        <f t="shared" si="9"/>
        <v>23168</v>
      </c>
      <c r="R74" s="19">
        <f t="shared" si="9"/>
        <v>30315</v>
      </c>
      <c r="S74" s="19">
        <f t="shared" si="9"/>
        <v>2646</v>
      </c>
      <c r="T74" s="19">
        <f t="shared" si="9"/>
        <v>5368</v>
      </c>
      <c r="U74" s="4"/>
    </row>
    <row r="75" spans="1:21" s="3" customFormat="1" ht="15">
      <c r="A75" s="38"/>
      <c r="B75" s="4"/>
      <c r="C75" s="4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41"/>
      <c r="U75" s="4"/>
    </row>
    <row r="76" spans="1:21" s="3" customFormat="1" ht="15">
      <c r="A76" s="110" t="s">
        <v>127</v>
      </c>
      <c r="B76" s="4" t="s">
        <v>42</v>
      </c>
      <c r="C76" s="4">
        <v>1652</v>
      </c>
      <c r="D76" s="4">
        <v>1652</v>
      </c>
      <c r="E76" s="6">
        <v>1542</v>
      </c>
      <c r="F76" s="6">
        <v>1542</v>
      </c>
      <c r="G76" s="6">
        <v>74</v>
      </c>
      <c r="H76" s="6">
        <v>48</v>
      </c>
      <c r="I76" s="6">
        <v>71</v>
      </c>
      <c r="J76" s="6">
        <v>100</v>
      </c>
      <c r="K76" s="6">
        <v>70</v>
      </c>
      <c r="L76" s="6">
        <v>52</v>
      </c>
      <c r="M76" s="6">
        <v>19</v>
      </c>
      <c r="N76" s="6">
        <v>0</v>
      </c>
      <c r="O76" s="6">
        <v>1291</v>
      </c>
      <c r="P76" s="6">
        <v>914</v>
      </c>
      <c r="Q76" s="6">
        <v>2459</v>
      </c>
      <c r="R76" s="6">
        <v>2147</v>
      </c>
      <c r="S76" s="6">
        <v>-1168</v>
      </c>
      <c r="T76" s="41">
        <v>-1062</v>
      </c>
      <c r="U76" s="4" t="s">
        <v>110</v>
      </c>
    </row>
    <row r="77" spans="1:21" s="3" customFormat="1" ht="15">
      <c r="A77" s="112"/>
      <c r="B77" s="4"/>
      <c r="C77" s="19">
        <f>SUM(C76)</f>
        <v>1652</v>
      </c>
      <c r="D77" s="19">
        <f aca="true" t="shared" si="10" ref="D77:T77">SUM(D76)</f>
        <v>1652</v>
      </c>
      <c r="E77" s="19">
        <f t="shared" si="10"/>
        <v>1542</v>
      </c>
      <c r="F77" s="19">
        <f t="shared" si="10"/>
        <v>1542</v>
      </c>
      <c r="G77" s="19">
        <f t="shared" si="10"/>
        <v>74</v>
      </c>
      <c r="H77" s="19">
        <f t="shared" si="10"/>
        <v>48</v>
      </c>
      <c r="I77" s="19">
        <f t="shared" si="10"/>
        <v>71</v>
      </c>
      <c r="J77" s="19">
        <f t="shared" si="10"/>
        <v>100</v>
      </c>
      <c r="K77" s="19">
        <f t="shared" si="10"/>
        <v>70</v>
      </c>
      <c r="L77" s="19">
        <f t="shared" si="10"/>
        <v>52</v>
      </c>
      <c r="M77" s="19">
        <f t="shared" si="10"/>
        <v>19</v>
      </c>
      <c r="N77" s="19">
        <f t="shared" si="10"/>
        <v>0</v>
      </c>
      <c r="O77" s="19">
        <f t="shared" si="10"/>
        <v>1291</v>
      </c>
      <c r="P77" s="19">
        <f t="shared" si="10"/>
        <v>914</v>
      </c>
      <c r="Q77" s="19">
        <f t="shared" si="10"/>
        <v>2459</v>
      </c>
      <c r="R77" s="19">
        <f t="shared" si="10"/>
        <v>2147</v>
      </c>
      <c r="S77" s="19">
        <f t="shared" si="10"/>
        <v>-1168</v>
      </c>
      <c r="T77" s="19">
        <f t="shared" si="10"/>
        <v>-1062</v>
      </c>
      <c r="U77" s="4"/>
    </row>
    <row r="78" spans="1:21" s="3" customFormat="1" ht="15">
      <c r="A78" s="12"/>
      <c r="B78" s="4"/>
      <c r="C78" s="4"/>
      <c r="D78" s="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41"/>
      <c r="U78" s="4"/>
    </row>
    <row r="79" spans="1:21" s="3" customFormat="1" ht="15">
      <c r="A79" s="134" t="s">
        <v>128</v>
      </c>
      <c r="B79" s="4" t="s">
        <v>46</v>
      </c>
      <c r="C79" s="4">
        <v>3070</v>
      </c>
      <c r="D79" s="4">
        <v>3070</v>
      </c>
      <c r="E79" s="6">
        <v>2715</v>
      </c>
      <c r="F79" s="6">
        <v>2716</v>
      </c>
      <c r="G79" s="6">
        <v>151</v>
      </c>
      <c r="H79" s="6">
        <v>99</v>
      </c>
      <c r="I79" s="6">
        <v>136</v>
      </c>
      <c r="J79" s="6">
        <v>0</v>
      </c>
      <c r="K79" s="6">
        <v>68</v>
      </c>
      <c r="L79" s="6">
        <v>0</v>
      </c>
      <c r="M79" s="6">
        <v>136</v>
      </c>
      <c r="N79" s="6">
        <v>0</v>
      </c>
      <c r="O79" s="6">
        <v>3821</v>
      </c>
      <c r="P79" s="6">
        <v>2653</v>
      </c>
      <c r="Q79" s="6">
        <v>5369</v>
      </c>
      <c r="R79" s="6">
        <v>3895</v>
      </c>
      <c r="S79" s="6">
        <v>1548</v>
      </c>
      <c r="T79" s="41">
        <v>1242</v>
      </c>
      <c r="U79" s="4" t="s">
        <v>111</v>
      </c>
    </row>
    <row r="80" spans="1:21" s="3" customFormat="1" ht="30">
      <c r="A80" s="106"/>
      <c r="B80" s="54" t="s">
        <v>171</v>
      </c>
      <c r="C80" s="61"/>
      <c r="D80" s="61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8" t="s">
        <v>112</v>
      </c>
    </row>
    <row r="81" spans="1:21" s="3" customFormat="1" ht="15">
      <c r="A81" s="106"/>
      <c r="B81" s="57" t="s">
        <v>172</v>
      </c>
      <c r="C81" s="60">
        <v>1171</v>
      </c>
      <c r="D81" s="60">
        <v>1171</v>
      </c>
      <c r="E81" s="58">
        <v>835</v>
      </c>
      <c r="F81" s="58">
        <v>830</v>
      </c>
      <c r="G81" s="58">
        <v>110</v>
      </c>
      <c r="H81" s="58">
        <v>96</v>
      </c>
      <c r="I81" s="58">
        <v>182</v>
      </c>
      <c r="J81" s="58">
        <v>78</v>
      </c>
      <c r="K81" s="58">
        <v>85</v>
      </c>
      <c r="L81" s="58">
        <v>76</v>
      </c>
      <c r="M81" s="58">
        <v>321</v>
      </c>
      <c r="N81" s="58">
        <v>89</v>
      </c>
      <c r="O81" s="58">
        <v>2036</v>
      </c>
      <c r="P81" s="58">
        <v>2412</v>
      </c>
      <c r="Q81" s="58">
        <v>2249</v>
      </c>
      <c r="R81" s="58">
        <v>2934</v>
      </c>
      <c r="S81" s="58">
        <v>213</v>
      </c>
      <c r="T81" s="59">
        <v>522</v>
      </c>
      <c r="U81" s="32"/>
    </row>
    <row r="82" spans="1:21" s="3" customFormat="1" ht="15">
      <c r="A82" s="106"/>
      <c r="B82" s="60" t="s">
        <v>55</v>
      </c>
      <c r="C82" s="51">
        <v>1652</v>
      </c>
      <c r="D82" s="51">
        <v>1652</v>
      </c>
      <c r="E82" s="52">
        <v>1397</v>
      </c>
      <c r="F82" s="52">
        <v>1397</v>
      </c>
      <c r="G82" s="52">
        <v>247</v>
      </c>
      <c r="H82" s="52">
        <v>188</v>
      </c>
      <c r="I82" s="52">
        <v>399</v>
      </c>
      <c r="J82" s="52">
        <v>252</v>
      </c>
      <c r="K82" s="52">
        <v>152</v>
      </c>
      <c r="L82" s="52">
        <v>125</v>
      </c>
      <c r="M82" s="52">
        <v>380</v>
      </c>
      <c r="N82" s="52">
        <v>226</v>
      </c>
      <c r="O82" s="52">
        <v>5318</v>
      </c>
      <c r="P82" s="52">
        <v>5240</v>
      </c>
      <c r="Q82" s="52">
        <v>4665</v>
      </c>
      <c r="R82" s="52">
        <v>6426</v>
      </c>
      <c r="S82" s="52">
        <v>653</v>
      </c>
      <c r="T82" s="53">
        <v>1186</v>
      </c>
      <c r="U82" s="10"/>
    </row>
    <row r="83" spans="1:21" s="3" customFormat="1" ht="30">
      <c r="A83" s="106"/>
      <c r="B83" s="31" t="s">
        <v>53</v>
      </c>
      <c r="C83" s="28"/>
      <c r="D83" s="28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44"/>
      <c r="U83" s="28" t="s">
        <v>112</v>
      </c>
    </row>
    <row r="84" spans="1:21" s="3" customFormat="1" ht="15">
      <c r="A84" s="106"/>
      <c r="B84" s="32" t="s">
        <v>56</v>
      </c>
      <c r="C84" s="10">
        <v>2271</v>
      </c>
      <c r="D84" s="10">
        <v>2271</v>
      </c>
      <c r="E84" s="34">
        <v>1929</v>
      </c>
      <c r="F84" s="34">
        <v>1929</v>
      </c>
      <c r="G84" s="34">
        <v>195</v>
      </c>
      <c r="H84" s="34">
        <v>182</v>
      </c>
      <c r="I84" s="34">
        <v>445</v>
      </c>
      <c r="J84" s="34">
        <v>414</v>
      </c>
      <c r="K84" s="34">
        <v>170</v>
      </c>
      <c r="L84" s="34">
        <v>170</v>
      </c>
      <c r="M84" s="34">
        <v>1768</v>
      </c>
      <c r="N84" s="34">
        <v>1860</v>
      </c>
      <c r="O84" s="34">
        <v>8396</v>
      </c>
      <c r="P84" s="34">
        <v>8586</v>
      </c>
      <c r="Q84" s="34">
        <v>7720</v>
      </c>
      <c r="R84" s="34">
        <v>7983</v>
      </c>
      <c r="S84" s="34">
        <v>676</v>
      </c>
      <c r="T84" s="45">
        <v>603</v>
      </c>
      <c r="U84" s="32"/>
    </row>
    <row r="85" spans="1:21" s="3" customFormat="1" ht="15">
      <c r="A85" s="106"/>
      <c r="B85" s="10" t="s">
        <v>57</v>
      </c>
      <c r="C85" s="4">
        <v>722</v>
      </c>
      <c r="D85" s="4">
        <v>722</v>
      </c>
      <c r="E85" s="6">
        <v>640</v>
      </c>
      <c r="F85" s="6">
        <v>640</v>
      </c>
      <c r="G85" s="6">
        <v>77</v>
      </c>
      <c r="H85" s="6">
        <v>36</v>
      </c>
      <c r="I85" s="6">
        <v>124</v>
      </c>
      <c r="J85" s="6">
        <v>0</v>
      </c>
      <c r="K85" s="6">
        <v>82</v>
      </c>
      <c r="L85" s="6">
        <v>0</v>
      </c>
      <c r="M85" s="6">
        <v>38</v>
      </c>
      <c r="N85" s="6">
        <v>0</v>
      </c>
      <c r="O85" s="6">
        <v>1849</v>
      </c>
      <c r="P85" s="6">
        <v>1980</v>
      </c>
      <c r="Q85" s="6">
        <v>1948</v>
      </c>
      <c r="R85" s="6">
        <v>2005</v>
      </c>
      <c r="S85" s="6">
        <v>99</v>
      </c>
      <c r="T85" s="41">
        <v>25</v>
      </c>
      <c r="U85" s="10"/>
    </row>
    <row r="86" spans="1:21" s="3" customFormat="1" ht="15">
      <c r="A86" s="106"/>
      <c r="B86" s="4" t="s">
        <v>47</v>
      </c>
      <c r="C86" s="4">
        <v>2680</v>
      </c>
      <c r="D86" s="4">
        <v>2680</v>
      </c>
      <c r="E86" s="6">
        <v>2287</v>
      </c>
      <c r="F86" s="6">
        <v>2287</v>
      </c>
      <c r="G86" s="6">
        <v>130</v>
      </c>
      <c r="H86" s="6">
        <v>127</v>
      </c>
      <c r="I86" s="6">
        <v>463</v>
      </c>
      <c r="J86" s="6">
        <v>491</v>
      </c>
      <c r="K86" s="6">
        <v>204</v>
      </c>
      <c r="L86" s="6">
        <v>204</v>
      </c>
      <c r="M86" s="6">
        <v>702</v>
      </c>
      <c r="N86" s="6">
        <v>569</v>
      </c>
      <c r="O86" s="6">
        <v>6142</v>
      </c>
      <c r="P86" s="6">
        <v>7695</v>
      </c>
      <c r="Q86" s="6">
        <v>6165</v>
      </c>
      <c r="R86" s="6">
        <v>7286</v>
      </c>
      <c r="S86" s="6">
        <v>36</v>
      </c>
      <c r="T86" s="41">
        <v>409</v>
      </c>
      <c r="U86" s="4" t="s">
        <v>112</v>
      </c>
    </row>
    <row r="87" spans="1:21" s="3" customFormat="1" ht="15">
      <c r="A87" s="135"/>
      <c r="B87" s="4"/>
      <c r="C87" s="19">
        <f aca="true" t="shared" si="11" ref="C87:T87">SUM(C79:C86)</f>
        <v>11566</v>
      </c>
      <c r="D87" s="19">
        <f t="shared" si="11"/>
        <v>11566</v>
      </c>
      <c r="E87" s="19">
        <f t="shared" si="11"/>
        <v>9803</v>
      </c>
      <c r="F87" s="19">
        <f t="shared" si="11"/>
        <v>9799</v>
      </c>
      <c r="G87" s="19">
        <f t="shared" si="11"/>
        <v>910</v>
      </c>
      <c r="H87" s="19">
        <f t="shared" si="11"/>
        <v>728</v>
      </c>
      <c r="I87" s="19">
        <f t="shared" si="11"/>
        <v>1749</v>
      </c>
      <c r="J87" s="19">
        <f t="shared" si="11"/>
        <v>1235</v>
      </c>
      <c r="K87" s="19">
        <f t="shared" si="11"/>
        <v>761</v>
      </c>
      <c r="L87" s="19">
        <f t="shared" si="11"/>
        <v>575</v>
      </c>
      <c r="M87" s="19">
        <f t="shared" si="11"/>
        <v>3345</v>
      </c>
      <c r="N87" s="19">
        <f t="shared" si="11"/>
        <v>2744</v>
      </c>
      <c r="O87" s="19">
        <f t="shared" si="11"/>
        <v>27562</v>
      </c>
      <c r="P87" s="19">
        <f t="shared" si="11"/>
        <v>28566</v>
      </c>
      <c r="Q87" s="19">
        <f t="shared" si="11"/>
        <v>28116</v>
      </c>
      <c r="R87" s="19">
        <f t="shared" si="11"/>
        <v>30529</v>
      </c>
      <c r="S87" s="19">
        <f t="shared" si="11"/>
        <v>3225</v>
      </c>
      <c r="T87" s="19">
        <f t="shared" si="11"/>
        <v>3987</v>
      </c>
      <c r="U87" s="4"/>
    </row>
    <row r="88" spans="1:21" s="3" customFormat="1" ht="15">
      <c r="A88" s="4"/>
      <c r="B88" s="4"/>
      <c r="C88" s="4"/>
      <c r="D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41"/>
      <c r="U88" s="4"/>
    </row>
    <row r="89" spans="1:21" s="3" customFormat="1" ht="30">
      <c r="A89" s="114" t="s">
        <v>145</v>
      </c>
      <c r="B89" s="4" t="s">
        <v>97</v>
      </c>
      <c r="C89" s="4">
        <v>4256</v>
      </c>
      <c r="D89" s="4">
        <v>4256</v>
      </c>
      <c r="E89" s="6">
        <v>4071</v>
      </c>
      <c r="F89" s="6">
        <v>4071</v>
      </c>
      <c r="G89" s="6">
        <v>89</v>
      </c>
      <c r="H89" s="6">
        <v>63</v>
      </c>
      <c r="I89" s="6">
        <v>123</v>
      </c>
      <c r="J89" s="6">
        <v>101</v>
      </c>
      <c r="K89" s="6">
        <v>51</v>
      </c>
      <c r="L89" s="6">
        <v>51</v>
      </c>
      <c r="M89" s="6">
        <v>20</v>
      </c>
      <c r="N89" s="6">
        <v>0</v>
      </c>
      <c r="O89" s="6">
        <v>2354</v>
      </c>
      <c r="P89" s="6">
        <v>2244</v>
      </c>
      <c r="Q89" s="6">
        <v>2836</v>
      </c>
      <c r="R89" s="6">
        <v>2853</v>
      </c>
      <c r="S89" s="6">
        <v>-402</v>
      </c>
      <c r="T89" s="41">
        <v>-609</v>
      </c>
      <c r="U89" s="8" t="s">
        <v>113</v>
      </c>
    </row>
    <row r="90" spans="1:21" s="3" customFormat="1" ht="30">
      <c r="A90" s="115"/>
      <c r="B90" s="4" t="s">
        <v>96</v>
      </c>
      <c r="C90" s="4">
        <v>2442</v>
      </c>
      <c r="D90" s="4">
        <v>2442</v>
      </c>
      <c r="E90" s="6">
        <v>5177</v>
      </c>
      <c r="F90" s="6">
        <v>5177</v>
      </c>
      <c r="G90" s="6">
        <v>128</v>
      </c>
      <c r="H90" s="6">
        <v>107</v>
      </c>
      <c r="I90" s="6">
        <v>366</v>
      </c>
      <c r="J90" s="6">
        <v>218</v>
      </c>
      <c r="K90" s="6">
        <v>170</v>
      </c>
      <c r="L90" s="6">
        <v>90</v>
      </c>
      <c r="M90" s="6">
        <v>607</v>
      </c>
      <c r="N90" s="6">
        <v>136</v>
      </c>
      <c r="O90" s="6">
        <v>6687</v>
      </c>
      <c r="P90" s="6">
        <v>5117</v>
      </c>
      <c r="Q90" s="6">
        <v>8540</v>
      </c>
      <c r="R90" s="6">
        <v>10310</v>
      </c>
      <c r="S90" s="6">
        <v>-3423</v>
      </c>
      <c r="T90" s="41">
        <v>-3623</v>
      </c>
      <c r="U90" s="8" t="s">
        <v>113</v>
      </c>
    </row>
    <row r="91" spans="1:21" s="3" customFormat="1" ht="15">
      <c r="A91" s="115"/>
      <c r="B91" s="4" t="s">
        <v>6</v>
      </c>
      <c r="C91" s="4">
        <v>3616</v>
      </c>
      <c r="D91" s="4">
        <v>3616</v>
      </c>
      <c r="E91" s="6">
        <v>3447</v>
      </c>
      <c r="F91" s="6">
        <v>3447</v>
      </c>
      <c r="G91" s="6">
        <v>119</v>
      </c>
      <c r="H91" s="6">
        <v>81</v>
      </c>
      <c r="I91" s="6">
        <v>136</v>
      </c>
      <c r="J91" s="6">
        <v>93</v>
      </c>
      <c r="K91" s="6">
        <v>70</v>
      </c>
      <c r="L91" s="6">
        <v>56</v>
      </c>
      <c r="M91" s="6">
        <v>88</v>
      </c>
      <c r="N91" s="6">
        <v>11</v>
      </c>
      <c r="O91" s="6">
        <v>1825</v>
      </c>
      <c r="P91" s="6">
        <v>1854</v>
      </c>
      <c r="Q91" s="6">
        <v>3267</v>
      </c>
      <c r="R91" s="6">
        <v>3307</v>
      </c>
      <c r="S91" s="6">
        <v>-1802</v>
      </c>
      <c r="T91" s="41">
        <v>-1453</v>
      </c>
      <c r="U91" s="4"/>
    </row>
    <row r="92" spans="1:21" s="3" customFormat="1" ht="15">
      <c r="A92" s="116"/>
      <c r="B92" s="4"/>
      <c r="C92" s="19">
        <f aca="true" t="shared" si="12" ref="C92:T92">SUM(C89:C91)</f>
        <v>10314</v>
      </c>
      <c r="D92" s="19">
        <f t="shared" si="12"/>
        <v>10314</v>
      </c>
      <c r="E92" s="19">
        <f t="shared" si="12"/>
        <v>12695</v>
      </c>
      <c r="F92" s="19">
        <f t="shared" si="12"/>
        <v>12695</v>
      </c>
      <c r="G92" s="19">
        <f t="shared" si="12"/>
        <v>336</v>
      </c>
      <c r="H92" s="19">
        <f t="shared" si="12"/>
        <v>251</v>
      </c>
      <c r="I92" s="19">
        <f t="shared" si="12"/>
        <v>625</v>
      </c>
      <c r="J92" s="19">
        <f t="shared" si="12"/>
        <v>412</v>
      </c>
      <c r="K92" s="19">
        <f t="shared" si="12"/>
        <v>291</v>
      </c>
      <c r="L92" s="19">
        <f t="shared" si="12"/>
        <v>197</v>
      </c>
      <c r="M92" s="19">
        <f t="shared" si="12"/>
        <v>715</v>
      </c>
      <c r="N92" s="19">
        <f t="shared" si="12"/>
        <v>147</v>
      </c>
      <c r="O92" s="19">
        <f t="shared" si="12"/>
        <v>10866</v>
      </c>
      <c r="P92" s="19">
        <f t="shared" si="12"/>
        <v>9215</v>
      </c>
      <c r="Q92" s="19">
        <f t="shared" si="12"/>
        <v>14643</v>
      </c>
      <c r="R92" s="19">
        <f t="shared" si="12"/>
        <v>16470</v>
      </c>
      <c r="S92" s="19">
        <f t="shared" si="12"/>
        <v>-5627</v>
      </c>
      <c r="T92" s="19">
        <f t="shared" si="12"/>
        <v>-5685</v>
      </c>
      <c r="U92" s="4"/>
    </row>
    <row r="93" spans="1:21" s="3" customFormat="1" ht="15">
      <c r="A93" s="4"/>
      <c r="B93" s="4"/>
      <c r="C93" s="4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41"/>
      <c r="U93" s="4"/>
    </row>
    <row r="94" spans="1:21" s="3" customFormat="1" ht="30">
      <c r="A94" s="134" t="s">
        <v>165</v>
      </c>
      <c r="B94" s="62" t="s">
        <v>66</v>
      </c>
      <c r="C94" s="63"/>
      <c r="D94" s="63"/>
      <c r="E94" s="64"/>
      <c r="F94" s="64"/>
      <c r="G94" s="6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8"/>
    </row>
    <row r="95" spans="1:21" s="3" customFormat="1" ht="15">
      <c r="A95" s="106"/>
      <c r="B95" s="57" t="s">
        <v>67</v>
      </c>
      <c r="C95" s="51">
        <v>2682</v>
      </c>
      <c r="D95" s="51">
        <v>2682</v>
      </c>
      <c r="E95" s="58">
        <v>2480</v>
      </c>
      <c r="F95" s="58">
        <v>2480</v>
      </c>
      <c r="G95" s="58">
        <v>136</v>
      </c>
      <c r="H95" s="58">
        <v>108</v>
      </c>
      <c r="I95" s="58">
        <v>539</v>
      </c>
      <c r="J95" s="58">
        <v>544</v>
      </c>
      <c r="K95" s="58">
        <v>200</v>
      </c>
      <c r="L95" s="58">
        <v>200</v>
      </c>
      <c r="M95" s="58">
        <v>311</v>
      </c>
      <c r="N95" s="58">
        <v>159</v>
      </c>
      <c r="O95" s="58">
        <v>9300</v>
      </c>
      <c r="P95" s="58">
        <v>10349</v>
      </c>
      <c r="Q95" s="58">
        <v>8650</v>
      </c>
      <c r="R95" s="58">
        <v>8512</v>
      </c>
      <c r="S95" s="58">
        <v>650</v>
      </c>
      <c r="T95" s="59">
        <v>1837</v>
      </c>
      <c r="U95" s="32"/>
    </row>
    <row r="96" spans="1:21" s="3" customFormat="1" ht="60">
      <c r="A96" s="106"/>
      <c r="B96" s="65" t="s">
        <v>68</v>
      </c>
      <c r="C96" s="51">
        <v>1805</v>
      </c>
      <c r="D96" s="51">
        <v>1805</v>
      </c>
      <c r="E96" s="52">
        <v>1706</v>
      </c>
      <c r="F96" s="52">
        <v>1706</v>
      </c>
      <c r="G96" s="52">
        <v>45</v>
      </c>
      <c r="H96" s="52">
        <v>45</v>
      </c>
      <c r="I96" s="52">
        <v>33</v>
      </c>
      <c r="J96" s="52">
        <v>27</v>
      </c>
      <c r="K96" s="52">
        <v>17</v>
      </c>
      <c r="L96" s="52">
        <v>17</v>
      </c>
      <c r="M96" s="52">
        <v>19</v>
      </c>
      <c r="N96" s="52">
        <v>19</v>
      </c>
      <c r="O96" s="52">
        <v>1458</v>
      </c>
      <c r="P96" s="52">
        <v>1330</v>
      </c>
      <c r="Q96" s="52">
        <v>2106</v>
      </c>
      <c r="R96" s="52">
        <v>1392</v>
      </c>
      <c r="S96" s="52">
        <v>-648</v>
      </c>
      <c r="T96" s="53">
        <v>-62</v>
      </c>
      <c r="U96" s="10"/>
    </row>
    <row r="97" spans="1:21" s="3" customFormat="1" ht="15">
      <c r="A97" s="106"/>
      <c r="B97" s="61" t="s">
        <v>69</v>
      </c>
      <c r="C97" s="61"/>
      <c r="D97" s="61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8"/>
    </row>
    <row r="98" spans="1:21" s="3" customFormat="1" ht="30">
      <c r="A98" s="106"/>
      <c r="B98" s="66" t="s">
        <v>70</v>
      </c>
      <c r="C98" s="60"/>
      <c r="D98" s="60"/>
      <c r="E98" s="58"/>
      <c r="F98" s="58"/>
      <c r="G98" s="58">
        <v>27</v>
      </c>
      <c r="H98" s="58">
        <v>35</v>
      </c>
      <c r="I98" s="58"/>
      <c r="J98" s="58"/>
      <c r="K98" s="58"/>
      <c r="L98" s="58"/>
      <c r="M98" s="58"/>
      <c r="N98" s="58"/>
      <c r="O98" s="58">
        <v>2924</v>
      </c>
      <c r="P98" s="58">
        <v>10984</v>
      </c>
      <c r="Q98" s="58">
        <v>3701</v>
      </c>
      <c r="R98" s="58">
        <v>12528</v>
      </c>
      <c r="S98" s="58">
        <v>-866</v>
      </c>
      <c r="T98" s="59">
        <v>-1544</v>
      </c>
      <c r="U98" s="32"/>
    </row>
    <row r="99" spans="1:21" s="3" customFormat="1" ht="45" customHeight="1">
      <c r="A99" s="106"/>
      <c r="B99" s="66" t="s">
        <v>72</v>
      </c>
      <c r="C99" s="51">
        <v>1515</v>
      </c>
      <c r="D99" s="51">
        <v>1515</v>
      </c>
      <c r="E99" s="52">
        <v>1395</v>
      </c>
      <c r="F99" s="52">
        <v>1395</v>
      </c>
      <c r="G99" s="52">
        <v>80</v>
      </c>
      <c r="H99" s="52">
        <v>44</v>
      </c>
      <c r="I99" s="52">
        <v>99</v>
      </c>
      <c r="J99" s="52">
        <v>62</v>
      </c>
      <c r="K99" s="52">
        <v>65</v>
      </c>
      <c r="L99" s="52">
        <v>36</v>
      </c>
      <c r="M99" s="52">
        <v>140</v>
      </c>
      <c r="N99" s="52">
        <v>118</v>
      </c>
      <c r="O99" s="52">
        <v>392</v>
      </c>
      <c r="P99" s="52">
        <v>1479</v>
      </c>
      <c r="Q99" s="52">
        <v>3069</v>
      </c>
      <c r="R99" s="52">
        <v>3121</v>
      </c>
      <c r="S99" s="52">
        <v>-2785</v>
      </c>
      <c r="T99" s="53">
        <v>-1520</v>
      </c>
      <c r="U99" s="32"/>
    </row>
    <row r="100" spans="1:21" s="3" customFormat="1" ht="15">
      <c r="A100" s="106"/>
      <c r="B100" s="57" t="s">
        <v>71</v>
      </c>
      <c r="C100" s="51">
        <v>2746</v>
      </c>
      <c r="D100" s="51">
        <v>2746</v>
      </c>
      <c r="E100" s="52">
        <v>2570</v>
      </c>
      <c r="F100" s="52">
        <v>2570</v>
      </c>
      <c r="G100" s="52">
        <v>145</v>
      </c>
      <c r="H100" s="52">
        <v>73</v>
      </c>
      <c r="I100" s="52">
        <v>206</v>
      </c>
      <c r="J100" s="52">
        <v>142</v>
      </c>
      <c r="K100" s="52">
        <v>103</v>
      </c>
      <c r="L100" s="52">
        <v>63</v>
      </c>
      <c r="M100" s="52">
        <v>0</v>
      </c>
      <c r="N100" s="52">
        <v>0</v>
      </c>
      <c r="O100" s="52">
        <v>1982</v>
      </c>
      <c r="P100" s="52">
        <v>1969</v>
      </c>
      <c r="Q100" s="52">
        <v>3043</v>
      </c>
      <c r="R100" s="52">
        <v>2767</v>
      </c>
      <c r="S100" s="52">
        <v>-1061</v>
      </c>
      <c r="T100" s="53">
        <v>-798</v>
      </c>
      <c r="U100" s="32"/>
    </row>
    <row r="101" spans="1:21" s="3" customFormat="1" ht="15">
      <c r="A101" s="106"/>
      <c r="B101" s="60" t="s">
        <v>74</v>
      </c>
      <c r="C101" s="51">
        <v>1841</v>
      </c>
      <c r="D101" s="51">
        <v>1841</v>
      </c>
      <c r="E101" s="52">
        <v>1620</v>
      </c>
      <c r="F101" s="52">
        <v>1620</v>
      </c>
      <c r="G101" s="52">
        <v>107</v>
      </c>
      <c r="H101" s="52">
        <v>95</v>
      </c>
      <c r="I101" s="52">
        <v>132</v>
      </c>
      <c r="J101" s="52">
        <v>109</v>
      </c>
      <c r="K101" s="52">
        <v>63</v>
      </c>
      <c r="L101" s="52">
        <v>59</v>
      </c>
      <c r="M101" s="52">
        <v>219</v>
      </c>
      <c r="N101" s="52">
        <v>185</v>
      </c>
      <c r="O101" s="52">
        <v>1033</v>
      </c>
      <c r="P101" s="52">
        <v>1668</v>
      </c>
      <c r="Q101" s="52">
        <v>2728</v>
      </c>
      <c r="R101" s="52">
        <v>2859</v>
      </c>
      <c r="S101" s="52">
        <v>-1695</v>
      </c>
      <c r="T101" s="53">
        <v>-1191</v>
      </c>
      <c r="U101" s="10"/>
    </row>
    <row r="102" spans="1:21" s="3" customFormat="1" ht="15">
      <c r="A102" s="106"/>
      <c r="B102" s="61" t="s">
        <v>73</v>
      </c>
      <c r="C102" s="51"/>
      <c r="D102" s="51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28"/>
    </row>
    <row r="103" spans="1:21" s="3" customFormat="1" ht="15">
      <c r="A103" s="106"/>
      <c r="B103" s="57" t="s">
        <v>75</v>
      </c>
      <c r="C103" s="51">
        <v>2891</v>
      </c>
      <c r="D103" s="51">
        <v>2891</v>
      </c>
      <c r="E103" s="58">
        <v>2595</v>
      </c>
      <c r="F103" s="58">
        <v>2588</v>
      </c>
      <c r="G103" s="58">
        <v>165</v>
      </c>
      <c r="H103" s="58">
        <v>106</v>
      </c>
      <c r="I103" s="58">
        <v>343</v>
      </c>
      <c r="J103" s="58">
        <v>276</v>
      </c>
      <c r="K103" s="58">
        <v>130</v>
      </c>
      <c r="L103" s="58">
        <v>130</v>
      </c>
      <c r="M103" s="58">
        <v>680</v>
      </c>
      <c r="N103" s="58">
        <v>152</v>
      </c>
      <c r="O103" s="58">
        <v>4357</v>
      </c>
      <c r="P103" s="58">
        <v>5755</v>
      </c>
      <c r="Q103" s="58">
        <v>5629</v>
      </c>
      <c r="R103" s="58">
        <v>8212</v>
      </c>
      <c r="S103" s="58">
        <v>-1561</v>
      </c>
      <c r="T103" s="59">
        <v>-5025</v>
      </c>
      <c r="U103" s="32"/>
    </row>
    <row r="104" spans="1:21" s="3" customFormat="1" ht="45">
      <c r="A104" s="106"/>
      <c r="B104" s="65" t="s">
        <v>76</v>
      </c>
      <c r="C104" s="51">
        <v>1393</v>
      </c>
      <c r="D104" s="51">
        <v>1393</v>
      </c>
      <c r="E104" s="52">
        <v>1279</v>
      </c>
      <c r="F104" s="52">
        <v>1279</v>
      </c>
      <c r="G104" s="52">
        <v>36</v>
      </c>
      <c r="H104" s="52">
        <v>0</v>
      </c>
      <c r="I104" s="52">
        <v>39</v>
      </c>
      <c r="J104" s="52">
        <v>0</v>
      </c>
      <c r="K104" s="52">
        <v>24</v>
      </c>
      <c r="L104" s="52">
        <v>0</v>
      </c>
      <c r="M104" s="52">
        <v>54</v>
      </c>
      <c r="N104" s="52">
        <v>0</v>
      </c>
      <c r="O104" s="52">
        <v>634</v>
      </c>
      <c r="P104" s="52">
        <v>0</v>
      </c>
      <c r="Q104" s="52">
        <v>1171</v>
      </c>
      <c r="R104" s="52">
        <v>0</v>
      </c>
      <c r="S104" s="52">
        <v>-591</v>
      </c>
      <c r="T104" s="53">
        <v>0</v>
      </c>
      <c r="U104" s="10"/>
    </row>
    <row r="105" spans="1:21" s="3" customFormat="1" ht="15">
      <c r="A105" s="106"/>
      <c r="B105" s="57" t="s">
        <v>149</v>
      </c>
      <c r="C105" s="51"/>
      <c r="D105" s="5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9"/>
      <c r="U105" s="32"/>
    </row>
    <row r="106" spans="1:21" s="3" customFormat="1" ht="15">
      <c r="A106" s="135"/>
      <c r="B106" s="4"/>
      <c r="C106" s="19">
        <f aca="true" t="shared" si="13" ref="C106:T106">SUM(C94:C105)</f>
        <v>14873</v>
      </c>
      <c r="D106" s="19">
        <f t="shared" si="13"/>
        <v>14873</v>
      </c>
      <c r="E106" s="19">
        <f t="shared" si="13"/>
        <v>13645</v>
      </c>
      <c r="F106" s="19">
        <f t="shared" si="13"/>
        <v>13638</v>
      </c>
      <c r="G106" s="19">
        <f t="shared" si="13"/>
        <v>741</v>
      </c>
      <c r="H106" s="19">
        <f t="shared" si="13"/>
        <v>506</v>
      </c>
      <c r="I106" s="19">
        <f t="shared" si="13"/>
        <v>1391</v>
      </c>
      <c r="J106" s="19">
        <f t="shared" si="13"/>
        <v>1160</v>
      </c>
      <c r="K106" s="19">
        <f t="shared" si="13"/>
        <v>602</v>
      </c>
      <c r="L106" s="19">
        <f t="shared" si="13"/>
        <v>505</v>
      </c>
      <c r="M106" s="19">
        <f t="shared" si="13"/>
        <v>1423</v>
      </c>
      <c r="N106" s="19">
        <f t="shared" si="13"/>
        <v>633</v>
      </c>
      <c r="O106" s="19">
        <f t="shared" si="13"/>
        <v>22080</v>
      </c>
      <c r="P106" s="19">
        <f t="shared" si="13"/>
        <v>33534</v>
      </c>
      <c r="Q106" s="19">
        <f t="shared" si="13"/>
        <v>30097</v>
      </c>
      <c r="R106" s="19">
        <f t="shared" si="13"/>
        <v>39391</v>
      </c>
      <c r="S106" s="19">
        <f t="shared" si="13"/>
        <v>-8557</v>
      </c>
      <c r="T106" s="19">
        <f t="shared" si="13"/>
        <v>-8303</v>
      </c>
      <c r="U106" s="4"/>
    </row>
    <row r="107" spans="1:21" s="3" customFormat="1" ht="15">
      <c r="A107" s="4"/>
      <c r="B107" s="8"/>
      <c r="C107" s="8"/>
      <c r="D107" s="8"/>
      <c r="E107" s="9"/>
      <c r="F107" s="9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6"/>
      <c r="U107" s="4"/>
    </row>
    <row r="108" spans="1:21" s="3" customFormat="1" ht="15">
      <c r="A108" s="114" t="s">
        <v>130</v>
      </c>
      <c r="B108" s="4" t="s">
        <v>21</v>
      </c>
      <c r="C108" s="4">
        <v>2519</v>
      </c>
      <c r="D108" s="4">
        <v>2519</v>
      </c>
      <c r="E108" s="6">
        <v>2283</v>
      </c>
      <c r="F108" s="6">
        <v>2283</v>
      </c>
      <c r="G108" s="6">
        <v>141</v>
      </c>
      <c r="H108" s="6">
        <v>107</v>
      </c>
      <c r="I108" s="6">
        <v>457</v>
      </c>
      <c r="J108" s="6">
        <v>354</v>
      </c>
      <c r="K108" s="6">
        <v>130</v>
      </c>
      <c r="L108" s="6">
        <v>120</v>
      </c>
      <c r="M108" s="6">
        <v>0</v>
      </c>
      <c r="N108" s="6">
        <v>0</v>
      </c>
      <c r="O108" s="6">
        <v>2356</v>
      </c>
      <c r="P108" s="6">
        <v>2965</v>
      </c>
      <c r="Q108" s="6">
        <v>3818</v>
      </c>
      <c r="R108" s="6">
        <v>3939</v>
      </c>
      <c r="S108" s="6">
        <v>-1330</v>
      </c>
      <c r="T108" s="41">
        <v>1394</v>
      </c>
      <c r="U108" s="4"/>
    </row>
    <row r="109" spans="1:21" s="3" customFormat="1" ht="15">
      <c r="A109" s="115"/>
      <c r="B109" s="4" t="s">
        <v>5</v>
      </c>
      <c r="C109" s="4">
        <v>2657</v>
      </c>
      <c r="D109" s="4">
        <v>2656</v>
      </c>
      <c r="E109" s="6">
        <v>2337</v>
      </c>
      <c r="F109" s="6">
        <v>2336</v>
      </c>
      <c r="G109" s="6">
        <v>123</v>
      </c>
      <c r="H109" s="6">
        <v>113</v>
      </c>
      <c r="I109" s="6">
        <v>308</v>
      </c>
      <c r="J109" s="6">
        <v>124</v>
      </c>
      <c r="K109" s="6">
        <v>100</v>
      </c>
      <c r="L109" s="6">
        <v>40</v>
      </c>
      <c r="M109" s="6">
        <v>188</v>
      </c>
      <c r="N109" s="6">
        <v>0</v>
      </c>
      <c r="O109" s="6">
        <v>5834</v>
      </c>
      <c r="P109" s="6">
        <v>5794</v>
      </c>
      <c r="Q109" s="6">
        <v>6568</v>
      </c>
      <c r="R109" s="6">
        <v>7493</v>
      </c>
      <c r="S109" s="6">
        <v>-1665</v>
      </c>
      <c r="T109" s="41">
        <v>-2683</v>
      </c>
      <c r="U109" s="4"/>
    </row>
    <row r="110" spans="1:21" s="3" customFormat="1" ht="15">
      <c r="A110" s="115"/>
      <c r="B110" s="4" t="s">
        <v>58</v>
      </c>
      <c r="C110" s="4">
        <v>2290</v>
      </c>
      <c r="D110" s="4">
        <v>2281</v>
      </c>
      <c r="E110" s="6">
        <v>2096</v>
      </c>
      <c r="F110" s="6">
        <v>2087</v>
      </c>
      <c r="G110" s="6">
        <v>127</v>
      </c>
      <c r="H110" s="6">
        <v>105</v>
      </c>
      <c r="I110" s="6">
        <v>478</v>
      </c>
      <c r="J110" s="6">
        <v>374</v>
      </c>
      <c r="K110" s="6">
        <v>130</v>
      </c>
      <c r="L110" s="6">
        <v>120</v>
      </c>
      <c r="M110" s="6">
        <v>95</v>
      </c>
      <c r="N110" s="6">
        <v>126</v>
      </c>
      <c r="O110" s="6">
        <v>3365</v>
      </c>
      <c r="P110" s="6">
        <v>2987</v>
      </c>
      <c r="Q110" s="6">
        <v>4339</v>
      </c>
      <c r="R110" s="6">
        <v>4293</v>
      </c>
      <c r="S110" s="6">
        <v>-818</v>
      </c>
      <c r="T110" s="41">
        <v>-362</v>
      </c>
      <c r="U110" s="4"/>
    </row>
    <row r="111" spans="1:21" s="3" customFormat="1" ht="15">
      <c r="A111" s="115"/>
      <c r="B111" s="4" t="s">
        <v>22</v>
      </c>
      <c r="C111" s="4">
        <v>1196</v>
      </c>
      <c r="D111" s="4">
        <v>1196</v>
      </c>
      <c r="E111" s="6">
        <v>1094</v>
      </c>
      <c r="F111" s="6">
        <v>1094</v>
      </c>
      <c r="G111" s="6">
        <v>81</v>
      </c>
      <c r="H111" s="6">
        <v>75</v>
      </c>
      <c r="I111" s="6">
        <v>96</v>
      </c>
      <c r="J111" s="6">
        <v>77</v>
      </c>
      <c r="K111" s="6">
        <v>49</v>
      </c>
      <c r="L111" s="6">
        <v>36</v>
      </c>
      <c r="M111" s="6">
        <v>0</v>
      </c>
      <c r="N111" s="6">
        <v>0</v>
      </c>
      <c r="O111" s="6">
        <v>1482</v>
      </c>
      <c r="P111" s="6">
        <v>1337</v>
      </c>
      <c r="Q111" s="6">
        <v>3653</v>
      </c>
      <c r="R111" s="6">
        <v>1925</v>
      </c>
      <c r="S111" s="6">
        <v>-2169</v>
      </c>
      <c r="T111" s="41">
        <v>-113</v>
      </c>
      <c r="U111" s="4"/>
    </row>
    <row r="112" spans="1:21" s="3" customFormat="1" ht="15">
      <c r="A112" s="116"/>
      <c r="B112" s="4"/>
      <c r="C112" s="19">
        <f aca="true" t="shared" si="14" ref="C112:T112">SUM(C108:C111)</f>
        <v>8662</v>
      </c>
      <c r="D112" s="19">
        <f t="shared" si="14"/>
        <v>8652</v>
      </c>
      <c r="E112" s="19">
        <f t="shared" si="14"/>
        <v>7810</v>
      </c>
      <c r="F112" s="19">
        <f t="shared" si="14"/>
        <v>7800</v>
      </c>
      <c r="G112" s="19">
        <f t="shared" si="14"/>
        <v>472</v>
      </c>
      <c r="H112" s="19">
        <f t="shared" si="14"/>
        <v>400</v>
      </c>
      <c r="I112" s="19">
        <f t="shared" si="14"/>
        <v>1339</v>
      </c>
      <c r="J112" s="19">
        <f t="shared" si="14"/>
        <v>929</v>
      </c>
      <c r="K112" s="19">
        <f t="shared" si="14"/>
        <v>409</v>
      </c>
      <c r="L112" s="19">
        <f t="shared" si="14"/>
        <v>316</v>
      </c>
      <c r="M112" s="19">
        <f t="shared" si="14"/>
        <v>283</v>
      </c>
      <c r="N112" s="19">
        <f t="shared" si="14"/>
        <v>126</v>
      </c>
      <c r="O112" s="19">
        <f t="shared" si="14"/>
        <v>13037</v>
      </c>
      <c r="P112" s="19">
        <f t="shared" si="14"/>
        <v>13083</v>
      </c>
      <c r="Q112" s="19">
        <f t="shared" si="14"/>
        <v>18378</v>
      </c>
      <c r="R112" s="19">
        <f t="shared" si="14"/>
        <v>17650</v>
      </c>
      <c r="S112" s="19">
        <f t="shared" si="14"/>
        <v>-5982</v>
      </c>
      <c r="T112" s="19">
        <f t="shared" si="14"/>
        <v>-1764</v>
      </c>
      <c r="U112" s="4"/>
    </row>
    <row r="113" spans="1:21" s="3" customFormat="1" ht="15">
      <c r="A113" s="4"/>
      <c r="B113" s="4"/>
      <c r="C113" s="4"/>
      <c r="D113" s="4"/>
      <c r="E113" s="6"/>
      <c r="F113" s="6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6"/>
      <c r="U113" s="4"/>
    </row>
    <row r="114" spans="1:21" s="3" customFormat="1" ht="15">
      <c r="A114" s="134" t="s">
        <v>166</v>
      </c>
      <c r="B114" s="51" t="s">
        <v>10</v>
      </c>
      <c r="C114" s="51">
        <v>2484</v>
      </c>
      <c r="D114" s="51">
        <v>2484</v>
      </c>
      <c r="E114" s="52">
        <v>2152</v>
      </c>
      <c r="F114" s="52">
        <v>2152</v>
      </c>
      <c r="G114" s="52">
        <v>198</v>
      </c>
      <c r="H114" s="52">
        <v>154</v>
      </c>
      <c r="I114" s="52">
        <v>516</v>
      </c>
      <c r="J114" s="52">
        <v>401</v>
      </c>
      <c r="K114" s="52">
        <v>180</v>
      </c>
      <c r="L114" s="52">
        <v>125</v>
      </c>
      <c r="M114" s="52">
        <v>634</v>
      </c>
      <c r="N114" s="52">
        <v>163</v>
      </c>
      <c r="O114" s="52">
        <v>4663</v>
      </c>
      <c r="P114" s="52">
        <v>4717</v>
      </c>
      <c r="Q114" s="52">
        <v>5488</v>
      </c>
      <c r="R114" s="52">
        <v>6033</v>
      </c>
      <c r="S114" s="52">
        <v>-635</v>
      </c>
      <c r="T114" s="53">
        <v>-1573</v>
      </c>
      <c r="U114" s="4"/>
    </row>
    <row r="115" spans="1:21" s="3" customFormat="1" ht="15">
      <c r="A115" s="106"/>
      <c r="B115" s="51" t="s">
        <v>7</v>
      </c>
      <c r="C115" s="51">
        <v>2406</v>
      </c>
      <c r="D115" s="51">
        <v>2404</v>
      </c>
      <c r="E115" s="52">
        <v>2227</v>
      </c>
      <c r="F115" s="52">
        <v>2225</v>
      </c>
      <c r="G115" s="52">
        <v>139</v>
      </c>
      <c r="H115" s="52">
        <v>95</v>
      </c>
      <c r="I115" s="52">
        <v>208</v>
      </c>
      <c r="J115" s="52">
        <v>91</v>
      </c>
      <c r="K115" s="52">
        <v>81</v>
      </c>
      <c r="L115" s="52">
        <v>59</v>
      </c>
      <c r="M115" s="52">
        <v>85</v>
      </c>
      <c r="N115" s="52">
        <v>0</v>
      </c>
      <c r="O115" s="52">
        <v>3024</v>
      </c>
      <c r="P115" s="52">
        <v>3600</v>
      </c>
      <c r="Q115" s="52">
        <v>4827</v>
      </c>
      <c r="R115" s="52">
        <v>5960</v>
      </c>
      <c r="S115" s="52">
        <v>-1599</v>
      </c>
      <c r="T115" s="53">
        <v>-2236</v>
      </c>
      <c r="U115" s="4"/>
    </row>
    <row r="116" spans="1:21" s="3" customFormat="1" ht="15">
      <c r="A116" s="106"/>
      <c r="B116" s="51" t="s">
        <v>8</v>
      </c>
      <c r="C116" s="51">
        <v>2600</v>
      </c>
      <c r="D116" s="51">
        <v>2599</v>
      </c>
      <c r="E116" s="52">
        <v>2330</v>
      </c>
      <c r="F116" s="52">
        <v>2330</v>
      </c>
      <c r="G116" s="52">
        <v>241</v>
      </c>
      <c r="H116" s="52">
        <v>239</v>
      </c>
      <c r="I116" s="52">
        <v>839</v>
      </c>
      <c r="J116" s="52">
        <v>501</v>
      </c>
      <c r="K116" s="52">
        <v>234</v>
      </c>
      <c r="L116" s="52">
        <v>130</v>
      </c>
      <c r="M116" s="52">
        <v>106</v>
      </c>
      <c r="N116" s="52">
        <v>98</v>
      </c>
      <c r="O116" s="52">
        <v>7736</v>
      </c>
      <c r="P116" s="52">
        <v>7912</v>
      </c>
      <c r="Q116" s="52">
        <v>9145</v>
      </c>
      <c r="R116" s="52">
        <v>11688</v>
      </c>
      <c r="S116" s="52">
        <v>1414</v>
      </c>
      <c r="T116" s="53">
        <v>-3706</v>
      </c>
      <c r="U116" s="4"/>
    </row>
    <row r="117" spans="1:21" s="3" customFormat="1" ht="15">
      <c r="A117" s="106"/>
      <c r="B117" s="51" t="s">
        <v>18</v>
      </c>
      <c r="C117" s="51">
        <v>3294</v>
      </c>
      <c r="D117" s="51">
        <v>3294</v>
      </c>
      <c r="E117" s="52">
        <v>2984</v>
      </c>
      <c r="F117" s="52">
        <v>2984</v>
      </c>
      <c r="G117" s="52">
        <v>191</v>
      </c>
      <c r="H117" s="52">
        <v>160</v>
      </c>
      <c r="I117" s="52">
        <v>613</v>
      </c>
      <c r="J117" s="52">
        <v>499</v>
      </c>
      <c r="K117" s="52">
        <v>245</v>
      </c>
      <c r="L117" s="52">
        <v>204</v>
      </c>
      <c r="M117" s="52">
        <v>257</v>
      </c>
      <c r="N117" s="52">
        <v>231</v>
      </c>
      <c r="O117" s="52">
        <v>6104</v>
      </c>
      <c r="P117" s="52">
        <v>6624</v>
      </c>
      <c r="Q117" s="52">
        <v>7091</v>
      </c>
      <c r="R117" s="52">
        <v>7893</v>
      </c>
      <c r="S117" s="52">
        <v>-1097</v>
      </c>
      <c r="T117" s="53">
        <v>-1291</v>
      </c>
      <c r="U117" s="4"/>
    </row>
    <row r="118" spans="1:21" s="3" customFormat="1" ht="15">
      <c r="A118" s="106"/>
      <c r="B118" s="51" t="s">
        <v>90</v>
      </c>
      <c r="C118" s="51">
        <v>2977</v>
      </c>
      <c r="D118" s="51">
        <v>2977</v>
      </c>
      <c r="E118" s="52">
        <v>2402</v>
      </c>
      <c r="F118" s="52">
        <v>2402</v>
      </c>
      <c r="G118" s="52">
        <v>176</v>
      </c>
      <c r="H118" s="52">
        <v>135</v>
      </c>
      <c r="I118" s="52">
        <v>409</v>
      </c>
      <c r="J118" s="52">
        <v>307</v>
      </c>
      <c r="K118" s="52">
        <v>190</v>
      </c>
      <c r="L118" s="52">
        <v>175</v>
      </c>
      <c r="M118" s="52">
        <v>358</v>
      </c>
      <c r="N118" s="52">
        <v>247</v>
      </c>
      <c r="O118" s="52">
        <v>4098</v>
      </c>
      <c r="P118" s="52">
        <v>6726</v>
      </c>
      <c r="Q118" s="52">
        <v>7941</v>
      </c>
      <c r="R118" s="52">
        <v>10109</v>
      </c>
      <c r="S118" s="52">
        <v>-8641</v>
      </c>
      <c r="T118" s="53">
        <v>-3082</v>
      </c>
      <c r="U118" s="4"/>
    </row>
    <row r="119" spans="1:21" s="3" customFormat="1" ht="15">
      <c r="A119" s="106"/>
      <c r="B119" s="51" t="s">
        <v>9</v>
      </c>
      <c r="C119" s="51">
        <v>2466</v>
      </c>
      <c r="D119" s="51">
        <v>2466</v>
      </c>
      <c r="E119" s="52">
        <v>2215</v>
      </c>
      <c r="F119" s="52">
        <v>2215</v>
      </c>
      <c r="G119" s="52">
        <v>103</v>
      </c>
      <c r="H119" s="52">
        <v>77</v>
      </c>
      <c r="I119" s="52">
        <v>446</v>
      </c>
      <c r="J119" s="52">
        <v>293</v>
      </c>
      <c r="K119" s="52">
        <v>214</v>
      </c>
      <c r="L119" s="52">
        <v>160</v>
      </c>
      <c r="M119" s="52">
        <v>0</v>
      </c>
      <c r="N119" s="52">
        <v>0</v>
      </c>
      <c r="O119" s="52">
        <v>7381</v>
      </c>
      <c r="P119" s="52">
        <v>4075</v>
      </c>
      <c r="Q119" s="52">
        <v>7342</v>
      </c>
      <c r="R119" s="52">
        <v>4587</v>
      </c>
      <c r="S119" s="52">
        <v>39</v>
      </c>
      <c r="T119" s="53">
        <v>-526</v>
      </c>
      <c r="U119" s="4"/>
    </row>
    <row r="120" spans="1:21" s="3" customFormat="1" ht="47.25" customHeight="1">
      <c r="A120" s="106"/>
      <c r="B120" s="50" t="s">
        <v>89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4"/>
    </row>
    <row r="121" spans="1:21" s="3" customFormat="1" ht="17.25" customHeight="1">
      <c r="A121" s="106"/>
      <c r="B121" s="50" t="s">
        <v>159</v>
      </c>
      <c r="C121" s="51">
        <v>1140</v>
      </c>
      <c r="D121" s="51">
        <v>1140</v>
      </c>
      <c r="E121" s="52">
        <v>967</v>
      </c>
      <c r="F121" s="52">
        <v>967</v>
      </c>
      <c r="G121" s="52">
        <v>70</v>
      </c>
      <c r="H121" s="52">
        <v>59</v>
      </c>
      <c r="I121" s="52">
        <v>241</v>
      </c>
      <c r="J121" s="52">
        <v>87</v>
      </c>
      <c r="K121" s="52">
        <v>75</v>
      </c>
      <c r="L121" s="52">
        <v>47</v>
      </c>
      <c r="M121" s="52">
        <v>0</v>
      </c>
      <c r="N121" s="52">
        <v>0</v>
      </c>
      <c r="O121" s="52">
        <v>2362</v>
      </c>
      <c r="P121" s="52">
        <v>2841</v>
      </c>
      <c r="Q121" s="52">
        <v>2709</v>
      </c>
      <c r="R121" s="52">
        <v>4439</v>
      </c>
      <c r="S121" s="52">
        <v>-216</v>
      </c>
      <c r="T121" s="53">
        <v>-1501</v>
      </c>
      <c r="U121" s="4"/>
    </row>
    <row r="122" spans="1:21" s="3" customFormat="1" ht="15">
      <c r="A122" s="135"/>
      <c r="B122" s="4"/>
      <c r="C122" s="19">
        <f aca="true" t="shared" si="15" ref="C122:T122">SUM(C114:C121)</f>
        <v>17367</v>
      </c>
      <c r="D122" s="19">
        <f t="shared" si="15"/>
        <v>17364</v>
      </c>
      <c r="E122" s="19">
        <f t="shared" si="15"/>
        <v>15277</v>
      </c>
      <c r="F122" s="19">
        <f t="shared" si="15"/>
        <v>15275</v>
      </c>
      <c r="G122" s="19">
        <f t="shared" si="15"/>
        <v>1118</v>
      </c>
      <c r="H122" s="19">
        <f t="shared" si="15"/>
        <v>919</v>
      </c>
      <c r="I122" s="19">
        <f t="shared" si="15"/>
        <v>3272</v>
      </c>
      <c r="J122" s="19">
        <f t="shared" si="15"/>
        <v>2179</v>
      </c>
      <c r="K122" s="19">
        <f t="shared" si="15"/>
        <v>1219</v>
      </c>
      <c r="L122" s="19">
        <f t="shared" si="15"/>
        <v>900</v>
      </c>
      <c r="M122" s="19">
        <f t="shared" si="15"/>
        <v>1440</v>
      </c>
      <c r="N122" s="19">
        <f t="shared" si="15"/>
        <v>739</v>
      </c>
      <c r="O122" s="19">
        <f t="shared" si="15"/>
        <v>35368</v>
      </c>
      <c r="P122" s="19">
        <f t="shared" si="15"/>
        <v>36495</v>
      </c>
      <c r="Q122" s="19">
        <f t="shared" si="15"/>
        <v>44543</v>
      </c>
      <c r="R122" s="19">
        <f t="shared" si="15"/>
        <v>50709</v>
      </c>
      <c r="S122" s="19">
        <f t="shared" si="15"/>
        <v>-10735</v>
      </c>
      <c r="T122" s="19">
        <f t="shared" si="15"/>
        <v>-13915</v>
      </c>
      <c r="U122" s="4"/>
    </row>
    <row r="123" spans="1:21" s="3" customFormat="1" ht="15">
      <c r="A123" s="4"/>
      <c r="B123" s="4"/>
      <c r="C123" s="4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41"/>
      <c r="U123" s="4"/>
    </row>
    <row r="124" spans="1:21" s="3" customFormat="1" ht="15" customHeight="1">
      <c r="A124" s="136" t="s">
        <v>167</v>
      </c>
      <c r="B124" s="51" t="s">
        <v>91</v>
      </c>
      <c r="C124" s="51">
        <v>1510</v>
      </c>
      <c r="D124" s="51">
        <v>850</v>
      </c>
      <c r="E124" s="52">
        <v>1502</v>
      </c>
      <c r="F124" s="52">
        <v>850</v>
      </c>
      <c r="G124" s="52"/>
      <c r="H124" s="52"/>
      <c r="I124" s="52"/>
      <c r="J124" s="52"/>
      <c r="K124" s="52"/>
      <c r="L124" s="52"/>
      <c r="M124" s="52"/>
      <c r="N124" s="52"/>
      <c r="O124" s="52">
        <v>1293</v>
      </c>
      <c r="P124" s="52">
        <v>2268</v>
      </c>
      <c r="Q124" s="52"/>
      <c r="R124" s="52"/>
      <c r="S124" s="52">
        <v>431</v>
      </c>
      <c r="T124" s="53">
        <v>773</v>
      </c>
      <c r="U124" s="4"/>
    </row>
    <row r="125" spans="1:21" s="3" customFormat="1" ht="35.25" customHeight="1">
      <c r="A125" s="137"/>
      <c r="B125" s="50" t="s">
        <v>160</v>
      </c>
      <c r="C125" s="51">
        <v>1542</v>
      </c>
      <c r="D125" s="51">
        <v>1319</v>
      </c>
      <c r="E125" s="52">
        <v>1473</v>
      </c>
      <c r="F125" s="52">
        <v>1268</v>
      </c>
      <c r="G125" s="52">
        <v>23</v>
      </c>
      <c r="H125" s="52">
        <v>26</v>
      </c>
      <c r="I125" s="52">
        <v>193</v>
      </c>
      <c r="J125" s="52">
        <v>0</v>
      </c>
      <c r="K125" s="52">
        <v>80</v>
      </c>
      <c r="L125" s="52">
        <v>0</v>
      </c>
      <c r="M125" s="52">
        <v>0</v>
      </c>
      <c r="N125" s="52">
        <v>0</v>
      </c>
      <c r="O125" s="52">
        <v>1444</v>
      </c>
      <c r="P125" s="52">
        <v>1219</v>
      </c>
      <c r="Q125" s="52">
        <v>1578</v>
      </c>
      <c r="R125" s="52">
        <v>1328</v>
      </c>
      <c r="S125" s="52">
        <v>800</v>
      </c>
      <c r="T125" s="53">
        <v>13</v>
      </c>
      <c r="U125" s="4"/>
    </row>
    <row r="126" spans="1:21" s="3" customFormat="1" ht="20.25" customHeight="1">
      <c r="A126" s="137"/>
      <c r="B126" s="50" t="s">
        <v>161</v>
      </c>
      <c r="C126" s="51">
        <v>3.4</v>
      </c>
      <c r="D126" s="51">
        <v>3.4</v>
      </c>
      <c r="E126" s="51">
        <v>3.4</v>
      </c>
      <c r="F126" s="51">
        <v>3.4</v>
      </c>
      <c r="G126" s="51">
        <v>5</v>
      </c>
      <c r="H126" s="51">
        <v>5</v>
      </c>
      <c r="I126" s="51"/>
      <c r="J126" s="51"/>
      <c r="K126" s="51"/>
      <c r="L126" s="51"/>
      <c r="M126" s="51"/>
      <c r="N126" s="51"/>
      <c r="O126" s="51">
        <v>10.5</v>
      </c>
      <c r="P126" s="51">
        <v>13.8</v>
      </c>
      <c r="Q126" s="51"/>
      <c r="R126" s="51"/>
      <c r="S126" s="51"/>
      <c r="T126" s="67"/>
      <c r="U126" s="4"/>
    </row>
    <row r="127" spans="1:21" s="3" customFormat="1" ht="15">
      <c r="A127" s="138"/>
      <c r="B127" s="4"/>
      <c r="C127" s="19">
        <f aca="true" t="shared" si="16" ref="C127:T127">SUM(C124:C126)</f>
        <v>3055.4</v>
      </c>
      <c r="D127" s="19">
        <f t="shared" si="16"/>
        <v>2172.4</v>
      </c>
      <c r="E127" s="19">
        <f t="shared" si="16"/>
        <v>2978.4</v>
      </c>
      <c r="F127" s="19">
        <f t="shared" si="16"/>
        <v>2121.4</v>
      </c>
      <c r="G127" s="49">
        <f t="shared" si="16"/>
        <v>28</v>
      </c>
      <c r="H127" s="19">
        <f t="shared" si="16"/>
        <v>31</v>
      </c>
      <c r="I127" s="19">
        <f t="shared" si="16"/>
        <v>193</v>
      </c>
      <c r="J127" s="19">
        <f t="shared" si="16"/>
        <v>0</v>
      </c>
      <c r="K127" s="19">
        <f t="shared" si="16"/>
        <v>80</v>
      </c>
      <c r="L127" s="19">
        <f t="shared" si="16"/>
        <v>0</v>
      </c>
      <c r="M127" s="19">
        <f t="shared" si="16"/>
        <v>0</v>
      </c>
      <c r="N127" s="19">
        <f t="shared" si="16"/>
        <v>0</v>
      </c>
      <c r="O127" s="19">
        <f t="shared" si="16"/>
        <v>2747.5</v>
      </c>
      <c r="P127" s="19">
        <f t="shared" si="16"/>
        <v>3500.8</v>
      </c>
      <c r="Q127" s="19">
        <f t="shared" si="16"/>
        <v>1578</v>
      </c>
      <c r="R127" s="19">
        <f t="shared" si="16"/>
        <v>1328</v>
      </c>
      <c r="S127" s="19">
        <f t="shared" si="16"/>
        <v>1231</v>
      </c>
      <c r="T127" s="19">
        <f t="shared" si="16"/>
        <v>786</v>
      </c>
      <c r="U127" s="4"/>
    </row>
    <row r="128" spans="1:21" s="3" customFormat="1" ht="15">
      <c r="A128" s="4"/>
      <c r="B128" s="4"/>
      <c r="C128" s="4"/>
      <c r="D128" s="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41"/>
      <c r="U128" s="4"/>
    </row>
    <row r="129" spans="1:21" s="3" customFormat="1" ht="30">
      <c r="A129" s="114" t="s">
        <v>133</v>
      </c>
      <c r="B129" s="14" t="s">
        <v>65</v>
      </c>
      <c r="C129" s="4">
        <v>2061</v>
      </c>
      <c r="D129" s="4">
        <v>2061</v>
      </c>
      <c r="E129" s="6">
        <v>1735</v>
      </c>
      <c r="F129" s="6">
        <v>1735</v>
      </c>
      <c r="G129" s="6">
        <v>48</v>
      </c>
      <c r="H129" s="6">
        <v>47</v>
      </c>
      <c r="I129" s="6">
        <v>205</v>
      </c>
      <c r="J129" s="6">
        <v>148</v>
      </c>
      <c r="K129" s="6">
        <v>95</v>
      </c>
      <c r="L129" s="6">
        <v>84</v>
      </c>
      <c r="M129" s="6">
        <v>0</v>
      </c>
      <c r="N129" s="6">
        <v>0</v>
      </c>
      <c r="O129" s="6">
        <v>1529</v>
      </c>
      <c r="P129" s="6">
        <v>1950</v>
      </c>
      <c r="Q129" s="6">
        <v>1695</v>
      </c>
      <c r="R129" s="6">
        <v>2952</v>
      </c>
      <c r="S129" s="6">
        <v>-118</v>
      </c>
      <c r="T129" s="41">
        <v>-777</v>
      </c>
      <c r="U129" s="14" t="s">
        <v>114</v>
      </c>
    </row>
    <row r="130" spans="1:21" s="3" customFormat="1" ht="30">
      <c r="A130" s="115"/>
      <c r="B130" s="4" t="s">
        <v>20</v>
      </c>
      <c r="C130" s="4">
        <v>1338</v>
      </c>
      <c r="D130" s="4">
        <v>1338</v>
      </c>
      <c r="E130" s="6">
        <v>1157</v>
      </c>
      <c r="F130" s="6">
        <v>1157</v>
      </c>
      <c r="G130" s="6">
        <v>183</v>
      </c>
      <c r="H130" s="6">
        <v>142</v>
      </c>
      <c r="I130" s="6">
        <v>244</v>
      </c>
      <c r="J130" s="6">
        <v>126</v>
      </c>
      <c r="K130" s="6">
        <v>97</v>
      </c>
      <c r="L130" s="6">
        <v>62</v>
      </c>
      <c r="M130" s="6">
        <v>3</v>
      </c>
      <c r="N130" s="6">
        <v>1</v>
      </c>
      <c r="O130" s="6">
        <v>2556</v>
      </c>
      <c r="P130" s="6">
        <v>3226</v>
      </c>
      <c r="Q130" s="6">
        <v>3594</v>
      </c>
      <c r="R130" s="6">
        <v>4213</v>
      </c>
      <c r="S130" s="6">
        <v>-1098</v>
      </c>
      <c r="T130" s="41">
        <v>-1033</v>
      </c>
      <c r="U130" s="14" t="s">
        <v>114</v>
      </c>
    </row>
    <row r="131" spans="1:21" s="3" customFormat="1" ht="15">
      <c r="A131" s="116"/>
      <c r="B131" s="4"/>
      <c r="C131" s="19">
        <f aca="true" t="shared" si="17" ref="C131:T131">SUM(C129:C130)</f>
        <v>3399</v>
      </c>
      <c r="D131" s="19">
        <f t="shared" si="17"/>
        <v>3399</v>
      </c>
      <c r="E131" s="19">
        <f t="shared" si="17"/>
        <v>2892</v>
      </c>
      <c r="F131" s="19">
        <f t="shared" si="17"/>
        <v>2892</v>
      </c>
      <c r="G131" s="19">
        <f t="shared" si="17"/>
        <v>231</v>
      </c>
      <c r="H131" s="19">
        <f t="shared" si="17"/>
        <v>189</v>
      </c>
      <c r="I131" s="19">
        <f t="shared" si="17"/>
        <v>449</v>
      </c>
      <c r="J131" s="19">
        <f t="shared" si="17"/>
        <v>274</v>
      </c>
      <c r="K131" s="19">
        <f t="shared" si="17"/>
        <v>192</v>
      </c>
      <c r="L131" s="19">
        <f t="shared" si="17"/>
        <v>146</v>
      </c>
      <c r="M131" s="19">
        <f t="shared" si="17"/>
        <v>3</v>
      </c>
      <c r="N131" s="19">
        <f t="shared" si="17"/>
        <v>1</v>
      </c>
      <c r="O131" s="19">
        <f t="shared" si="17"/>
        <v>4085</v>
      </c>
      <c r="P131" s="19">
        <f t="shared" si="17"/>
        <v>5176</v>
      </c>
      <c r="Q131" s="19">
        <f t="shared" si="17"/>
        <v>5289</v>
      </c>
      <c r="R131" s="19">
        <f t="shared" si="17"/>
        <v>7165</v>
      </c>
      <c r="S131" s="19">
        <f t="shared" si="17"/>
        <v>-1216</v>
      </c>
      <c r="T131" s="19">
        <f t="shared" si="17"/>
        <v>-1810</v>
      </c>
      <c r="U131" s="4"/>
    </row>
    <row r="132" spans="1:21" s="3" customFormat="1" ht="15">
      <c r="A132" s="4"/>
      <c r="B132" s="4"/>
      <c r="C132" s="4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41"/>
      <c r="U132" s="4"/>
    </row>
    <row r="133" spans="1:21" s="3" customFormat="1" ht="15">
      <c r="A133" s="134" t="s">
        <v>168</v>
      </c>
      <c r="B133" s="51" t="s">
        <v>13</v>
      </c>
      <c r="C133" s="51">
        <v>906</v>
      </c>
      <c r="D133" s="51">
        <v>906</v>
      </c>
      <c r="E133" s="52">
        <v>906</v>
      </c>
      <c r="F133" s="52">
        <v>906</v>
      </c>
      <c r="G133" s="52">
        <v>77</v>
      </c>
      <c r="H133" s="52">
        <v>55</v>
      </c>
      <c r="I133" s="52">
        <v>198</v>
      </c>
      <c r="J133" s="52">
        <v>148</v>
      </c>
      <c r="K133" s="52">
        <v>65</v>
      </c>
      <c r="L133" s="52">
        <v>25</v>
      </c>
      <c r="M133" s="52">
        <v>0</v>
      </c>
      <c r="N133" s="52">
        <v>0</v>
      </c>
      <c r="O133" s="52">
        <v>1478</v>
      </c>
      <c r="P133" s="52">
        <v>1761</v>
      </c>
      <c r="Q133" s="52">
        <v>1493</v>
      </c>
      <c r="R133" s="52">
        <v>1978</v>
      </c>
      <c r="S133" s="52">
        <v>-15</v>
      </c>
      <c r="T133" s="53">
        <v>-217</v>
      </c>
      <c r="U133" s="4"/>
    </row>
    <row r="134" spans="1:21" s="3" customFormat="1" ht="15">
      <c r="A134" s="106"/>
      <c r="B134" s="51" t="s">
        <v>19</v>
      </c>
      <c r="C134" s="51">
        <v>1682</v>
      </c>
      <c r="D134" s="51">
        <v>1682</v>
      </c>
      <c r="E134" s="52">
        <v>1396</v>
      </c>
      <c r="F134" s="52">
        <v>1396</v>
      </c>
      <c r="G134" s="52">
        <v>88</v>
      </c>
      <c r="H134" s="52">
        <v>71</v>
      </c>
      <c r="I134" s="52">
        <v>127</v>
      </c>
      <c r="J134" s="52">
        <v>124</v>
      </c>
      <c r="K134" s="52">
        <v>55</v>
      </c>
      <c r="L134" s="52">
        <v>46</v>
      </c>
      <c r="M134" s="52">
        <v>132</v>
      </c>
      <c r="N134" s="52">
        <v>87</v>
      </c>
      <c r="O134" s="52">
        <v>1804</v>
      </c>
      <c r="P134" s="52">
        <v>2294</v>
      </c>
      <c r="Q134" s="52">
        <v>1698</v>
      </c>
      <c r="R134" s="52">
        <v>2273</v>
      </c>
      <c r="S134" s="52">
        <v>106</v>
      </c>
      <c r="T134" s="53">
        <v>21</v>
      </c>
      <c r="U134" s="4"/>
    </row>
    <row r="135" spans="1:21" s="3" customFormat="1" ht="15">
      <c r="A135" s="106"/>
      <c r="B135" s="51" t="s">
        <v>137</v>
      </c>
      <c r="C135" s="51">
        <v>17.5</v>
      </c>
      <c r="D135" s="51">
        <v>17.5</v>
      </c>
      <c r="E135" s="52">
        <v>17.5</v>
      </c>
      <c r="F135" s="52">
        <v>17.5</v>
      </c>
      <c r="G135" s="52">
        <v>15</v>
      </c>
      <c r="H135" s="52">
        <v>15</v>
      </c>
      <c r="I135" s="52"/>
      <c r="J135" s="52"/>
      <c r="K135" s="52"/>
      <c r="L135" s="52"/>
      <c r="M135" s="52"/>
      <c r="N135" s="52"/>
      <c r="O135" s="52">
        <v>150</v>
      </c>
      <c r="P135" s="52">
        <v>150</v>
      </c>
      <c r="Q135" s="52">
        <v>125</v>
      </c>
      <c r="R135" s="52">
        <v>121</v>
      </c>
      <c r="S135" s="52">
        <v>25</v>
      </c>
      <c r="T135" s="53">
        <v>29</v>
      </c>
      <c r="U135" s="4"/>
    </row>
    <row r="136" spans="1:21" s="3" customFormat="1" ht="15">
      <c r="A136" s="106"/>
      <c r="B136" s="51" t="s">
        <v>152</v>
      </c>
      <c r="C136" s="51">
        <v>2674</v>
      </c>
      <c r="D136" s="51">
        <v>2674</v>
      </c>
      <c r="E136" s="52">
        <v>2310</v>
      </c>
      <c r="F136" s="52">
        <v>2310</v>
      </c>
      <c r="G136" s="52">
        <v>100</v>
      </c>
      <c r="H136" s="52">
        <v>95</v>
      </c>
      <c r="I136" s="52">
        <v>455</v>
      </c>
      <c r="J136" s="52">
        <v>281</v>
      </c>
      <c r="K136" s="52">
        <v>131</v>
      </c>
      <c r="L136" s="52">
        <v>126</v>
      </c>
      <c r="M136" s="52">
        <v>106</v>
      </c>
      <c r="N136" s="52">
        <v>0</v>
      </c>
      <c r="O136" s="52">
        <v>5699</v>
      </c>
      <c r="P136" s="52">
        <v>6005</v>
      </c>
      <c r="Q136" s="52">
        <v>6775</v>
      </c>
      <c r="R136" s="52">
        <v>9315</v>
      </c>
      <c r="S136" s="52">
        <v>-716</v>
      </c>
      <c r="T136" s="53">
        <v>-2074</v>
      </c>
      <c r="U136" s="4"/>
    </row>
    <row r="137" spans="1:21" s="3" customFormat="1" ht="15">
      <c r="A137" s="106"/>
      <c r="B137" s="51" t="s">
        <v>43</v>
      </c>
      <c r="C137" s="51">
        <v>1171</v>
      </c>
      <c r="D137" s="51">
        <v>1171</v>
      </c>
      <c r="E137" s="52">
        <v>1506</v>
      </c>
      <c r="F137" s="52">
        <v>1506</v>
      </c>
      <c r="G137" s="52">
        <v>180</v>
      </c>
      <c r="H137" s="52">
        <v>104</v>
      </c>
      <c r="I137" s="52">
        <v>198</v>
      </c>
      <c r="J137" s="52">
        <v>100</v>
      </c>
      <c r="K137" s="52">
        <v>77</v>
      </c>
      <c r="L137" s="52">
        <v>38</v>
      </c>
      <c r="M137" s="52">
        <v>0</v>
      </c>
      <c r="N137" s="52">
        <v>0</v>
      </c>
      <c r="O137" s="52">
        <v>3706</v>
      </c>
      <c r="P137" s="52">
        <v>3862</v>
      </c>
      <c r="Q137" s="52">
        <v>4128</v>
      </c>
      <c r="R137" s="52">
        <v>4421</v>
      </c>
      <c r="S137" s="52">
        <v>-422</v>
      </c>
      <c r="T137" s="53">
        <v>-559</v>
      </c>
      <c r="U137" s="4"/>
    </row>
    <row r="138" spans="1:21" s="3" customFormat="1" ht="15">
      <c r="A138" s="135"/>
      <c r="B138" s="4"/>
      <c r="C138" s="19">
        <f aca="true" t="shared" si="18" ref="C138:T138">SUM(C133:C137)</f>
        <v>6450.5</v>
      </c>
      <c r="D138" s="19">
        <f t="shared" si="18"/>
        <v>6450.5</v>
      </c>
      <c r="E138" s="19">
        <f t="shared" si="18"/>
        <v>6135.5</v>
      </c>
      <c r="F138" s="19">
        <f t="shared" si="18"/>
        <v>6135.5</v>
      </c>
      <c r="G138" s="19">
        <f t="shared" si="18"/>
        <v>460</v>
      </c>
      <c r="H138" s="19">
        <f t="shared" si="18"/>
        <v>340</v>
      </c>
      <c r="I138" s="19">
        <f t="shared" si="18"/>
        <v>978</v>
      </c>
      <c r="J138" s="19">
        <f t="shared" si="18"/>
        <v>653</v>
      </c>
      <c r="K138" s="19">
        <f t="shared" si="18"/>
        <v>328</v>
      </c>
      <c r="L138" s="19">
        <f t="shared" si="18"/>
        <v>235</v>
      </c>
      <c r="M138" s="19">
        <f t="shared" si="18"/>
        <v>238</v>
      </c>
      <c r="N138" s="19">
        <f t="shared" si="18"/>
        <v>87</v>
      </c>
      <c r="O138" s="19">
        <f t="shared" si="18"/>
        <v>12837</v>
      </c>
      <c r="P138" s="19">
        <f t="shared" si="18"/>
        <v>14072</v>
      </c>
      <c r="Q138" s="19">
        <f t="shared" si="18"/>
        <v>14219</v>
      </c>
      <c r="R138" s="19">
        <f t="shared" si="18"/>
        <v>18108</v>
      </c>
      <c r="S138" s="19">
        <f t="shared" si="18"/>
        <v>-1022</v>
      </c>
      <c r="T138" s="19">
        <f t="shared" si="18"/>
        <v>-2800</v>
      </c>
      <c r="U138" s="4"/>
    </row>
    <row r="139" spans="1:21" s="3" customFormat="1" ht="15">
      <c r="A139" s="4"/>
      <c r="B139" s="4"/>
      <c r="C139" s="4"/>
      <c r="D139" s="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41"/>
      <c r="U139" s="4"/>
    </row>
    <row r="140" spans="1:21" s="3" customFormat="1" ht="15">
      <c r="A140" s="114" t="s">
        <v>135</v>
      </c>
      <c r="B140" s="4" t="s">
        <v>27</v>
      </c>
      <c r="C140" s="4">
        <v>1287</v>
      </c>
      <c r="D140" s="4">
        <v>1287</v>
      </c>
      <c r="E140" s="6">
        <v>1228</v>
      </c>
      <c r="F140" s="6">
        <v>1228</v>
      </c>
      <c r="G140" s="6">
        <v>90</v>
      </c>
      <c r="H140" s="6">
        <v>90</v>
      </c>
      <c r="I140" s="6">
        <v>231</v>
      </c>
      <c r="J140" s="6">
        <v>138</v>
      </c>
      <c r="K140" s="6">
        <v>100</v>
      </c>
      <c r="L140" s="6">
        <v>50</v>
      </c>
      <c r="M140" s="6">
        <v>401</v>
      </c>
      <c r="N140" s="6">
        <v>314</v>
      </c>
      <c r="O140" s="6">
        <v>2154</v>
      </c>
      <c r="P140" s="6">
        <v>2043</v>
      </c>
      <c r="Q140" s="6">
        <v>2689</v>
      </c>
      <c r="R140" s="6">
        <v>3157</v>
      </c>
      <c r="S140" s="6">
        <v>-640</v>
      </c>
      <c r="T140" s="41">
        <v>-964</v>
      </c>
      <c r="U140" s="4"/>
    </row>
    <row r="141" spans="1:21" s="3" customFormat="1" ht="15">
      <c r="A141" s="115"/>
      <c r="B141" s="4" t="s">
        <v>28</v>
      </c>
      <c r="C141" s="4">
        <v>928</v>
      </c>
      <c r="D141" s="4">
        <v>928</v>
      </c>
      <c r="E141" s="6">
        <v>875</v>
      </c>
      <c r="F141" s="6">
        <v>875</v>
      </c>
      <c r="G141" s="6">
        <v>83</v>
      </c>
      <c r="H141" s="6">
        <v>83</v>
      </c>
      <c r="I141" s="6">
        <v>185</v>
      </c>
      <c r="J141" s="6">
        <v>202</v>
      </c>
      <c r="K141" s="6">
        <v>50</v>
      </c>
      <c r="L141" s="6">
        <v>66</v>
      </c>
      <c r="M141" s="6">
        <v>369</v>
      </c>
      <c r="N141" s="6">
        <v>213</v>
      </c>
      <c r="O141" s="6">
        <v>4712</v>
      </c>
      <c r="P141" s="6">
        <v>6306</v>
      </c>
      <c r="Q141" s="6">
        <v>4450</v>
      </c>
      <c r="R141" s="6">
        <v>5852</v>
      </c>
      <c r="S141" s="6">
        <v>399</v>
      </c>
      <c r="T141" s="41">
        <v>730</v>
      </c>
      <c r="U141" s="4"/>
    </row>
    <row r="142" spans="1:21" s="3" customFormat="1" ht="15">
      <c r="A142" s="115"/>
      <c r="B142" s="4" t="s">
        <v>45</v>
      </c>
      <c r="C142" s="4">
        <v>2046</v>
      </c>
      <c r="D142" s="4">
        <v>2046</v>
      </c>
      <c r="E142" s="6">
        <v>1945</v>
      </c>
      <c r="F142" s="6">
        <v>1945</v>
      </c>
      <c r="G142" s="6">
        <v>210</v>
      </c>
      <c r="H142" s="6">
        <v>214</v>
      </c>
      <c r="I142" s="6">
        <v>831</v>
      </c>
      <c r="J142" s="6">
        <v>813</v>
      </c>
      <c r="K142" s="6">
        <v>210</v>
      </c>
      <c r="L142" s="6">
        <v>210</v>
      </c>
      <c r="M142" s="6">
        <v>1707</v>
      </c>
      <c r="N142" s="6">
        <v>1487</v>
      </c>
      <c r="O142" s="6">
        <v>12888</v>
      </c>
      <c r="P142" s="6">
        <v>18138</v>
      </c>
      <c r="Q142" s="6">
        <v>10473</v>
      </c>
      <c r="R142" s="6">
        <v>13352</v>
      </c>
      <c r="S142" s="6">
        <v>2653</v>
      </c>
      <c r="T142" s="41">
        <v>4884</v>
      </c>
      <c r="U142" s="4"/>
    </row>
    <row r="143" spans="1:21" s="3" customFormat="1" ht="15">
      <c r="A143" s="116"/>
      <c r="B143" s="4"/>
      <c r="C143" s="19">
        <f aca="true" t="shared" si="19" ref="C143:T143">SUM(C140:C142)</f>
        <v>4261</v>
      </c>
      <c r="D143" s="19">
        <f t="shared" si="19"/>
        <v>4261</v>
      </c>
      <c r="E143" s="19">
        <f t="shared" si="19"/>
        <v>4048</v>
      </c>
      <c r="F143" s="19">
        <f t="shared" si="19"/>
        <v>4048</v>
      </c>
      <c r="G143" s="19">
        <f t="shared" si="19"/>
        <v>383</v>
      </c>
      <c r="H143" s="19">
        <f t="shared" si="19"/>
        <v>387</v>
      </c>
      <c r="I143" s="19">
        <f t="shared" si="19"/>
        <v>1247</v>
      </c>
      <c r="J143" s="19">
        <f t="shared" si="19"/>
        <v>1153</v>
      </c>
      <c r="K143" s="19">
        <f t="shared" si="19"/>
        <v>360</v>
      </c>
      <c r="L143" s="19">
        <f t="shared" si="19"/>
        <v>326</v>
      </c>
      <c r="M143" s="19">
        <f t="shared" si="19"/>
        <v>2477</v>
      </c>
      <c r="N143" s="19">
        <f t="shared" si="19"/>
        <v>2014</v>
      </c>
      <c r="O143" s="19">
        <f t="shared" si="19"/>
        <v>19754</v>
      </c>
      <c r="P143" s="19">
        <f t="shared" si="19"/>
        <v>26487</v>
      </c>
      <c r="Q143" s="19">
        <f t="shared" si="19"/>
        <v>17612</v>
      </c>
      <c r="R143" s="19">
        <f t="shared" si="19"/>
        <v>22361</v>
      </c>
      <c r="S143" s="19">
        <f t="shared" si="19"/>
        <v>2412</v>
      </c>
      <c r="T143" s="19">
        <f t="shared" si="19"/>
        <v>4650</v>
      </c>
      <c r="U143" s="4"/>
    </row>
    <row r="144" spans="1:21" s="3" customFormat="1" ht="15">
      <c r="A144" s="4"/>
      <c r="B144" s="4"/>
      <c r="C144" s="4"/>
      <c r="D144" s="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41"/>
      <c r="U144" s="4"/>
    </row>
    <row r="145" spans="1:21" s="3" customFormat="1" ht="60">
      <c r="A145" s="134" t="s">
        <v>169</v>
      </c>
      <c r="B145" s="51" t="s">
        <v>148</v>
      </c>
      <c r="C145" s="51">
        <v>1222</v>
      </c>
      <c r="D145" s="51">
        <v>1222</v>
      </c>
      <c r="E145" s="52">
        <v>957</v>
      </c>
      <c r="F145" s="52">
        <v>957</v>
      </c>
      <c r="G145" s="52">
        <v>28</v>
      </c>
      <c r="H145" s="52">
        <v>28</v>
      </c>
      <c r="I145" s="52"/>
      <c r="J145" s="52"/>
      <c r="K145" s="52"/>
      <c r="L145" s="52"/>
      <c r="M145" s="52"/>
      <c r="N145" s="52"/>
      <c r="O145" s="52">
        <v>644</v>
      </c>
      <c r="P145" s="52">
        <v>1060</v>
      </c>
      <c r="Q145" s="52">
        <v>1320</v>
      </c>
      <c r="R145" s="52">
        <v>2114</v>
      </c>
      <c r="S145" s="52">
        <v>-589</v>
      </c>
      <c r="T145" s="53">
        <v>-226</v>
      </c>
      <c r="U145" s="68" t="s">
        <v>116</v>
      </c>
    </row>
    <row r="146" spans="1:21" s="3" customFormat="1" ht="88.5" customHeight="1">
      <c r="A146" s="106"/>
      <c r="B146" s="63" t="s">
        <v>95</v>
      </c>
      <c r="C146" s="51"/>
      <c r="D146" s="51">
        <v>650</v>
      </c>
      <c r="E146" s="52"/>
      <c r="F146" s="52">
        <v>588</v>
      </c>
      <c r="G146" s="52"/>
      <c r="H146" s="52">
        <v>12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3"/>
      <c r="U146" s="68" t="s">
        <v>115</v>
      </c>
    </row>
    <row r="147" spans="1:21" s="3" customFormat="1" ht="60">
      <c r="A147" s="106"/>
      <c r="B147" s="51" t="s">
        <v>147</v>
      </c>
      <c r="C147" s="51">
        <v>913</v>
      </c>
      <c r="D147" s="51">
        <v>913</v>
      </c>
      <c r="E147" s="52">
        <v>828</v>
      </c>
      <c r="F147" s="52">
        <v>828</v>
      </c>
      <c r="G147" s="52">
        <v>10</v>
      </c>
      <c r="H147" s="52">
        <v>10</v>
      </c>
      <c r="I147" s="52"/>
      <c r="J147" s="52"/>
      <c r="K147" s="52"/>
      <c r="L147" s="52"/>
      <c r="M147" s="52"/>
      <c r="N147" s="52"/>
      <c r="O147" s="52">
        <v>196</v>
      </c>
      <c r="P147" s="52">
        <v>225</v>
      </c>
      <c r="Q147" s="52">
        <v>193</v>
      </c>
      <c r="R147" s="52">
        <v>71</v>
      </c>
      <c r="S147" s="52">
        <v>3</v>
      </c>
      <c r="T147" s="53">
        <v>717</v>
      </c>
      <c r="U147" s="25" t="s">
        <v>116</v>
      </c>
    </row>
    <row r="148" spans="1:21" s="3" customFormat="1" ht="22.5" customHeight="1">
      <c r="A148" s="135"/>
      <c r="B148" s="4"/>
      <c r="C148" s="19">
        <f aca="true" t="shared" si="20" ref="C148:T148">SUM(C145:C147)</f>
        <v>2135</v>
      </c>
      <c r="D148" s="19">
        <f t="shared" si="20"/>
        <v>2785</v>
      </c>
      <c r="E148" s="19">
        <f t="shared" si="20"/>
        <v>1785</v>
      </c>
      <c r="F148" s="19">
        <f t="shared" si="20"/>
        <v>2373</v>
      </c>
      <c r="G148" s="19">
        <f t="shared" si="20"/>
        <v>38</v>
      </c>
      <c r="H148" s="19">
        <f t="shared" si="20"/>
        <v>50</v>
      </c>
      <c r="I148" s="19">
        <f t="shared" si="20"/>
        <v>0</v>
      </c>
      <c r="J148" s="19">
        <f t="shared" si="20"/>
        <v>0</v>
      </c>
      <c r="K148" s="19">
        <f t="shared" si="20"/>
        <v>0</v>
      </c>
      <c r="L148" s="19">
        <f t="shared" si="20"/>
        <v>0</v>
      </c>
      <c r="M148" s="19">
        <f t="shared" si="20"/>
        <v>0</v>
      </c>
      <c r="N148" s="19">
        <f t="shared" si="20"/>
        <v>0</v>
      </c>
      <c r="O148" s="19">
        <f t="shared" si="20"/>
        <v>840</v>
      </c>
      <c r="P148" s="19">
        <f t="shared" si="20"/>
        <v>1285</v>
      </c>
      <c r="Q148" s="19">
        <f t="shared" si="20"/>
        <v>1513</v>
      </c>
      <c r="R148" s="19">
        <f t="shared" si="20"/>
        <v>2185</v>
      </c>
      <c r="S148" s="19">
        <f t="shared" si="20"/>
        <v>-586</v>
      </c>
      <c r="T148" s="19">
        <f t="shared" si="20"/>
        <v>491</v>
      </c>
      <c r="U148" s="4"/>
    </row>
    <row r="149" spans="1:21" s="3" customFormat="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6"/>
      <c r="U149" s="4"/>
    </row>
    <row r="150" spans="1:21" s="22" customFormat="1" ht="31.5" customHeight="1">
      <c r="A150" s="127" t="s">
        <v>170</v>
      </c>
      <c r="B150" s="128"/>
      <c r="C150" s="39">
        <f aca="true" t="shared" si="21" ref="C150:T150">C16+C20+C37+C43+C49+C53+C58+C63+C69+C74+C77+C87+C92+C106+C112+C122+C131+C138+C143+C148+C127</f>
        <v>131583.9</v>
      </c>
      <c r="D150" s="39">
        <f t="shared" si="21"/>
        <v>140919.9</v>
      </c>
      <c r="E150" s="39">
        <f t="shared" si="21"/>
        <v>121874.9</v>
      </c>
      <c r="F150" s="39">
        <f t="shared" si="21"/>
        <v>130253.9</v>
      </c>
      <c r="G150" s="39">
        <f t="shared" si="21"/>
        <v>8611</v>
      </c>
      <c r="H150" s="39">
        <f t="shared" si="21"/>
        <v>7061</v>
      </c>
      <c r="I150" s="39">
        <f t="shared" si="21"/>
        <v>20548</v>
      </c>
      <c r="J150" s="39">
        <f t="shared" si="21"/>
        <v>16397</v>
      </c>
      <c r="K150" s="39">
        <f t="shared" si="21"/>
        <v>7490</v>
      </c>
      <c r="L150" s="39">
        <f t="shared" si="21"/>
        <v>6248</v>
      </c>
      <c r="M150" s="39">
        <f t="shared" si="21"/>
        <v>15689</v>
      </c>
      <c r="N150" s="39">
        <f t="shared" si="21"/>
        <v>11319</v>
      </c>
      <c r="O150" s="39">
        <f t="shared" si="21"/>
        <v>288559.5</v>
      </c>
      <c r="P150" s="39">
        <f t="shared" si="21"/>
        <v>341298.8</v>
      </c>
      <c r="Q150" s="39">
        <f t="shared" si="21"/>
        <v>317792</v>
      </c>
      <c r="R150" s="39">
        <f t="shared" si="21"/>
        <v>383827</v>
      </c>
      <c r="S150" s="39">
        <f t="shared" si="21"/>
        <v>-25071</v>
      </c>
      <c r="T150" s="47">
        <f t="shared" si="21"/>
        <v>-20169</v>
      </c>
      <c r="U150" s="48"/>
    </row>
    <row r="151" s="3" customFormat="1" ht="15">
      <c r="A151" s="16"/>
    </row>
    <row r="152" spans="2:20" s="3" customFormat="1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s="3" customFormat="1" ht="34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s="17" customFormat="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3" customFormat="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3" customFormat="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3" customFormat="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3" customFormat="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3" customFormat="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3" customFormat="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3" customFormat="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3" customFormat="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3" customFormat="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3" customFormat="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3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3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s="3" customFormat="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3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3" customFormat="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3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3" customFormat="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3" customFormat="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3" customFormat="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3" customFormat="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3" customFormat="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3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s="3" customFormat="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s="3" customFormat="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s="3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s="3" customFormat="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3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s="3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s="3" customFormat="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s="3" customFormat="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s="3" customFormat="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s="3" customFormat="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s="3" customFormat="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">
      <c r="U188" s="3"/>
    </row>
    <row r="189" ht="15">
      <c r="U189" s="3"/>
    </row>
    <row r="190" ht="15">
      <c r="U190" s="3"/>
    </row>
    <row r="191" ht="15">
      <c r="U191" s="3"/>
    </row>
    <row r="192" ht="15">
      <c r="U192" s="3"/>
    </row>
    <row r="193" ht="15">
      <c r="U193" s="3"/>
    </row>
    <row r="194" ht="15">
      <c r="U194" s="3"/>
    </row>
    <row r="195" ht="15">
      <c r="U195" s="3"/>
    </row>
    <row r="196" ht="15">
      <c r="U196" s="3"/>
    </row>
    <row r="197" ht="15">
      <c r="U197" s="3"/>
    </row>
    <row r="198" ht="15">
      <c r="U198" s="3"/>
    </row>
    <row r="199" ht="15">
      <c r="U199" s="3"/>
    </row>
    <row r="200" ht="15">
      <c r="U200" s="3"/>
    </row>
    <row r="201" ht="15">
      <c r="U201" s="3"/>
    </row>
    <row r="202" ht="15">
      <c r="U202" s="3"/>
    </row>
    <row r="203" ht="15">
      <c r="U203" s="3"/>
    </row>
    <row r="204" ht="15">
      <c r="U204" s="3"/>
    </row>
    <row r="205" ht="15">
      <c r="U205" s="3"/>
    </row>
    <row r="206" ht="15">
      <c r="U206" s="3"/>
    </row>
    <row r="207" ht="15">
      <c r="U207" s="3"/>
    </row>
    <row r="208" ht="15">
      <c r="U208" s="3"/>
    </row>
    <row r="209" ht="15">
      <c r="U209" s="3"/>
    </row>
    <row r="210" ht="15">
      <c r="U210" s="3"/>
    </row>
    <row r="211" ht="15">
      <c r="U211" s="3"/>
    </row>
    <row r="212" ht="15">
      <c r="U212" s="3"/>
    </row>
    <row r="213" ht="15">
      <c r="U213" s="3"/>
    </row>
    <row r="214" ht="15">
      <c r="U214" s="3"/>
    </row>
    <row r="215" ht="15">
      <c r="U215" s="3"/>
    </row>
    <row r="216" ht="15">
      <c r="U216" s="3"/>
    </row>
    <row r="217" ht="15">
      <c r="U217" s="3"/>
    </row>
    <row r="218" ht="15">
      <c r="U218" s="3"/>
    </row>
    <row r="219" ht="15">
      <c r="U219" s="3"/>
    </row>
    <row r="220" ht="15">
      <c r="U220" s="3"/>
    </row>
    <row r="221" ht="15">
      <c r="U221" s="3"/>
    </row>
    <row r="222" ht="15">
      <c r="U222" s="3"/>
    </row>
    <row r="223" ht="15">
      <c r="U223" s="3"/>
    </row>
    <row r="224" ht="15">
      <c r="U224" s="3"/>
    </row>
    <row r="225" ht="15">
      <c r="U225" s="3"/>
    </row>
    <row r="226" ht="15">
      <c r="U226" s="3"/>
    </row>
    <row r="227" ht="15">
      <c r="U227" s="3"/>
    </row>
    <row r="228" ht="15">
      <c r="U228" s="3"/>
    </row>
    <row r="229" ht="15">
      <c r="U229" s="3"/>
    </row>
    <row r="230" ht="15">
      <c r="U230" s="3"/>
    </row>
    <row r="231" ht="15">
      <c r="U231" s="3"/>
    </row>
    <row r="232" ht="15">
      <c r="U232" s="3"/>
    </row>
    <row r="233" ht="15">
      <c r="U233" s="3"/>
    </row>
    <row r="234" ht="15">
      <c r="U234" s="3"/>
    </row>
    <row r="235" ht="15">
      <c r="U235" s="3"/>
    </row>
    <row r="236" ht="15">
      <c r="U236" s="3"/>
    </row>
    <row r="237" ht="15">
      <c r="U237" s="3"/>
    </row>
    <row r="238" ht="15">
      <c r="U238" s="3"/>
    </row>
    <row r="239" ht="15">
      <c r="U239" s="3"/>
    </row>
    <row r="240" ht="15">
      <c r="U240" s="3"/>
    </row>
    <row r="241" ht="15">
      <c r="U241" s="3"/>
    </row>
    <row r="242" ht="15">
      <c r="U242" s="3"/>
    </row>
  </sheetData>
  <mergeCells count="36">
    <mergeCell ref="A145:A148"/>
    <mergeCell ref="A150:B150"/>
    <mergeCell ref="A114:A122"/>
    <mergeCell ref="A124:A127"/>
    <mergeCell ref="A129:A131"/>
    <mergeCell ref="A133:A138"/>
    <mergeCell ref="A140:A143"/>
    <mergeCell ref="A89:A92"/>
    <mergeCell ref="A94:A106"/>
    <mergeCell ref="A108:A112"/>
    <mergeCell ref="A65:A69"/>
    <mergeCell ref="A71:A74"/>
    <mergeCell ref="A76:A77"/>
    <mergeCell ref="A79:A87"/>
    <mergeCell ref="A45:A49"/>
    <mergeCell ref="A51:A53"/>
    <mergeCell ref="A55:A58"/>
    <mergeCell ref="A60:A63"/>
    <mergeCell ref="A11:A16"/>
    <mergeCell ref="A18:A20"/>
    <mergeCell ref="A22:A37"/>
    <mergeCell ref="A39:A43"/>
    <mergeCell ref="G6:H8"/>
    <mergeCell ref="I6:N6"/>
    <mergeCell ref="O6:T6"/>
    <mergeCell ref="U6:U9"/>
    <mergeCell ref="I7:J8"/>
    <mergeCell ref="K7:L8"/>
    <mergeCell ref="M7:N8"/>
    <mergeCell ref="O7:P8"/>
    <mergeCell ref="Q7:R8"/>
    <mergeCell ref="S7:T8"/>
    <mergeCell ref="A6:A9"/>
    <mergeCell ref="B6:B9"/>
    <mergeCell ref="C6:D8"/>
    <mergeCell ref="E6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1" r:id="rId1"/>
  <rowBreaks count="3" manualBreakCount="3">
    <brk id="49" max="255" man="1"/>
    <brk id="92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60" workbookViewId="0" topLeftCell="A1">
      <selection activeCell="D31" sqref="D31"/>
    </sheetView>
  </sheetViews>
  <sheetFormatPr defaultColWidth="9.00390625" defaultRowHeight="12.75"/>
  <cols>
    <col min="1" max="1" width="6.25390625" style="0" customWidth="1"/>
    <col min="2" max="2" width="22.125" style="0" customWidth="1"/>
  </cols>
  <sheetData>
    <row r="1" s="1" customFormat="1" ht="15.75">
      <c r="I1" s="23" t="s">
        <v>99</v>
      </c>
    </row>
    <row r="2" spans="2:9" s="1" customFormat="1" ht="15.75">
      <c r="B2" s="3"/>
      <c r="C2" s="3"/>
      <c r="D2" s="3"/>
      <c r="E2" s="3"/>
      <c r="I2" s="24" t="s">
        <v>94</v>
      </c>
    </row>
    <row r="3" spans="2:9" s="1" customFormat="1" ht="15.75">
      <c r="B3" s="3"/>
      <c r="C3" s="3"/>
      <c r="D3" s="3"/>
      <c r="E3" s="3"/>
      <c r="I3" s="24"/>
    </row>
    <row r="4" spans="2:6" s="1" customFormat="1" ht="15.75" thickBot="1">
      <c r="B4" s="3"/>
      <c r="C4" s="3"/>
      <c r="D4" s="3"/>
      <c r="E4" s="3"/>
      <c r="F4" s="2"/>
    </row>
    <row r="5" spans="1:21" s="20" customFormat="1" ht="15" customHeight="1">
      <c r="A5" s="124" t="s">
        <v>100</v>
      </c>
      <c r="B5" s="117" t="s">
        <v>29</v>
      </c>
      <c r="C5" s="117" t="s">
        <v>60</v>
      </c>
      <c r="D5" s="117"/>
      <c r="E5" s="117" t="s">
        <v>138</v>
      </c>
      <c r="F5" s="117"/>
      <c r="G5" s="117" t="s">
        <v>139</v>
      </c>
      <c r="H5" s="117"/>
      <c r="I5" s="119" t="s">
        <v>140</v>
      </c>
      <c r="J5" s="119"/>
      <c r="K5" s="119"/>
      <c r="L5" s="119"/>
      <c r="M5" s="119"/>
      <c r="N5" s="119"/>
      <c r="O5" s="119" t="s">
        <v>61</v>
      </c>
      <c r="P5" s="119"/>
      <c r="Q5" s="119"/>
      <c r="R5" s="119"/>
      <c r="S5" s="119"/>
      <c r="T5" s="120"/>
      <c r="U5" s="107" t="s">
        <v>101</v>
      </c>
    </row>
    <row r="6" spans="1:21" s="20" customFormat="1" ht="21.75" customHeight="1">
      <c r="A6" s="125"/>
      <c r="B6" s="118"/>
      <c r="C6" s="118"/>
      <c r="D6" s="118"/>
      <c r="E6" s="118"/>
      <c r="F6" s="118"/>
      <c r="G6" s="118"/>
      <c r="H6" s="118"/>
      <c r="I6" s="121" t="s">
        <v>62</v>
      </c>
      <c r="J6" s="121"/>
      <c r="K6" s="121" t="s">
        <v>63</v>
      </c>
      <c r="L6" s="121"/>
      <c r="M6" s="118" t="s">
        <v>64</v>
      </c>
      <c r="N6" s="118"/>
      <c r="O6" s="118" t="s">
        <v>141</v>
      </c>
      <c r="P6" s="118"/>
      <c r="Q6" s="118" t="s">
        <v>142</v>
      </c>
      <c r="R6" s="118"/>
      <c r="S6" s="118" t="s">
        <v>143</v>
      </c>
      <c r="T6" s="122"/>
      <c r="U6" s="108"/>
    </row>
    <row r="7" spans="1:21" s="20" customFormat="1" ht="24" customHeight="1">
      <c r="A7" s="125"/>
      <c r="B7" s="118"/>
      <c r="C7" s="118"/>
      <c r="D7" s="118"/>
      <c r="E7" s="118"/>
      <c r="F7" s="118"/>
      <c r="G7" s="118"/>
      <c r="H7" s="118"/>
      <c r="I7" s="121"/>
      <c r="J7" s="121"/>
      <c r="K7" s="121"/>
      <c r="L7" s="121"/>
      <c r="M7" s="118"/>
      <c r="N7" s="118"/>
      <c r="O7" s="118"/>
      <c r="P7" s="118"/>
      <c r="Q7" s="118"/>
      <c r="R7" s="118"/>
      <c r="S7" s="118"/>
      <c r="T7" s="122"/>
      <c r="U7" s="108"/>
    </row>
    <row r="8" spans="1:21" s="20" customFormat="1" ht="15.75" thickBot="1">
      <c r="A8" s="126"/>
      <c r="B8" s="123"/>
      <c r="C8" s="18" t="s">
        <v>32</v>
      </c>
      <c r="D8" s="18" t="s">
        <v>33</v>
      </c>
      <c r="E8" s="18" t="s">
        <v>32</v>
      </c>
      <c r="F8" s="18" t="s">
        <v>33</v>
      </c>
      <c r="G8" s="18" t="s">
        <v>32</v>
      </c>
      <c r="H8" s="18" t="s">
        <v>33</v>
      </c>
      <c r="I8" s="18" t="s">
        <v>32</v>
      </c>
      <c r="J8" s="18" t="s">
        <v>33</v>
      </c>
      <c r="K8" s="18" t="s">
        <v>32</v>
      </c>
      <c r="L8" s="18" t="s">
        <v>33</v>
      </c>
      <c r="M8" s="18" t="s">
        <v>32</v>
      </c>
      <c r="N8" s="18" t="s">
        <v>33</v>
      </c>
      <c r="O8" s="18" t="s">
        <v>32</v>
      </c>
      <c r="P8" s="18" t="s">
        <v>33</v>
      </c>
      <c r="Q8" s="18" t="s">
        <v>32</v>
      </c>
      <c r="R8" s="18" t="s">
        <v>33</v>
      </c>
      <c r="S8" s="18" t="s">
        <v>32</v>
      </c>
      <c r="T8" s="26" t="s">
        <v>33</v>
      </c>
      <c r="U8" s="109"/>
    </row>
    <row r="9" spans="1:21" s="3" customFormat="1" ht="45">
      <c r="A9" s="134" t="s">
        <v>128</v>
      </c>
      <c r="B9" s="4" t="s">
        <v>46</v>
      </c>
      <c r="C9" s="4">
        <v>3070</v>
      </c>
      <c r="D9" s="4">
        <v>3070</v>
      </c>
      <c r="E9" s="6">
        <v>2715</v>
      </c>
      <c r="F9" s="6">
        <v>2716</v>
      </c>
      <c r="G9" s="6">
        <v>151</v>
      </c>
      <c r="H9" s="6">
        <v>99</v>
      </c>
      <c r="I9" s="6">
        <v>136</v>
      </c>
      <c r="J9" s="6">
        <v>0</v>
      </c>
      <c r="K9" s="6">
        <v>68</v>
      </c>
      <c r="L9" s="6">
        <v>0</v>
      </c>
      <c r="M9" s="6">
        <v>136</v>
      </c>
      <c r="N9" s="6">
        <v>0</v>
      </c>
      <c r="O9" s="6">
        <v>3821</v>
      </c>
      <c r="P9" s="6">
        <v>2653</v>
      </c>
      <c r="Q9" s="6">
        <v>5369</v>
      </c>
      <c r="R9" s="6">
        <v>3895</v>
      </c>
      <c r="S9" s="6">
        <v>1548</v>
      </c>
      <c r="T9" s="41">
        <v>1242</v>
      </c>
      <c r="U9" s="14" t="s">
        <v>111</v>
      </c>
    </row>
    <row r="10" spans="1:21" s="3" customFormat="1" ht="45">
      <c r="A10" s="106"/>
      <c r="B10" s="54" t="s">
        <v>171</v>
      </c>
      <c r="C10" s="61"/>
      <c r="D10" s="61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33" t="s">
        <v>112</v>
      </c>
    </row>
    <row r="11" spans="1:21" s="3" customFormat="1" ht="15">
      <c r="A11" s="106"/>
      <c r="B11" s="69" t="s">
        <v>174</v>
      </c>
      <c r="C11" s="60">
        <v>1171</v>
      </c>
      <c r="D11" s="60">
        <v>1171</v>
      </c>
      <c r="E11" s="58">
        <v>835</v>
      </c>
      <c r="F11" s="58">
        <v>830</v>
      </c>
      <c r="G11" s="58">
        <v>110</v>
      </c>
      <c r="H11" s="58">
        <v>96</v>
      </c>
      <c r="I11" s="58">
        <v>182</v>
      </c>
      <c r="J11" s="58">
        <v>78</v>
      </c>
      <c r="K11" s="58">
        <v>85</v>
      </c>
      <c r="L11" s="58">
        <v>76</v>
      </c>
      <c r="M11" s="58">
        <v>321</v>
      </c>
      <c r="N11" s="58">
        <v>89</v>
      </c>
      <c r="O11" s="58">
        <v>2036</v>
      </c>
      <c r="P11" s="58">
        <v>2412</v>
      </c>
      <c r="Q11" s="58">
        <v>2249</v>
      </c>
      <c r="R11" s="58">
        <v>2934</v>
      </c>
      <c r="S11" s="58">
        <v>213</v>
      </c>
      <c r="T11" s="59">
        <v>522</v>
      </c>
      <c r="U11" s="37"/>
    </row>
    <row r="12" spans="1:21" s="3" customFormat="1" ht="15">
      <c r="A12" s="106"/>
      <c r="B12" s="70" t="s">
        <v>55</v>
      </c>
      <c r="C12" s="51">
        <v>1652</v>
      </c>
      <c r="D12" s="51">
        <v>1652</v>
      </c>
      <c r="E12" s="52">
        <v>1397</v>
      </c>
      <c r="F12" s="52">
        <v>1397</v>
      </c>
      <c r="G12" s="52">
        <v>247</v>
      </c>
      <c r="H12" s="52">
        <v>188</v>
      </c>
      <c r="I12" s="52">
        <v>399</v>
      </c>
      <c r="J12" s="52">
        <v>252</v>
      </c>
      <c r="K12" s="52">
        <v>152</v>
      </c>
      <c r="L12" s="52">
        <v>125</v>
      </c>
      <c r="M12" s="52">
        <v>380</v>
      </c>
      <c r="N12" s="52">
        <v>226</v>
      </c>
      <c r="O12" s="52">
        <v>5318</v>
      </c>
      <c r="P12" s="52">
        <v>5240</v>
      </c>
      <c r="Q12" s="52">
        <v>4665</v>
      </c>
      <c r="R12" s="52">
        <v>6426</v>
      </c>
      <c r="S12" s="52">
        <v>653</v>
      </c>
      <c r="T12" s="53">
        <v>1186</v>
      </c>
      <c r="U12" s="30"/>
    </row>
    <row r="13" spans="1:21" s="3" customFormat="1" ht="45">
      <c r="A13" s="106"/>
      <c r="B13" s="31" t="s">
        <v>53</v>
      </c>
      <c r="C13" s="28"/>
      <c r="D13" s="2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4"/>
      <c r="U13" s="33" t="s">
        <v>112</v>
      </c>
    </row>
    <row r="14" spans="1:21" s="3" customFormat="1" ht="15">
      <c r="A14" s="106"/>
      <c r="B14" s="32" t="s">
        <v>56</v>
      </c>
      <c r="C14" s="10">
        <v>2271</v>
      </c>
      <c r="D14" s="10">
        <v>2271</v>
      </c>
      <c r="E14" s="34">
        <v>1929</v>
      </c>
      <c r="F14" s="34">
        <v>1929</v>
      </c>
      <c r="G14" s="34">
        <v>195</v>
      </c>
      <c r="H14" s="34">
        <v>182</v>
      </c>
      <c r="I14" s="34">
        <v>445</v>
      </c>
      <c r="J14" s="34">
        <v>414</v>
      </c>
      <c r="K14" s="34">
        <v>170</v>
      </c>
      <c r="L14" s="34">
        <v>170</v>
      </c>
      <c r="M14" s="34">
        <v>1768</v>
      </c>
      <c r="N14" s="34">
        <v>1860</v>
      </c>
      <c r="O14" s="34">
        <v>8396</v>
      </c>
      <c r="P14" s="34">
        <v>8586</v>
      </c>
      <c r="Q14" s="34">
        <v>7720</v>
      </c>
      <c r="R14" s="34">
        <v>7983</v>
      </c>
      <c r="S14" s="34">
        <v>676</v>
      </c>
      <c r="T14" s="45">
        <v>603</v>
      </c>
      <c r="U14" s="37"/>
    </row>
    <row r="15" spans="1:21" s="3" customFormat="1" ht="15">
      <c r="A15" s="106"/>
      <c r="B15" s="10" t="s">
        <v>57</v>
      </c>
      <c r="C15" s="4">
        <v>722</v>
      </c>
      <c r="D15" s="4">
        <v>722</v>
      </c>
      <c r="E15" s="6">
        <v>640</v>
      </c>
      <c r="F15" s="6">
        <v>640</v>
      </c>
      <c r="G15" s="6">
        <v>77</v>
      </c>
      <c r="H15" s="6">
        <v>36</v>
      </c>
      <c r="I15" s="6">
        <v>124</v>
      </c>
      <c r="J15" s="6">
        <v>0</v>
      </c>
      <c r="K15" s="6">
        <v>82</v>
      </c>
      <c r="L15" s="6">
        <v>0</v>
      </c>
      <c r="M15" s="6">
        <v>38</v>
      </c>
      <c r="N15" s="6">
        <v>0</v>
      </c>
      <c r="O15" s="6">
        <v>1849</v>
      </c>
      <c r="P15" s="6">
        <v>1980</v>
      </c>
      <c r="Q15" s="6">
        <v>1948</v>
      </c>
      <c r="R15" s="6">
        <v>2005</v>
      </c>
      <c r="S15" s="6">
        <v>99</v>
      </c>
      <c r="T15" s="41">
        <v>25</v>
      </c>
      <c r="U15" s="30"/>
    </row>
    <row r="16" spans="1:21" s="3" customFormat="1" ht="30">
      <c r="A16" s="106"/>
      <c r="B16" s="4" t="s">
        <v>47</v>
      </c>
      <c r="C16" s="4">
        <v>2680</v>
      </c>
      <c r="D16" s="4">
        <v>2680</v>
      </c>
      <c r="E16" s="6">
        <v>2287</v>
      </c>
      <c r="F16" s="6">
        <v>2287</v>
      </c>
      <c r="G16" s="6">
        <v>130</v>
      </c>
      <c r="H16" s="6">
        <v>127</v>
      </c>
      <c r="I16" s="6">
        <v>463</v>
      </c>
      <c r="J16" s="6">
        <v>491</v>
      </c>
      <c r="K16" s="6">
        <v>204</v>
      </c>
      <c r="L16" s="6">
        <v>204</v>
      </c>
      <c r="M16" s="6">
        <v>702</v>
      </c>
      <c r="N16" s="6">
        <v>569</v>
      </c>
      <c r="O16" s="6">
        <v>6142</v>
      </c>
      <c r="P16" s="6">
        <v>7695</v>
      </c>
      <c r="Q16" s="6">
        <v>6165</v>
      </c>
      <c r="R16" s="6">
        <v>7286</v>
      </c>
      <c r="S16" s="6">
        <v>36</v>
      </c>
      <c r="T16" s="41">
        <v>409</v>
      </c>
      <c r="U16" s="14" t="s">
        <v>112</v>
      </c>
    </row>
    <row r="17" spans="1:21" s="3" customFormat="1" ht="15">
      <c r="A17" s="135"/>
      <c r="B17" s="4"/>
      <c r="C17" s="19">
        <f aca="true" t="shared" si="0" ref="C17:T17">SUM(C9:C16)</f>
        <v>11566</v>
      </c>
      <c r="D17" s="19">
        <f t="shared" si="0"/>
        <v>11566</v>
      </c>
      <c r="E17" s="19">
        <f t="shared" si="0"/>
        <v>9803</v>
      </c>
      <c r="F17" s="19">
        <f t="shared" si="0"/>
        <v>9799</v>
      </c>
      <c r="G17" s="19">
        <f t="shared" si="0"/>
        <v>910</v>
      </c>
      <c r="H17" s="19">
        <f t="shared" si="0"/>
        <v>728</v>
      </c>
      <c r="I17" s="19">
        <f t="shared" si="0"/>
        <v>1749</v>
      </c>
      <c r="J17" s="19">
        <f t="shared" si="0"/>
        <v>1235</v>
      </c>
      <c r="K17" s="19">
        <f t="shared" si="0"/>
        <v>761</v>
      </c>
      <c r="L17" s="19">
        <f t="shared" si="0"/>
        <v>575</v>
      </c>
      <c r="M17" s="19">
        <f t="shared" si="0"/>
        <v>3345</v>
      </c>
      <c r="N17" s="19">
        <f t="shared" si="0"/>
        <v>2744</v>
      </c>
      <c r="O17" s="19">
        <f t="shared" si="0"/>
        <v>27562</v>
      </c>
      <c r="P17" s="19">
        <f t="shared" si="0"/>
        <v>28566</v>
      </c>
      <c r="Q17" s="19">
        <f t="shared" si="0"/>
        <v>28116</v>
      </c>
      <c r="R17" s="19">
        <f t="shared" si="0"/>
        <v>30529</v>
      </c>
      <c r="S17" s="19">
        <f t="shared" si="0"/>
        <v>3225</v>
      </c>
      <c r="T17" s="19">
        <f t="shared" si="0"/>
        <v>3987</v>
      </c>
      <c r="U17" s="14"/>
    </row>
    <row r="18" spans="1:21" s="3" customFormat="1" ht="15">
      <c r="A18" s="134" t="s">
        <v>166</v>
      </c>
      <c r="B18" s="51" t="s">
        <v>10</v>
      </c>
      <c r="C18" s="51">
        <v>2484</v>
      </c>
      <c r="D18" s="51">
        <v>2484</v>
      </c>
      <c r="E18" s="52">
        <v>2152</v>
      </c>
      <c r="F18" s="52">
        <v>2152</v>
      </c>
      <c r="G18" s="52">
        <v>198</v>
      </c>
      <c r="H18" s="52">
        <v>154</v>
      </c>
      <c r="I18" s="52">
        <v>516</v>
      </c>
      <c r="J18" s="52">
        <v>401</v>
      </c>
      <c r="K18" s="52">
        <v>180</v>
      </c>
      <c r="L18" s="52">
        <v>125</v>
      </c>
      <c r="M18" s="52">
        <v>634</v>
      </c>
      <c r="N18" s="52">
        <v>163</v>
      </c>
      <c r="O18" s="52">
        <v>4663</v>
      </c>
      <c r="P18" s="52">
        <v>4717</v>
      </c>
      <c r="Q18" s="52">
        <v>5488</v>
      </c>
      <c r="R18" s="52">
        <v>6033</v>
      </c>
      <c r="S18" s="52">
        <v>-635</v>
      </c>
      <c r="T18" s="53">
        <v>-1573</v>
      </c>
      <c r="U18" s="14"/>
    </row>
    <row r="19" spans="1:21" s="3" customFormat="1" ht="15">
      <c r="A19" s="106"/>
      <c r="B19" s="51" t="s">
        <v>7</v>
      </c>
      <c r="C19" s="51">
        <v>2406</v>
      </c>
      <c r="D19" s="51">
        <v>2404</v>
      </c>
      <c r="E19" s="52">
        <v>2227</v>
      </c>
      <c r="F19" s="52">
        <v>2225</v>
      </c>
      <c r="G19" s="52">
        <v>139</v>
      </c>
      <c r="H19" s="52">
        <v>95</v>
      </c>
      <c r="I19" s="52">
        <v>208</v>
      </c>
      <c r="J19" s="52">
        <v>91</v>
      </c>
      <c r="K19" s="52">
        <v>81</v>
      </c>
      <c r="L19" s="52">
        <v>59</v>
      </c>
      <c r="M19" s="52">
        <v>85</v>
      </c>
      <c r="N19" s="52">
        <v>0</v>
      </c>
      <c r="O19" s="52">
        <v>3024</v>
      </c>
      <c r="P19" s="52">
        <v>3600</v>
      </c>
      <c r="Q19" s="52">
        <v>4827</v>
      </c>
      <c r="R19" s="52">
        <v>5960</v>
      </c>
      <c r="S19" s="52">
        <v>-1599</v>
      </c>
      <c r="T19" s="53">
        <v>-2236</v>
      </c>
      <c r="U19" s="14"/>
    </row>
    <row r="20" spans="1:21" s="3" customFormat="1" ht="15">
      <c r="A20" s="106"/>
      <c r="B20" s="51" t="s">
        <v>8</v>
      </c>
      <c r="C20" s="51">
        <v>2600</v>
      </c>
      <c r="D20" s="51">
        <v>2599</v>
      </c>
      <c r="E20" s="52">
        <v>2330</v>
      </c>
      <c r="F20" s="52">
        <v>2330</v>
      </c>
      <c r="G20" s="52">
        <v>241</v>
      </c>
      <c r="H20" s="52">
        <v>239</v>
      </c>
      <c r="I20" s="52">
        <v>839</v>
      </c>
      <c r="J20" s="52">
        <v>501</v>
      </c>
      <c r="K20" s="52">
        <v>234</v>
      </c>
      <c r="L20" s="52">
        <v>130</v>
      </c>
      <c r="M20" s="52">
        <v>106</v>
      </c>
      <c r="N20" s="52">
        <v>98</v>
      </c>
      <c r="O20" s="52">
        <v>7736</v>
      </c>
      <c r="P20" s="52">
        <v>7912</v>
      </c>
      <c r="Q20" s="52">
        <v>9145</v>
      </c>
      <c r="R20" s="52">
        <v>11688</v>
      </c>
      <c r="S20" s="52">
        <v>1414</v>
      </c>
      <c r="T20" s="53">
        <v>-3706</v>
      </c>
      <c r="U20" s="14"/>
    </row>
    <row r="21" spans="1:21" s="3" customFormat="1" ht="15">
      <c r="A21" s="106"/>
      <c r="B21" s="51" t="s">
        <v>18</v>
      </c>
      <c r="C21" s="51">
        <v>3294</v>
      </c>
      <c r="D21" s="51">
        <v>3294</v>
      </c>
      <c r="E21" s="52">
        <v>2984</v>
      </c>
      <c r="F21" s="52">
        <v>2984</v>
      </c>
      <c r="G21" s="52">
        <v>191</v>
      </c>
      <c r="H21" s="52">
        <v>160</v>
      </c>
      <c r="I21" s="52">
        <v>613</v>
      </c>
      <c r="J21" s="52">
        <v>499</v>
      </c>
      <c r="K21" s="52">
        <v>245</v>
      </c>
      <c r="L21" s="52">
        <v>204</v>
      </c>
      <c r="M21" s="52">
        <v>257</v>
      </c>
      <c r="N21" s="52">
        <v>231</v>
      </c>
      <c r="O21" s="52">
        <v>6104</v>
      </c>
      <c r="P21" s="52">
        <v>6624</v>
      </c>
      <c r="Q21" s="52">
        <v>7091</v>
      </c>
      <c r="R21" s="52">
        <v>7893</v>
      </c>
      <c r="S21" s="52">
        <v>-1097</v>
      </c>
      <c r="T21" s="53">
        <v>-1291</v>
      </c>
      <c r="U21" s="14"/>
    </row>
    <row r="22" spans="1:21" s="3" customFormat="1" ht="15">
      <c r="A22" s="106"/>
      <c r="B22" s="51" t="s">
        <v>90</v>
      </c>
      <c r="C22" s="51">
        <v>2977</v>
      </c>
      <c r="D22" s="51">
        <v>2977</v>
      </c>
      <c r="E22" s="52">
        <v>2402</v>
      </c>
      <c r="F22" s="52">
        <v>2402</v>
      </c>
      <c r="G22" s="52">
        <v>176</v>
      </c>
      <c r="H22" s="52">
        <v>135</v>
      </c>
      <c r="I22" s="52">
        <v>409</v>
      </c>
      <c r="J22" s="52">
        <v>307</v>
      </c>
      <c r="K22" s="52">
        <v>190</v>
      </c>
      <c r="L22" s="52">
        <v>175</v>
      </c>
      <c r="M22" s="52">
        <v>358</v>
      </c>
      <c r="N22" s="52">
        <v>247</v>
      </c>
      <c r="O22" s="52">
        <v>4098</v>
      </c>
      <c r="P22" s="52">
        <v>6726</v>
      </c>
      <c r="Q22" s="52">
        <v>7941</v>
      </c>
      <c r="R22" s="52">
        <v>10109</v>
      </c>
      <c r="S22" s="52">
        <v>-8641</v>
      </c>
      <c r="T22" s="53">
        <v>-3082</v>
      </c>
      <c r="U22" s="14"/>
    </row>
    <row r="23" spans="1:21" s="3" customFormat="1" ht="15">
      <c r="A23" s="106"/>
      <c r="B23" s="51" t="s">
        <v>9</v>
      </c>
      <c r="C23" s="51">
        <v>2466</v>
      </c>
      <c r="D23" s="51">
        <v>2466</v>
      </c>
      <c r="E23" s="52">
        <v>2215</v>
      </c>
      <c r="F23" s="52">
        <v>2215</v>
      </c>
      <c r="G23" s="52">
        <v>103</v>
      </c>
      <c r="H23" s="52">
        <v>77</v>
      </c>
      <c r="I23" s="52">
        <v>446</v>
      </c>
      <c r="J23" s="52">
        <v>293</v>
      </c>
      <c r="K23" s="52">
        <v>214</v>
      </c>
      <c r="L23" s="52">
        <v>160</v>
      </c>
      <c r="M23" s="52">
        <v>0</v>
      </c>
      <c r="N23" s="52">
        <v>0</v>
      </c>
      <c r="O23" s="52">
        <v>7381</v>
      </c>
      <c r="P23" s="52">
        <v>4075</v>
      </c>
      <c r="Q23" s="52">
        <v>7342</v>
      </c>
      <c r="R23" s="52">
        <v>4587</v>
      </c>
      <c r="S23" s="52">
        <v>39</v>
      </c>
      <c r="T23" s="53">
        <v>-526</v>
      </c>
      <c r="U23" s="14"/>
    </row>
    <row r="24" spans="1:21" s="3" customFormat="1" ht="47.25" customHeight="1">
      <c r="A24" s="106"/>
      <c r="B24" s="50" t="s">
        <v>89</v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4"/>
    </row>
    <row r="25" spans="1:21" s="3" customFormat="1" ht="17.25" customHeight="1">
      <c r="A25" s="106"/>
      <c r="B25" s="50" t="s">
        <v>159</v>
      </c>
      <c r="C25" s="51">
        <v>1140</v>
      </c>
      <c r="D25" s="51">
        <v>1140</v>
      </c>
      <c r="E25" s="52">
        <v>967</v>
      </c>
      <c r="F25" s="52">
        <v>967</v>
      </c>
      <c r="G25" s="52">
        <v>70</v>
      </c>
      <c r="H25" s="52">
        <v>59</v>
      </c>
      <c r="I25" s="52">
        <v>241</v>
      </c>
      <c r="J25" s="52">
        <v>87</v>
      </c>
      <c r="K25" s="52">
        <v>75</v>
      </c>
      <c r="L25" s="52">
        <v>47</v>
      </c>
      <c r="M25" s="52">
        <v>0</v>
      </c>
      <c r="N25" s="52">
        <v>0</v>
      </c>
      <c r="O25" s="52">
        <v>2362</v>
      </c>
      <c r="P25" s="52">
        <v>2841</v>
      </c>
      <c r="Q25" s="52">
        <v>2709</v>
      </c>
      <c r="R25" s="52">
        <v>4439</v>
      </c>
      <c r="S25" s="52">
        <v>-216</v>
      </c>
      <c r="T25" s="53">
        <v>-1501</v>
      </c>
      <c r="U25" s="4"/>
    </row>
    <row r="26" spans="1:21" s="3" customFormat="1" ht="15">
      <c r="A26" s="135"/>
      <c r="B26" s="4"/>
      <c r="C26" s="19">
        <f aca="true" t="shared" si="1" ref="C26:T26">SUM(C18:C25)</f>
        <v>17367</v>
      </c>
      <c r="D26" s="19">
        <f t="shared" si="1"/>
        <v>17364</v>
      </c>
      <c r="E26" s="19">
        <f t="shared" si="1"/>
        <v>15277</v>
      </c>
      <c r="F26" s="19">
        <f t="shared" si="1"/>
        <v>15275</v>
      </c>
      <c r="G26" s="19">
        <f t="shared" si="1"/>
        <v>1118</v>
      </c>
      <c r="H26" s="19">
        <f t="shared" si="1"/>
        <v>919</v>
      </c>
      <c r="I26" s="19">
        <f t="shared" si="1"/>
        <v>3272</v>
      </c>
      <c r="J26" s="19">
        <f t="shared" si="1"/>
        <v>2179</v>
      </c>
      <c r="K26" s="19">
        <f t="shared" si="1"/>
        <v>1219</v>
      </c>
      <c r="L26" s="19">
        <f t="shared" si="1"/>
        <v>900</v>
      </c>
      <c r="M26" s="19">
        <f t="shared" si="1"/>
        <v>1440</v>
      </c>
      <c r="N26" s="19">
        <f t="shared" si="1"/>
        <v>739</v>
      </c>
      <c r="O26" s="19">
        <f t="shared" si="1"/>
        <v>35368</v>
      </c>
      <c r="P26" s="19">
        <f t="shared" si="1"/>
        <v>36495</v>
      </c>
      <c r="Q26" s="19">
        <f t="shared" si="1"/>
        <v>44543</v>
      </c>
      <c r="R26" s="19">
        <f t="shared" si="1"/>
        <v>50709</v>
      </c>
      <c r="S26" s="19">
        <f t="shared" si="1"/>
        <v>-10735</v>
      </c>
      <c r="T26" s="19">
        <f t="shared" si="1"/>
        <v>-13915</v>
      </c>
      <c r="U26" s="4"/>
    </row>
    <row r="27" spans="1:21" s="3" customFormat="1" ht="15">
      <c r="A27" s="134" t="s">
        <v>168</v>
      </c>
      <c r="B27" s="51" t="s">
        <v>13</v>
      </c>
      <c r="C27" s="51">
        <v>906</v>
      </c>
      <c r="D27" s="51">
        <v>906</v>
      </c>
      <c r="E27" s="52">
        <v>906</v>
      </c>
      <c r="F27" s="52">
        <v>906</v>
      </c>
      <c r="G27" s="52">
        <v>77</v>
      </c>
      <c r="H27" s="52">
        <v>55</v>
      </c>
      <c r="I27" s="52">
        <v>198</v>
      </c>
      <c r="J27" s="52">
        <v>148</v>
      </c>
      <c r="K27" s="52">
        <v>65</v>
      </c>
      <c r="L27" s="52">
        <v>25</v>
      </c>
      <c r="M27" s="52">
        <v>0</v>
      </c>
      <c r="N27" s="52">
        <v>0</v>
      </c>
      <c r="O27" s="52">
        <v>1478</v>
      </c>
      <c r="P27" s="52">
        <v>1761</v>
      </c>
      <c r="Q27" s="52">
        <v>1493</v>
      </c>
      <c r="R27" s="52">
        <v>1978</v>
      </c>
      <c r="S27" s="52">
        <v>-15</v>
      </c>
      <c r="T27" s="53">
        <v>-217</v>
      </c>
      <c r="U27" s="4"/>
    </row>
    <row r="28" spans="1:21" s="3" customFormat="1" ht="15">
      <c r="A28" s="106"/>
      <c r="B28" s="51" t="s">
        <v>19</v>
      </c>
      <c r="C28" s="51">
        <v>1682</v>
      </c>
      <c r="D28" s="51">
        <v>1682</v>
      </c>
      <c r="E28" s="52">
        <v>1396</v>
      </c>
      <c r="F28" s="52">
        <v>1396</v>
      </c>
      <c r="G28" s="52">
        <v>88</v>
      </c>
      <c r="H28" s="52">
        <v>71</v>
      </c>
      <c r="I28" s="52">
        <v>127</v>
      </c>
      <c r="J28" s="52">
        <v>124</v>
      </c>
      <c r="K28" s="52">
        <v>55</v>
      </c>
      <c r="L28" s="52">
        <v>46</v>
      </c>
      <c r="M28" s="52">
        <v>132</v>
      </c>
      <c r="N28" s="52">
        <v>87</v>
      </c>
      <c r="O28" s="52">
        <v>1804</v>
      </c>
      <c r="P28" s="52">
        <v>2294</v>
      </c>
      <c r="Q28" s="52">
        <v>1698</v>
      </c>
      <c r="R28" s="52">
        <v>2273</v>
      </c>
      <c r="S28" s="52">
        <v>106</v>
      </c>
      <c r="T28" s="53">
        <v>21</v>
      </c>
      <c r="U28" s="4"/>
    </row>
    <row r="29" spans="1:21" s="3" customFormat="1" ht="15">
      <c r="A29" s="106"/>
      <c r="B29" s="51" t="s">
        <v>137</v>
      </c>
      <c r="C29" s="51">
        <v>17.5</v>
      </c>
      <c r="D29" s="51">
        <v>17.5</v>
      </c>
      <c r="E29" s="52">
        <v>17.5</v>
      </c>
      <c r="F29" s="52">
        <v>17.5</v>
      </c>
      <c r="G29" s="52">
        <v>15</v>
      </c>
      <c r="H29" s="52">
        <v>15</v>
      </c>
      <c r="I29" s="52"/>
      <c r="J29" s="52"/>
      <c r="K29" s="52"/>
      <c r="L29" s="52"/>
      <c r="M29" s="52"/>
      <c r="N29" s="52"/>
      <c r="O29" s="52">
        <v>150</v>
      </c>
      <c r="P29" s="52">
        <v>150</v>
      </c>
      <c r="Q29" s="52">
        <v>125</v>
      </c>
      <c r="R29" s="52">
        <v>121</v>
      </c>
      <c r="S29" s="52">
        <v>25</v>
      </c>
      <c r="T29" s="53">
        <v>29</v>
      </c>
      <c r="U29" s="4"/>
    </row>
    <row r="30" spans="1:21" s="3" customFormat="1" ht="15">
      <c r="A30" s="106"/>
      <c r="B30" s="51" t="s">
        <v>152</v>
      </c>
      <c r="C30" s="51">
        <v>2674</v>
      </c>
      <c r="D30" s="51">
        <v>2674</v>
      </c>
      <c r="E30" s="52">
        <v>2310</v>
      </c>
      <c r="F30" s="52">
        <v>2310</v>
      </c>
      <c r="G30" s="52">
        <v>100</v>
      </c>
      <c r="H30" s="52">
        <v>95</v>
      </c>
      <c r="I30" s="52">
        <v>455</v>
      </c>
      <c r="J30" s="52">
        <v>281</v>
      </c>
      <c r="K30" s="52">
        <v>131</v>
      </c>
      <c r="L30" s="52">
        <v>126</v>
      </c>
      <c r="M30" s="52">
        <v>106</v>
      </c>
      <c r="N30" s="52">
        <v>0</v>
      </c>
      <c r="O30" s="52">
        <v>5699</v>
      </c>
      <c r="P30" s="52">
        <v>6005</v>
      </c>
      <c r="Q30" s="52">
        <v>6775</v>
      </c>
      <c r="R30" s="52">
        <v>9315</v>
      </c>
      <c r="S30" s="52">
        <v>-716</v>
      </c>
      <c r="T30" s="53">
        <v>-2074</v>
      </c>
      <c r="U30" s="4"/>
    </row>
    <row r="31" spans="1:21" s="3" customFormat="1" ht="15">
      <c r="A31" s="106"/>
      <c r="B31" s="51" t="s">
        <v>43</v>
      </c>
      <c r="C31" s="51">
        <v>1171</v>
      </c>
      <c r="D31" s="51">
        <v>1171</v>
      </c>
      <c r="E31" s="52">
        <v>1506</v>
      </c>
      <c r="F31" s="52">
        <v>1506</v>
      </c>
      <c r="G31" s="52">
        <v>180</v>
      </c>
      <c r="H31" s="52">
        <v>104</v>
      </c>
      <c r="I31" s="52">
        <v>198</v>
      </c>
      <c r="J31" s="52">
        <v>100</v>
      </c>
      <c r="K31" s="52">
        <v>77</v>
      </c>
      <c r="L31" s="52">
        <v>38</v>
      </c>
      <c r="M31" s="52">
        <v>0</v>
      </c>
      <c r="N31" s="52">
        <v>0</v>
      </c>
      <c r="O31" s="52">
        <v>3706</v>
      </c>
      <c r="P31" s="52">
        <v>3862</v>
      </c>
      <c r="Q31" s="52">
        <v>4128</v>
      </c>
      <c r="R31" s="52">
        <v>4421</v>
      </c>
      <c r="S31" s="52">
        <v>-422</v>
      </c>
      <c r="T31" s="53">
        <v>-559</v>
      </c>
      <c r="U31" s="4"/>
    </row>
    <row r="32" spans="1:21" s="3" customFormat="1" ht="15">
      <c r="A32" s="135"/>
      <c r="B32" s="4"/>
      <c r="C32" s="19">
        <f aca="true" t="shared" si="2" ref="C32:T32">SUM(C27:C31)</f>
        <v>6450.5</v>
      </c>
      <c r="D32" s="19">
        <f t="shared" si="2"/>
        <v>6450.5</v>
      </c>
      <c r="E32" s="19">
        <f t="shared" si="2"/>
        <v>6135.5</v>
      </c>
      <c r="F32" s="19">
        <f t="shared" si="2"/>
        <v>6135.5</v>
      </c>
      <c r="G32" s="19">
        <f t="shared" si="2"/>
        <v>460</v>
      </c>
      <c r="H32" s="19">
        <f t="shared" si="2"/>
        <v>340</v>
      </c>
      <c r="I32" s="19">
        <f t="shared" si="2"/>
        <v>978</v>
      </c>
      <c r="J32" s="19">
        <f t="shared" si="2"/>
        <v>653</v>
      </c>
      <c r="K32" s="19">
        <f t="shared" si="2"/>
        <v>328</v>
      </c>
      <c r="L32" s="19">
        <f t="shared" si="2"/>
        <v>235</v>
      </c>
      <c r="M32" s="19">
        <f t="shared" si="2"/>
        <v>238</v>
      </c>
      <c r="N32" s="19">
        <f t="shared" si="2"/>
        <v>87</v>
      </c>
      <c r="O32" s="19">
        <f t="shared" si="2"/>
        <v>12837</v>
      </c>
      <c r="P32" s="19">
        <f t="shared" si="2"/>
        <v>14072</v>
      </c>
      <c r="Q32" s="19">
        <f t="shared" si="2"/>
        <v>14219</v>
      </c>
      <c r="R32" s="19">
        <f t="shared" si="2"/>
        <v>18108</v>
      </c>
      <c r="S32" s="19">
        <f t="shared" si="2"/>
        <v>-1022</v>
      </c>
      <c r="T32" s="19">
        <f t="shared" si="2"/>
        <v>-2800</v>
      </c>
      <c r="U32" s="4"/>
    </row>
  </sheetData>
  <mergeCells count="17">
    <mergeCell ref="I5:N5"/>
    <mergeCell ref="O5:T5"/>
    <mergeCell ref="U5:U8"/>
    <mergeCell ref="I6:J7"/>
    <mergeCell ref="K6:L7"/>
    <mergeCell ref="M6:N7"/>
    <mergeCell ref="O6:P7"/>
    <mergeCell ref="Q6:R7"/>
    <mergeCell ref="S6:T7"/>
    <mergeCell ref="A9:A17"/>
    <mergeCell ref="A18:A26"/>
    <mergeCell ref="A27:A32"/>
    <mergeCell ref="G5:H7"/>
    <mergeCell ref="A5:A8"/>
    <mergeCell ref="B5:B8"/>
    <mergeCell ref="C5:D7"/>
    <mergeCell ref="E5:F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75" zoomScaleSheetLayoutView="75" workbookViewId="0" topLeftCell="A1">
      <selection activeCell="B107" sqref="B107:I107"/>
    </sheetView>
  </sheetViews>
  <sheetFormatPr defaultColWidth="9.00390625" defaultRowHeight="12.75"/>
  <cols>
    <col min="1" max="1" width="26.125" style="105" customWidth="1"/>
    <col min="2" max="2" width="35.625" style="0" customWidth="1"/>
    <col min="3" max="3" width="9.875" style="0" customWidth="1"/>
    <col min="4" max="4" width="11.25390625" style="0" customWidth="1"/>
    <col min="9" max="9" width="26.125" style="0" customWidth="1"/>
  </cols>
  <sheetData>
    <row r="1" spans="1:10" ht="15" customHeight="1">
      <c r="A1" s="97"/>
      <c r="B1" s="78"/>
      <c r="C1" s="78"/>
      <c r="D1" s="78"/>
      <c r="E1" s="143" t="s">
        <v>246</v>
      </c>
      <c r="F1" s="143"/>
      <c r="G1" s="143"/>
      <c r="H1" s="143"/>
      <c r="I1" s="143"/>
      <c r="J1" s="79"/>
    </row>
    <row r="2" spans="1:10" ht="39" customHeight="1">
      <c r="A2" s="97"/>
      <c r="B2" s="78"/>
      <c r="C2" s="78"/>
      <c r="D2" s="78"/>
      <c r="E2" s="143"/>
      <c r="F2" s="143"/>
      <c r="G2" s="143"/>
      <c r="H2" s="143"/>
      <c r="I2" s="143"/>
      <c r="J2" s="79"/>
    </row>
    <row r="3" spans="1:10" ht="27.75" customHeight="1">
      <c r="A3" s="140" t="s">
        <v>242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4.25" customHeight="1">
      <c r="A4" s="141" t="s">
        <v>94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4.25" customHeight="1">
      <c r="A5" s="141" t="s">
        <v>241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5">
      <c r="A6" s="97"/>
      <c r="B6" s="80"/>
      <c r="C6" s="80"/>
      <c r="D6" s="78"/>
      <c r="E6" s="78"/>
      <c r="F6" s="78"/>
      <c r="G6" s="78"/>
      <c r="H6" s="78"/>
      <c r="I6" s="78"/>
      <c r="J6" s="79"/>
    </row>
    <row r="7" spans="1:10" ht="12.75">
      <c r="A7" s="144" t="s">
        <v>100</v>
      </c>
      <c r="B7" s="144" t="s">
        <v>29</v>
      </c>
      <c r="C7" s="144" t="s">
        <v>60</v>
      </c>
      <c r="D7" s="144" t="s">
        <v>139</v>
      </c>
      <c r="E7" s="144" t="s">
        <v>205</v>
      </c>
      <c r="F7" s="144"/>
      <c r="G7" s="144"/>
      <c r="H7" s="144" t="s">
        <v>141</v>
      </c>
      <c r="I7" s="144" t="s">
        <v>207</v>
      </c>
      <c r="J7" s="79"/>
    </row>
    <row r="8" spans="1:10" ht="12.75">
      <c r="A8" s="144"/>
      <c r="B8" s="144"/>
      <c r="C8" s="144"/>
      <c r="D8" s="144"/>
      <c r="E8" s="144" t="s">
        <v>62</v>
      </c>
      <c r="F8" s="144" t="s">
        <v>206</v>
      </c>
      <c r="G8" s="144" t="s">
        <v>64</v>
      </c>
      <c r="H8" s="144"/>
      <c r="I8" s="144"/>
      <c r="J8" s="79"/>
    </row>
    <row r="9" spans="1:10" ht="12.75">
      <c r="A9" s="144"/>
      <c r="B9" s="144"/>
      <c r="C9" s="144"/>
      <c r="D9" s="144"/>
      <c r="E9" s="144"/>
      <c r="F9" s="144"/>
      <c r="G9" s="144"/>
      <c r="H9" s="144"/>
      <c r="I9" s="144"/>
      <c r="J9" s="79"/>
    </row>
    <row r="10" spans="1:10" ht="18.75" customHeight="1">
      <c r="A10" s="144"/>
      <c r="B10" s="144"/>
      <c r="C10" s="144" t="s">
        <v>33</v>
      </c>
      <c r="D10" s="144" t="s">
        <v>33</v>
      </c>
      <c r="E10" s="144"/>
      <c r="F10" s="144"/>
      <c r="G10" s="144"/>
      <c r="H10" s="144"/>
      <c r="I10" s="144"/>
      <c r="J10" s="79"/>
    </row>
    <row r="11" spans="1:10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79"/>
    </row>
    <row r="12" spans="1:10" ht="16.5" customHeight="1">
      <c r="A12" s="142" t="s">
        <v>191</v>
      </c>
      <c r="B12" s="82" t="s">
        <v>222</v>
      </c>
      <c r="C12" s="82">
        <v>3832</v>
      </c>
      <c r="D12" s="83">
        <v>79</v>
      </c>
      <c r="E12" s="83">
        <v>380</v>
      </c>
      <c r="F12" s="83">
        <v>150</v>
      </c>
      <c r="G12" s="83">
        <v>0</v>
      </c>
      <c r="H12" s="83">
        <v>2140</v>
      </c>
      <c r="I12" s="82" t="s">
        <v>239</v>
      </c>
      <c r="J12" s="79"/>
    </row>
    <row r="13" spans="1:10" ht="12.75">
      <c r="A13" s="142"/>
      <c r="B13" s="84"/>
      <c r="C13" s="85">
        <f aca="true" t="shared" si="0" ref="C13:H13">SUM(C12:C12)</f>
        <v>3832</v>
      </c>
      <c r="D13" s="85">
        <f t="shared" si="0"/>
        <v>79</v>
      </c>
      <c r="E13" s="85">
        <f t="shared" si="0"/>
        <v>380</v>
      </c>
      <c r="F13" s="85">
        <f t="shared" si="0"/>
        <v>150</v>
      </c>
      <c r="G13" s="85">
        <f t="shared" si="0"/>
        <v>0</v>
      </c>
      <c r="H13" s="85">
        <f t="shared" si="0"/>
        <v>2140</v>
      </c>
      <c r="I13" s="84"/>
      <c r="J13" s="79"/>
    </row>
    <row r="14" spans="1:10" ht="12.75">
      <c r="A14" s="99"/>
      <c r="B14" s="84"/>
      <c r="C14" s="84"/>
      <c r="D14" s="84"/>
      <c r="E14" s="84"/>
      <c r="F14" s="84"/>
      <c r="G14" s="84"/>
      <c r="H14" s="84"/>
      <c r="I14" s="84"/>
      <c r="J14" s="79"/>
    </row>
    <row r="15" spans="1:10" ht="12.75">
      <c r="A15" s="142" t="s">
        <v>118</v>
      </c>
      <c r="B15" s="82" t="s">
        <v>177</v>
      </c>
      <c r="C15" s="82">
        <v>1673</v>
      </c>
      <c r="D15" s="83">
        <v>90</v>
      </c>
      <c r="E15" s="83">
        <v>442</v>
      </c>
      <c r="F15" s="83">
        <v>170</v>
      </c>
      <c r="G15" s="83">
        <v>134</v>
      </c>
      <c r="H15" s="83">
        <v>3879</v>
      </c>
      <c r="I15" s="82"/>
      <c r="J15" s="79"/>
    </row>
    <row r="16" spans="1:10" ht="12.75">
      <c r="A16" s="142"/>
      <c r="B16" s="82" t="s">
        <v>178</v>
      </c>
      <c r="C16" s="82">
        <v>1836</v>
      </c>
      <c r="D16" s="83">
        <v>192</v>
      </c>
      <c r="E16" s="83">
        <v>440</v>
      </c>
      <c r="F16" s="83">
        <v>180</v>
      </c>
      <c r="G16" s="83">
        <v>95</v>
      </c>
      <c r="H16" s="83">
        <v>5539</v>
      </c>
      <c r="I16" s="82"/>
      <c r="J16" s="79"/>
    </row>
    <row r="17" spans="1:10" ht="12.75">
      <c r="A17" s="142"/>
      <c r="B17" s="84"/>
      <c r="C17" s="85">
        <f aca="true" t="shared" si="1" ref="C17:H17">SUM(C15:C16)</f>
        <v>3509</v>
      </c>
      <c r="D17" s="85">
        <f t="shared" si="1"/>
        <v>282</v>
      </c>
      <c r="E17" s="85">
        <f t="shared" si="1"/>
        <v>882</v>
      </c>
      <c r="F17" s="85">
        <f t="shared" si="1"/>
        <v>350</v>
      </c>
      <c r="G17" s="85">
        <f t="shared" si="1"/>
        <v>229</v>
      </c>
      <c r="H17" s="85">
        <f t="shared" si="1"/>
        <v>9418</v>
      </c>
      <c r="I17" s="84"/>
      <c r="J17" s="79"/>
    </row>
    <row r="18" spans="1:10" ht="12.75">
      <c r="A18" s="100"/>
      <c r="B18" s="82"/>
      <c r="C18" s="82"/>
      <c r="D18" s="83"/>
      <c r="E18" s="83"/>
      <c r="F18" s="83"/>
      <c r="G18" s="83"/>
      <c r="H18" s="83"/>
      <c r="I18" s="82"/>
      <c r="J18" s="79"/>
    </row>
    <row r="19" spans="1:10" ht="26.25" customHeight="1">
      <c r="A19" s="142" t="s">
        <v>243</v>
      </c>
      <c r="B19" s="86" t="s">
        <v>223</v>
      </c>
      <c r="C19" s="83">
        <v>459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2"/>
      <c r="J19" s="79"/>
    </row>
    <row r="20" spans="1:10" ht="15" customHeight="1">
      <c r="A20" s="142"/>
      <c r="B20" s="82" t="s">
        <v>81</v>
      </c>
      <c r="C20" s="82">
        <v>1541</v>
      </c>
      <c r="D20" s="83">
        <v>113</v>
      </c>
      <c r="E20" s="83">
        <v>71</v>
      </c>
      <c r="F20" s="83">
        <v>0</v>
      </c>
      <c r="G20" s="83">
        <v>0</v>
      </c>
      <c r="H20" s="83">
        <v>4827</v>
      </c>
      <c r="I20" s="82" t="s">
        <v>114</v>
      </c>
      <c r="J20" s="79"/>
    </row>
    <row r="21" spans="1:10" ht="14.25" customHeight="1">
      <c r="A21" s="142"/>
      <c r="B21" s="82" t="s">
        <v>225</v>
      </c>
      <c r="C21" s="82">
        <v>1075</v>
      </c>
      <c r="D21" s="83">
        <v>44</v>
      </c>
      <c r="E21" s="83">
        <v>0</v>
      </c>
      <c r="F21" s="83">
        <v>0</v>
      </c>
      <c r="G21" s="83">
        <v>116</v>
      </c>
      <c r="H21" s="83">
        <v>2485</v>
      </c>
      <c r="I21" s="82" t="s">
        <v>107</v>
      </c>
      <c r="J21" s="79"/>
    </row>
    <row r="22" spans="1:10" ht="12.75">
      <c r="A22" s="142"/>
      <c r="B22" s="82" t="s">
        <v>84</v>
      </c>
      <c r="C22" s="82">
        <v>1277</v>
      </c>
      <c r="D22" s="83">
        <v>31</v>
      </c>
      <c r="E22" s="83">
        <v>0</v>
      </c>
      <c r="F22" s="83">
        <v>0</v>
      </c>
      <c r="G22" s="83">
        <v>0</v>
      </c>
      <c r="H22" s="83">
        <v>2332</v>
      </c>
      <c r="I22" s="82" t="s">
        <v>107</v>
      </c>
      <c r="J22" s="79"/>
    </row>
    <row r="23" spans="1:10" ht="12.75">
      <c r="A23" s="142"/>
      <c r="B23" s="82" t="s">
        <v>19</v>
      </c>
      <c r="C23" s="82">
        <v>1044</v>
      </c>
      <c r="D23" s="83">
        <v>28</v>
      </c>
      <c r="E23" s="83">
        <v>10</v>
      </c>
      <c r="F23" s="83">
        <v>0</v>
      </c>
      <c r="G23" s="83">
        <v>126</v>
      </c>
      <c r="H23" s="83">
        <v>1544</v>
      </c>
      <c r="I23" s="82" t="s">
        <v>107</v>
      </c>
      <c r="J23" s="79"/>
    </row>
    <row r="24" spans="1:10" ht="14.25" customHeight="1">
      <c r="A24" s="142"/>
      <c r="B24" s="82" t="s">
        <v>214</v>
      </c>
      <c r="C24" s="82"/>
      <c r="D24" s="83"/>
      <c r="E24" s="83"/>
      <c r="F24" s="83"/>
      <c r="G24" s="83"/>
      <c r="H24" s="83"/>
      <c r="I24" s="82"/>
      <c r="J24" s="79"/>
    </row>
    <row r="25" spans="1:10" ht="18" customHeight="1">
      <c r="A25" s="142"/>
      <c r="B25" s="82" t="s">
        <v>188</v>
      </c>
      <c r="C25" s="82">
        <v>1823</v>
      </c>
      <c r="D25" s="83">
        <v>85</v>
      </c>
      <c r="E25" s="83">
        <v>296</v>
      </c>
      <c r="F25" s="83">
        <v>80</v>
      </c>
      <c r="G25" s="83">
        <v>403</v>
      </c>
      <c r="H25" s="83">
        <v>10257</v>
      </c>
      <c r="I25" s="82" t="s">
        <v>114</v>
      </c>
      <c r="J25" s="79"/>
    </row>
    <row r="26" spans="1:10" ht="12.75">
      <c r="A26" s="142"/>
      <c r="B26" s="82"/>
      <c r="C26" s="82"/>
      <c r="D26" s="83"/>
      <c r="E26" s="83"/>
      <c r="F26" s="83"/>
      <c r="G26" s="83"/>
      <c r="H26" s="83"/>
      <c r="I26" s="82"/>
      <c r="J26" s="79"/>
    </row>
    <row r="27" spans="1:10" ht="12.75">
      <c r="A27" s="142"/>
      <c r="B27" s="82"/>
      <c r="C27" s="85">
        <f aca="true" t="shared" si="2" ref="C27:H27">SUM(C19:C25)</f>
        <v>7219</v>
      </c>
      <c r="D27" s="85">
        <f t="shared" si="2"/>
        <v>301</v>
      </c>
      <c r="E27" s="85">
        <f t="shared" si="2"/>
        <v>377</v>
      </c>
      <c r="F27" s="85">
        <f t="shared" si="2"/>
        <v>80</v>
      </c>
      <c r="G27" s="85">
        <f t="shared" si="2"/>
        <v>645</v>
      </c>
      <c r="H27" s="85">
        <f t="shared" si="2"/>
        <v>21445</v>
      </c>
      <c r="I27" s="82"/>
      <c r="J27" s="79"/>
    </row>
    <row r="28" spans="1:10" ht="12.75">
      <c r="A28" s="99"/>
      <c r="B28" s="82"/>
      <c r="C28" s="82"/>
      <c r="D28" s="83"/>
      <c r="E28" s="83"/>
      <c r="F28" s="83"/>
      <c r="G28" s="83"/>
      <c r="H28" s="83"/>
      <c r="I28" s="82"/>
      <c r="J28" s="79"/>
    </row>
    <row r="29" spans="1:10" ht="19.5" customHeight="1">
      <c r="A29" s="142" t="s">
        <v>163</v>
      </c>
      <c r="B29" s="87" t="s">
        <v>13</v>
      </c>
      <c r="C29" s="87">
        <v>748</v>
      </c>
      <c r="D29" s="88">
        <v>24</v>
      </c>
      <c r="E29" s="88">
        <v>76</v>
      </c>
      <c r="F29" s="88">
        <v>24</v>
      </c>
      <c r="G29" s="88">
        <v>120</v>
      </c>
      <c r="H29" s="88">
        <v>497</v>
      </c>
      <c r="I29" s="82" t="s">
        <v>114</v>
      </c>
      <c r="J29" s="79"/>
    </row>
    <row r="30" spans="1:10" ht="15.75" customHeight="1">
      <c r="A30" s="142"/>
      <c r="B30" s="87" t="s">
        <v>184</v>
      </c>
      <c r="C30" s="87">
        <v>340</v>
      </c>
      <c r="D30" s="88">
        <v>26</v>
      </c>
      <c r="E30" s="88">
        <v>89</v>
      </c>
      <c r="F30" s="88">
        <v>30</v>
      </c>
      <c r="G30" s="88">
        <v>66</v>
      </c>
      <c r="H30" s="88">
        <v>215</v>
      </c>
      <c r="I30" s="82"/>
      <c r="J30" s="79"/>
    </row>
    <row r="31" spans="1:10" ht="16.5" customHeight="1">
      <c r="A31" s="142"/>
      <c r="B31" s="87" t="s">
        <v>185</v>
      </c>
      <c r="C31" s="87"/>
      <c r="D31" s="88"/>
      <c r="E31" s="88"/>
      <c r="F31" s="88"/>
      <c r="G31" s="88"/>
      <c r="H31" s="88"/>
      <c r="I31" s="82" t="s">
        <v>226</v>
      </c>
      <c r="J31" s="79"/>
    </row>
    <row r="32" spans="1:10" ht="14.25" customHeight="1">
      <c r="A32" s="142"/>
      <c r="B32" s="87" t="s">
        <v>186</v>
      </c>
      <c r="C32" s="87">
        <v>152</v>
      </c>
      <c r="D32" s="88">
        <v>10</v>
      </c>
      <c r="E32" s="88">
        <v>0</v>
      </c>
      <c r="F32" s="88">
        <v>0</v>
      </c>
      <c r="G32" s="88">
        <v>0</v>
      </c>
      <c r="H32" s="88">
        <v>20369</v>
      </c>
      <c r="I32" s="82" t="s">
        <v>227</v>
      </c>
      <c r="J32" s="79"/>
    </row>
    <row r="33" spans="1:10" ht="15.75" customHeight="1">
      <c r="A33" s="142"/>
      <c r="B33" s="87" t="s">
        <v>208</v>
      </c>
      <c r="C33" s="87"/>
      <c r="D33" s="88"/>
      <c r="E33" s="88"/>
      <c r="F33" s="88"/>
      <c r="G33" s="88"/>
      <c r="H33" s="88"/>
      <c r="I33" s="82"/>
      <c r="J33" s="79"/>
    </row>
    <row r="34" spans="1:10" ht="12.75">
      <c r="A34" s="142"/>
      <c r="B34" s="82"/>
      <c r="C34" s="85">
        <f aca="true" t="shared" si="3" ref="C34:H34">SUM(C29:C33)</f>
        <v>1240</v>
      </c>
      <c r="D34" s="85">
        <f t="shared" si="3"/>
        <v>60</v>
      </c>
      <c r="E34" s="85">
        <f t="shared" si="3"/>
        <v>165</v>
      </c>
      <c r="F34" s="85">
        <f t="shared" si="3"/>
        <v>54</v>
      </c>
      <c r="G34" s="85">
        <f t="shared" si="3"/>
        <v>186</v>
      </c>
      <c r="H34" s="85">
        <f t="shared" si="3"/>
        <v>21081</v>
      </c>
      <c r="I34" s="82"/>
      <c r="J34" s="79"/>
    </row>
    <row r="35" spans="1:10" ht="12.75">
      <c r="A35" s="99"/>
      <c r="B35" s="82"/>
      <c r="C35" s="82"/>
      <c r="D35" s="83"/>
      <c r="E35" s="83"/>
      <c r="F35" s="83"/>
      <c r="G35" s="83"/>
      <c r="H35" s="83"/>
      <c r="I35" s="82"/>
      <c r="J35" s="79"/>
    </row>
    <row r="36" spans="1:10" ht="12.75">
      <c r="A36" s="142" t="s">
        <v>183</v>
      </c>
      <c r="B36" s="82" t="s">
        <v>5</v>
      </c>
      <c r="C36" s="82">
        <v>2083</v>
      </c>
      <c r="D36" s="83">
        <v>44</v>
      </c>
      <c r="E36" s="83">
        <v>103</v>
      </c>
      <c r="F36" s="83">
        <v>45</v>
      </c>
      <c r="G36" s="83">
        <v>0</v>
      </c>
      <c r="H36" s="83">
        <v>954</v>
      </c>
      <c r="I36" s="82" t="s">
        <v>107</v>
      </c>
      <c r="J36" s="79"/>
    </row>
    <row r="37" spans="1:10" ht="12.75">
      <c r="A37" s="142"/>
      <c r="B37" s="82"/>
      <c r="C37" s="85">
        <f aca="true" t="shared" si="4" ref="C37:H37">SUM(C36:C36)</f>
        <v>2083</v>
      </c>
      <c r="D37" s="85">
        <f t="shared" si="4"/>
        <v>44</v>
      </c>
      <c r="E37" s="85">
        <f t="shared" si="4"/>
        <v>103</v>
      </c>
      <c r="F37" s="85">
        <f t="shared" si="4"/>
        <v>45</v>
      </c>
      <c r="G37" s="85">
        <f t="shared" si="4"/>
        <v>0</v>
      </c>
      <c r="H37" s="85">
        <f t="shared" si="4"/>
        <v>954</v>
      </c>
      <c r="I37" s="82"/>
      <c r="J37" s="79"/>
    </row>
    <row r="38" spans="1:10" ht="12.75">
      <c r="A38" s="99"/>
      <c r="B38" s="82"/>
      <c r="C38" s="82"/>
      <c r="D38" s="83"/>
      <c r="E38" s="83"/>
      <c r="F38" s="83"/>
      <c r="G38" s="83"/>
      <c r="H38" s="83"/>
      <c r="I38" s="82"/>
      <c r="J38" s="79"/>
    </row>
    <row r="39" spans="1:10" ht="12.75">
      <c r="A39" s="142" t="s">
        <v>181</v>
      </c>
      <c r="B39" s="82" t="s">
        <v>12</v>
      </c>
      <c r="C39" s="82">
        <v>647</v>
      </c>
      <c r="D39" s="83">
        <v>43</v>
      </c>
      <c r="E39" s="83">
        <v>66</v>
      </c>
      <c r="F39" s="83">
        <v>27</v>
      </c>
      <c r="G39" s="83">
        <v>0</v>
      </c>
      <c r="H39" s="83">
        <v>3141</v>
      </c>
      <c r="I39" s="82"/>
      <c r="J39" s="79"/>
    </row>
    <row r="40" spans="1:10" ht="12.75">
      <c r="A40" s="142"/>
      <c r="B40" s="82"/>
      <c r="C40" s="85">
        <f aca="true" t="shared" si="5" ref="C40:H40">SUM(C39:C39)</f>
        <v>647</v>
      </c>
      <c r="D40" s="85">
        <f t="shared" si="5"/>
        <v>43</v>
      </c>
      <c r="E40" s="85">
        <f t="shared" si="5"/>
        <v>66</v>
      </c>
      <c r="F40" s="85">
        <f t="shared" si="5"/>
        <v>27</v>
      </c>
      <c r="G40" s="85">
        <f t="shared" si="5"/>
        <v>0</v>
      </c>
      <c r="H40" s="85">
        <f t="shared" si="5"/>
        <v>3141</v>
      </c>
      <c r="I40" s="82"/>
      <c r="J40" s="79"/>
    </row>
    <row r="41" spans="1:10" ht="12.75">
      <c r="A41" s="101"/>
      <c r="B41" s="82"/>
      <c r="C41" s="82"/>
      <c r="D41" s="83"/>
      <c r="E41" s="83"/>
      <c r="F41" s="83"/>
      <c r="G41" s="83"/>
      <c r="H41" s="83"/>
      <c r="I41" s="82"/>
      <c r="J41" s="79"/>
    </row>
    <row r="42" spans="1:10" ht="12.75">
      <c r="A42" s="142" t="s">
        <v>182</v>
      </c>
      <c r="B42" s="87" t="s">
        <v>30</v>
      </c>
      <c r="C42" s="87">
        <v>792</v>
      </c>
      <c r="D42" s="88">
        <v>80</v>
      </c>
      <c r="E42" s="88">
        <v>28</v>
      </c>
      <c r="F42" s="88">
        <v>5</v>
      </c>
      <c r="G42" s="88">
        <v>46</v>
      </c>
      <c r="H42" s="88">
        <v>1557</v>
      </c>
      <c r="I42" s="82" t="s">
        <v>107</v>
      </c>
      <c r="J42" s="79"/>
    </row>
    <row r="43" spans="1:10" ht="12.75">
      <c r="A43" s="142"/>
      <c r="B43" s="82"/>
      <c r="C43" s="85">
        <f aca="true" t="shared" si="6" ref="C43:H43">SUM(C42:C42)</f>
        <v>792</v>
      </c>
      <c r="D43" s="85">
        <f t="shared" si="6"/>
        <v>80</v>
      </c>
      <c r="E43" s="85">
        <f t="shared" si="6"/>
        <v>28</v>
      </c>
      <c r="F43" s="85">
        <f t="shared" si="6"/>
        <v>5</v>
      </c>
      <c r="G43" s="85">
        <f t="shared" si="6"/>
        <v>46</v>
      </c>
      <c r="H43" s="85">
        <f t="shared" si="6"/>
        <v>1557</v>
      </c>
      <c r="I43" s="82"/>
      <c r="J43" s="79"/>
    </row>
    <row r="44" spans="1:10" ht="12.75">
      <c r="A44" s="101"/>
      <c r="B44" s="82"/>
      <c r="C44" s="82"/>
      <c r="D44" s="83"/>
      <c r="E44" s="83"/>
      <c r="F44" s="83"/>
      <c r="G44" s="83"/>
      <c r="H44" s="83"/>
      <c r="I44" s="82"/>
      <c r="J44" s="79"/>
    </row>
    <row r="45" spans="1:10" ht="12.75">
      <c r="A45" s="142" t="s">
        <v>124</v>
      </c>
      <c r="B45" s="87" t="s">
        <v>197</v>
      </c>
      <c r="C45" s="87">
        <v>700</v>
      </c>
      <c r="D45" s="88">
        <v>50</v>
      </c>
      <c r="E45" s="88"/>
      <c r="F45" s="88"/>
      <c r="G45" s="88"/>
      <c r="H45" s="88">
        <v>302</v>
      </c>
      <c r="I45" s="82" t="s">
        <v>107</v>
      </c>
      <c r="J45" s="79"/>
    </row>
    <row r="46" spans="1:10" ht="15" customHeight="1">
      <c r="A46" s="142"/>
      <c r="B46" s="87" t="s">
        <v>228</v>
      </c>
      <c r="C46" s="87">
        <v>477</v>
      </c>
      <c r="D46" s="88">
        <v>66</v>
      </c>
      <c r="E46" s="88">
        <v>118</v>
      </c>
      <c r="F46" s="88">
        <v>50</v>
      </c>
      <c r="G46" s="88"/>
      <c r="H46" s="88">
        <v>1754</v>
      </c>
      <c r="I46" s="82" t="s">
        <v>114</v>
      </c>
      <c r="J46" s="79"/>
    </row>
    <row r="47" spans="1:10" ht="14.25" customHeight="1">
      <c r="A47" s="142"/>
      <c r="B47" s="87" t="s">
        <v>40</v>
      </c>
      <c r="C47" s="87">
        <v>1173</v>
      </c>
      <c r="D47" s="88">
        <v>54</v>
      </c>
      <c r="E47" s="88">
        <v>73</v>
      </c>
      <c r="F47" s="88">
        <v>32</v>
      </c>
      <c r="G47" s="88"/>
      <c r="H47" s="88">
        <v>1042</v>
      </c>
      <c r="I47" s="82" t="s">
        <v>114</v>
      </c>
      <c r="J47" s="79"/>
    </row>
    <row r="48" spans="1:10" ht="12.75">
      <c r="A48" s="142"/>
      <c r="B48" s="82"/>
      <c r="C48" s="85">
        <f aca="true" t="shared" si="7" ref="C48:H48">SUM(C45:C47)</f>
        <v>2350</v>
      </c>
      <c r="D48" s="85">
        <f t="shared" si="7"/>
        <v>170</v>
      </c>
      <c r="E48" s="85">
        <f t="shared" si="7"/>
        <v>191</v>
      </c>
      <c r="F48" s="85">
        <f t="shared" si="7"/>
        <v>82</v>
      </c>
      <c r="G48" s="85"/>
      <c r="H48" s="85">
        <f t="shared" si="7"/>
        <v>3098</v>
      </c>
      <c r="I48" s="82"/>
      <c r="J48" s="79"/>
    </row>
    <row r="49" spans="1:10" ht="12.75">
      <c r="A49" s="101"/>
      <c r="B49" s="82"/>
      <c r="C49" s="82"/>
      <c r="D49" s="83"/>
      <c r="E49" s="83"/>
      <c r="F49" s="83"/>
      <c r="G49" s="83"/>
      <c r="H49" s="83"/>
      <c r="I49" s="82"/>
      <c r="J49" s="79"/>
    </row>
    <row r="50" spans="1:10" ht="17.25" customHeight="1">
      <c r="A50" s="142" t="s">
        <v>202</v>
      </c>
      <c r="B50" s="87" t="s">
        <v>229</v>
      </c>
      <c r="C50" s="87">
        <v>1090</v>
      </c>
      <c r="D50" s="88">
        <v>37</v>
      </c>
      <c r="E50" s="88">
        <v>365</v>
      </c>
      <c r="F50" s="88">
        <v>100</v>
      </c>
      <c r="G50" s="88">
        <v>1800</v>
      </c>
      <c r="H50" s="88">
        <v>3860</v>
      </c>
      <c r="I50" s="82" t="s">
        <v>114</v>
      </c>
      <c r="J50" s="79"/>
    </row>
    <row r="51" spans="1:10" ht="17.25" customHeight="1">
      <c r="A51" s="142"/>
      <c r="B51" s="90" t="s">
        <v>209</v>
      </c>
      <c r="C51" s="87">
        <v>1853</v>
      </c>
      <c r="D51" s="88">
        <v>20</v>
      </c>
      <c r="E51" s="88"/>
      <c r="F51" s="88"/>
      <c r="G51" s="88"/>
      <c r="H51" s="88"/>
      <c r="I51" s="82" t="s">
        <v>203</v>
      </c>
      <c r="J51" s="79"/>
    </row>
    <row r="52" spans="1:10" ht="12.75">
      <c r="A52" s="142"/>
      <c r="B52" s="82"/>
      <c r="C52" s="85">
        <f aca="true" t="shared" si="8" ref="C52:H52">SUM(C50:C51)</f>
        <v>2943</v>
      </c>
      <c r="D52" s="85">
        <f t="shared" si="8"/>
        <v>57</v>
      </c>
      <c r="E52" s="85">
        <f t="shared" si="8"/>
        <v>365</v>
      </c>
      <c r="F52" s="85">
        <f t="shared" si="8"/>
        <v>100</v>
      </c>
      <c r="G52" s="85">
        <f t="shared" si="8"/>
        <v>1800</v>
      </c>
      <c r="H52" s="85">
        <f t="shared" si="8"/>
        <v>3860</v>
      </c>
      <c r="I52" s="82"/>
      <c r="J52" s="79"/>
    </row>
    <row r="53" spans="1:10" ht="12.75">
      <c r="A53" s="101"/>
      <c r="B53" s="82"/>
      <c r="C53" s="82"/>
      <c r="D53" s="83"/>
      <c r="E53" s="83"/>
      <c r="F53" s="83"/>
      <c r="G53" s="83"/>
      <c r="H53" s="83"/>
      <c r="I53" s="82"/>
      <c r="J53" s="79"/>
    </row>
    <row r="54" spans="1:10" ht="15.75" customHeight="1">
      <c r="A54" s="142" t="s">
        <v>199</v>
      </c>
      <c r="B54" s="82" t="s">
        <v>230</v>
      </c>
      <c r="C54" s="82">
        <v>3573</v>
      </c>
      <c r="D54" s="83">
        <v>240</v>
      </c>
      <c r="E54" s="83">
        <v>1122</v>
      </c>
      <c r="F54" s="83">
        <v>420</v>
      </c>
      <c r="G54" s="83">
        <v>669</v>
      </c>
      <c r="H54" s="83">
        <v>21917</v>
      </c>
      <c r="I54" s="82" t="s">
        <v>114</v>
      </c>
      <c r="J54" s="79"/>
    </row>
    <row r="55" spans="1:10" ht="12.75">
      <c r="A55" s="142"/>
      <c r="B55" s="82"/>
      <c r="C55" s="85">
        <f aca="true" t="shared" si="9" ref="C55:H55">SUM(C54:C54)</f>
        <v>3573</v>
      </c>
      <c r="D55" s="85">
        <f t="shared" si="9"/>
        <v>240</v>
      </c>
      <c r="E55" s="85">
        <f t="shared" si="9"/>
        <v>1122</v>
      </c>
      <c r="F55" s="85">
        <f t="shared" si="9"/>
        <v>420</v>
      </c>
      <c r="G55" s="85">
        <f t="shared" si="9"/>
        <v>669</v>
      </c>
      <c r="H55" s="85">
        <f t="shared" si="9"/>
        <v>21917</v>
      </c>
      <c r="I55" s="82"/>
      <c r="J55" s="79"/>
    </row>
    <row r="56" spans="1:10" ht="12.75">
      <c r="A56" s="101"/>
      <c r="B56" s="82"/>
      <c r="C56" s="82"/>
      <c r="D56" s="83"/>
      <c r="E56" s="83"/>
      <c r="F56" s="83"/>
      <c r="G56" s="83"/>
      <c r="H56" s="83"/>
      <c r="I56" s="82"/>
      <c r="J56" s="79"/>
    </row>
    <row r="57" spans="1:10" ht="15.75" customHeight="1">
      <c r="A57" s="142" t="s">
        <v>127</v>
      </c>
      <c r="B57" s="82" t="s">
        <v>42</v>
      </c>
      <c r="C57" s="82">
        <v>1652</v>
      </c>
      <c r="D57" s="83">
        <v>48</v>
      </c>
      <c r="E57" s="83">
        <v>100</v>
      </c>
      <c r="F57" s="83">
        <v>52</v>
      </c>
      <c r="G57" s="83">
        <v>0</v>
      </c>
      <c r="H57" s="83">
        <v>914</v>
      </c>
      <c r="I57" s="82" t="s">
        <v>111</v>
      </c>
      <c r="J57" s="79"/>
    </row>
    <row r="58" spans="1:10" ht="12.75">
      <c r="A58" s="142"/>
      <c r="B58" s="82"/>
      <c r="C58" s="85">
        <f aca="true" t="shared" si="10" ref="C58:H58">SUM(C57)</f>
        <v>1652</v>
      </c>
      <c r="D58" s="85">
        <f t="shared" si="10"/>
        <v>48</v>
      </c>
      <c r="E58" s="85">
        <f t="shared" si="10"/>
        <v>100</v>
      </c>
      <c r="F58" s="85">
        <f t="shared" si="10"/>
        <v>52</v>
      </c>
      <c r="G58" s="85">
        <f t="shared" si="10"/>
        <v>0</v>
      </c>
      <c r="H58" s="85">
        <f t="shared" si="10"/>
        <v>914</v>
      </c>
      <c r="I58" s="82"/>
      <c r="J58" s="79"/>
    </row>
    <row r="59" spans="1:10" ht="12.75">
      <c r="A59" s="100"/>
      <c r="B59" s="82"/>
      <c r="C59" s="82"/>
      <c r="D59" s="83"/>
      <c r="E59" s="83"/>
      <c r="F59" s="83"/>
      <c r="G59" s="83"/>
      <c r="H59" s="83"/>
      <c r="I59" s="82"/>
      <c r="J59" s="79"/>
    </row>
    <row r="60" spans="1:10" ht="22.5" customHeight="1">
      <c r="A60" s="142" t="s">
        <v>176</v>
      </c>
      <c r="B60" s="82" t="s">
        <v>193</v>
      </c>
      <c r="C60" s="82">
        <v>3066</v>
      </c>
      <c r="D60" s="83">
        <v>103</v>
      </c>
      <c r="E60" s="83"/>
      <c r="F60" s="83"/>
      <c r="G60" s="83"/>
      <c r="H60" s="83">
        <v>2653</v>
      </c>
      <c r="I60" s="82" t="s">
        <v>114</v>
      </c>
      <c r="J60" s="79"/>
    </row>
    <row r="61" spans="1:10" ht="23.25" customHeight="1">
      <c r="A61" s="142"/>
      <c r="B61" s="82" t="s">
        <v>192</v>
      </c>
      <c r="C61" s="82">
        <v>1852</v>
      </c>
      <c r="D61" s="83">
        <v>123</v>
      </c>
      <c r="E61" s="83">
        <v>147</v>
      </c>
      <c r="F61" s="83">
        <v>58</v>
      </c>
      <c r="G61" s="83">
        <v>79</v>
      </c>
      <c r="H61" s="83">
        <v>5211</v>
      </c>
      <c r="I61" s="82" t="s">
        <v>114</v>
      </c>
      <c r="J61" s="79"/>
    </row>
    <row r="62" spans="1:10" ht="17.25" customHeight="1">
      <c r="A62" s="142"/>
      <c r="B62" s="82" t="s">
        <v>194</v>
      </c>
      <c r="C62" s="82">
        <v>2817</v>
      </c>
      <c r="D62" s="83">
        <v>186</v>
      </c>
      <c r="E62" s="83">
        <v>535</v>
      </c>
      <c r="F62" s="83">
        <v>147</v>
      </c>
      <c r="G62" s="83">
        <v>458</v>
      </c>
      <c r="H62" s="83">
        <v>6073</v>
      </c>
      <c r="I62" s="82" t="s">
        <v>114</v>
      </c>
      <c r="J62" s="79"/>
    </row>
    <row r="63" spans="1:10" ht="12.75">
      <c r="A63" s="142"/>
      <c r="B63" s="82"/>
      <c r="C63" s="85">
        <f aca="true" t="shared" si="11" ref="C63:H63">SUM(C60:C62)</f>
        <v>7735</v>
      </c>
      <c r="D63" s="85">
        <f t="shared" si="11"/>
        <v>412</v>
      </c>
      <c r="E63" s="85">
        <f t="shared" si="11"/>
        <v>682</v>
      </c>
      <c r="F63" s="85">
        <f t="shared" si="11"/>
        <v>205</v>
      </c>
      <c r="G63" s="85">
        <f t="shared" si="11"/>
        <v>537</v>
      </c>
      <c r="H63" s="85">
        <f t="shared" si="11"/>
        <v>13937</v>
      </c>
      <c r="I63" s="82"/>
      <c r="J63" s="79"/>
    </row>
    <row r="64" spans="1:10" ht="12.75">
      <c r="A64" s="101"/>
      <c r="B64" s="82"/>
      <c r="C64" s="82"/>
      <c r="D64" s="83"/>
      <c r="E64" s="83"/>
      <c r="F64" s="83"/>
      <c r="G64" s="83"/>
      <c r="H64" s="83"/>
      <c r="I64" s="82"/>
      <c r="J64" s="79"/>
    </row>
    <row r="65" spans="1:10" ht="22.5" customHeight="1">
      <c r="A65" s="142" t="s">
        <v>200</v>
      </c>
      <c r="B65" s="82" t="s">
        <v>231</v>
      </c>
      <c r="C65" s="82">
        <v>4256</v>
      </c>
      <c r="D65" s="83">
        <v>63</v>
      </c>
      <c r="E65" s="83">
        <v>101</v>
      </c>
      <c r="F65" s="83">
        <v>51</v>
      </c>
      <c r="G65" s="83">
        <v>0</v>
      </c>
      <c r="H65" s="83">
        <v>2244</v>
      </c>
      <c r="I65" s="82" t="s">
        <v>114</v>
      </c>
      <c r="J65" s="79"/>
    </row>
    <row r="66" spans="1:10" ht="18" customHeight="1">
      <c r="A66" s="142"/>
      <c r="B66" s="82" t="s">
        <v>6</v>
      </c>
      <c r="C66" s="82">
        <v>3616</v>
      </c>
      <c r="D66" s="83">
        <v>81</v>
      </c>
      <c r="E66" s="83">
        <v>93</v>
      </c>
      <c r="F66" s="83">
        <v>56</v>
      </c>
      <c r="G66" s="83">
        <v>11</v>
      </c>
      <c r="H66" s="83">
        <v>1854</v>
      </c>
      <c r="I66" s="82" t="s">
        <v>114</v>
      </c>
      <c r="J66" s="79"/>
    </row>
    <row r="67" spans="1:10" ht="12.75">
      <c r="A67" s="142"/>
      <c r="B67" s="82"/>
      <c r="C67" s="85">
        <f aca="true" t="shared" si="12" ref="C67:H67">SUM(C65:C66)</f>
        <v>7872</v>
      </c>
      <c r="D67" s="85">
        <f t="shared" si="12"/>
        <v>144</v>
      </c>
      <c r="E67" s="85">
        <f t="shared" si="12"/>
        <v>194</v>
      </c>
      <c r="F67" s="85">
        <f t="shared" si="12"/>
        <v>107</v>
      </c>
      <c r="G67" s="85">
        <f t="shared" si="12"/>
        <v>11</v>
      </c>
      <c r="H67" s="85">
        <f t="shared" si="12"/>
        <v>4098</v>
      </c>
      <c r="I67" s="82"/>
      <c r="J67" s="79"/>
    </row>
    <row r="68" spans="1:10" ht="12.75">
      <c r="A68" s="101"/>
      <c r="B68" s="82"/>
      <c r="C68" s="82"/>
      <c r="D68" s="83"/>
      <c r="E68" s="83"/>
      <c r="F68" s="83"/>
      <c r="G68" s="83"/>
      <c r="H68" s="83"/>
      <c r="I68" s="82"/>
      <c r="J68" s="79"/>
    </row>
    <row r="69" spans="1:10" ht="12.75">
      <c r="A69" s="142" t="s">
        <v>196</v>
      </c>
      <c r="B69" s="87" t="s">
        <v>232</v>
      </c>
      <c r="C69" s="87">
        <v>2366</v>
      </c>
      <c r="D69" s="88">
        <v>155</v>
      </c>
      <c r="E69" s="88">
        <v>513</v>
      </c>
      <c r="F69" s="88">
        <v>193</v>
      </c>
      <c r="G69" s="88">
        <v>1256</v>
      </c>
      <c r="H69" s="88">
        <v>13533</v>
      </c>
      <c r="I69" s="82" t="s">
        <v>114</v>
      </c>
      <c r="J69" s="79"/>
    </row>
    <row r="70" spans="1:10" ht="12.75">
      <c r="A70" s="142"/>
      <c r="B70" s="82"/>
      <c r="C70" s="85">
        <f aca="true" t="shared" si="13" ref="C70:H70">SUM(C69:C69)</f>
        <v>2366</v>
      </c>
      <c r="D70" s="85">
        <f t="shared" si="13"/>
        <v>155</v>
      </c>
      <c r="E70" s="85">
        <f t="shared" si="13"/>
        <v>513</v>
      </c>
      <c r="F70" s="85">
        <f t="shared" si="13"/>
        <v>193</v>
      </c>
      <c r="G70" s="85">
        <f t="shared" si="13"/>
        <v>1256</v>
      </c>
      <c r="H70" s="85">
        <f t="shared" si="13"/>
        <v>13533</v>
      </c>
      <c r="I70" s="82"/>
      <c r="J70" s="79"/>
    </row>
    <row r="71" spans="1:10" ht="12.75">
      <c r="A71" s="101"/>
      <c r="B71" s="82"/>
      <c r="C71" s="91"/>
      <c r="D71" s="82"/>
      <c r="E71" s="82"/>
      <c r="F71" s="82"/>
      <c r="G71" s="82"/>
      <c r="H71" s="82"/>
      <c r="I71" s="82"/>
      <c r="J71" s="79"/>
    </row>
    <row r="72" spans="1:10" ht="12.75">
      <c r="A72" s="142" t="s">
        <v>195</v>
      </c>
      <c r="B72" s="82" t="s">
        <v>21</v>
      </c>
      <c r="C72" s="82">
        <v>2519</v>
      </c>
      <c r="D72" s="83">
        <v>107</v>
      </c>
      <c r="E72" s="83">
        <v>354</v>
      </c>
      <c r="F72" s="83">
        <v>120</v>
      </c>
      <c r="G72" s="83">
        <v>0</v>
      </c>
      <c r="H72" s="83">
        <v>2965</v>
      </c>
      <c r="I72" s="82"/>
      <c r="J72" s="79"/>
    </row>
    <row r="73" spans="1:10" ht="15" customHeight="1">
      <c r="A73" s="142"/>
      <c r="B73" s="82" t="s">
        <v>58</v>
      </c>
      <c r="C73" s="82">
        <v>2281</v>
      </c>
      <c r="D73" s="83">
        <v>105</v>
      </c>
      <c r="E73" s="83">
        <v>374</v>
      </c>
      <c r="F73" s="83">
        <v>120</v>
      </c>
      <c r="G73" s="83">
        <v>126</v>
      </c>
      <c r="H73" s="83">
        <v>2987</v>
      </c>
      <c r="I73" s="82" t="s">
        <v>114</v>
      </c>
      <c r="J73" s="79"/>
    </row>
    <row r="74" spans="1:10" ht="16.5" customHeight="1">
      <c r="A74" s="142"/>
      <c r="B74" s="82"/>
      <c r="C74" s="85">
        <f aca="true" t="shared" si="14" ref="C74:H74">SUM(C72:C73)</f>
        <v>4800</v>
      </c>
      <c r="D74" s="85">
        <f t="shared" si="14"/>
        <v>212</v>
      </c>
      <c r="E74" s="85">
        <f t="shared" si="14"/>
        <v>728</v>
      </c>
      <c r="F74" s="85">
        <f t="shared" si="14"/>
        <v>240</v>
      </c>
      <c r="G74" s="85">
        <f t="shared" si="14"/>
        <v>126</v>
      </c>
      <c r="H74" s="85">
        <f t="shared" si="14"/>
        <v>5952</v>
      </c>
      <c r="I74" s="82" t="s">
        <v>114</v>
      </c>
      <c r="J74" s="79"/>
    </row>
    <row r="75" spans="1:10" ht="12.75">
      <c r="A75" s="101"/>
      <c r="B75" s="92"/>
      <c r="C75" s="82"/>
      <c r="D75" s="82"/>
      <c r="E75" s="82"/>
      <c r="F75" s="82"/>
      <c r="G75" s="82"/>
      <c r="H75" s="82"/>
      <c r="I75" s="82"/>
      <c r="J75" s="79"/>
    </row>
    <row r="76" spans="1:10" ht="23.25" customHeight="1">
      <c r="A76" s="142" t="s">
        <v>245</v>
      </c>
      <c r="B76" s="87" t="s">
        <v>190</v>
      </c>
      <c r="C76" s="87">
        <v>2977</v>
      </c>
      <c r="D76" s="88">
        <v>135</v>
      </c>
      <c r="E76" s="88">
        <v>307</v>
      </c>
      <c r="F76" s="88">
        <v>175</v>
      </c>
      <c r="G76" s="88">
        <v>231</v>
      </c>
      <c r="H76" s="88">
        <v>6726</v>
      </c>
      <c r="I76" s="82" t="s">
        <v>114</v>
      </c>
      <c r="J76" s="79"/>
    </row>
    <row r="77" spans="1:10" ht="17.25" customHeight="1">
      <c r="A77" s="142"/>
      <c r="B77" s="87" t="s">
        <v>221</v>
      </c>
      <c r="C77" s="87">
        <v>2466</v>
      </c>
      <c r="D77" s="88">
        <v>77</v>
      </c>
      <c r="E77" s="88">
        <v>293</v>
      </c>
      <c r="F77" s="88">
        <v>160</v>
      </c>
      <c r="G77" s="88">
        <v>0</v>
      </c>
      <c r="H77" s="88">
        <v>4075</v>
      </c>
      <c r="I77" s="82" t="s">
        <v>114</v>
      </c>
      <c r="J77" s="79"/>
    </row>
    <row r="78" spans="1:10" ht="12.75">
      <c r="A78" s="142"/>
      <c r="B78" s="82"/>
      <c r="C78" s="85">
        <f aca="true" t="shared" si="15" ref="C78:H78">SUM(C76:C76)</f>
        <v>2977</v>
      </c>
      <c r="D78" s="85">
        <f t="shared" si="15"/>
        <v>135</v>
      </c>
      <c r="E78" s="85">
        <f t="shared" si="15"/>
        <v>307</v>
      </c>
      <c r="F78" s="85">
        <f t="shared" si="15"/>
        <v>175</v>
      </c>
      <c r="G78" s="85">
        <f t="shared" si="15"/>
        <v>231</v>
      </c>
      <c r="H78" s="85">
        <f t="shared" si="15"/>
        <v>6726</v>
      </c>
      <c r="I78" s="82"/>
      <c r="J78" s="79"/>
    </row>
    <row r="79" spans="1:10" ht="12.75">
      <c r="A79" s="101"/>
      <c r="B79" s="82"/>
      <c r="C79" s="82"/>
      <c r="D79" s="83"/>
      <c r="E79" s="83"/>
      <c r="F79" s="83"/>
      <c r="G79" s="83"/>
      <c r="H79" s="83"/>
      <c r="I79" s="82"/>
      <c r="J79" s="79"/>
    </row>
    <row r="80" spans="1:10" ht="15.75" customHeight="1">
      <c r="A80" s="142" t="s">
        <v>132</v>
      </c>
      <c r="B80" s="87" t="s">
        <v>233</v>
      </c>
      <c r="C80" s="87">
        <v>698</v>
      </c>
      <c r="D80" s="88">
        <v>40</v>
      </c>
      <c r="E80" s="88">
        <v>0</v>
      </c>
      <c r="F80" s="88">
        <v>0</v>
      </c>
      <c r="G80" s="88">
        <v>103</v>
      </c>
      <c r="H80" s="88">
        <v>4893</v>
      </c>
      <c r="I80" s="82" t="s">
        <v>107</v>
      </c>
      <c r="J80" s="79"/>
    </row>
    <row r="81" spans="1:10" ht="12.75">
      <c r="A81" s="142"/>
      <c r="B81" s="87" t="s">
        <v>234</v>
      </c>
      <c r="C81" s="87">
        <v>994</v>
      </c>
      <c r="D81" s="88">
        <v>41</v>
      </c>
      <c r="E81" s="88">
        <v>20</v>
      </c>
      <c r="F81" s="88">
        <v>0</v>
      </c>
      <c r="G81" s="88">
        <v>0</v>
      </c>
      <c r="H81" s="88">
        <v>2266</v>
      </c>
      <c r="I81" s="82" t="s">
        <v>107</v>
      </c>
      <c r="J81" s="79"/>
    </row>
    <row r="82" spans="1:10" ht="12.75">
      <c r="A82" s="142"/>
      <c r="B82" s="82"/>
      <c r="C82" s="85">
        <f aca="true" t="shared" si="16" ref="C82:H82">SUM(C80:C81)</f>
        <v>1692</v>
      </c>
      <c r="D82" s="85">
        <f t="shared" si="16"/>
        <v>81</v>
      </c>
      <c r="E82" s="85">
        <f t="shared" si="16"/>
        <v>20</v>
      </c>
      <c r="F82" s="85">
        <f t="shared" si="16"/>
        <v>0</v>
      </c>
      <c r="G82" s="85">
        <f t="shared" si="16"/>
        <v>103</v>
      </c>
      <c r="H82" s="85">
        <f t="shared" si="16"/>
        <v>7159</v>
      </c>
      <c r="I82" s="82"/>
      <c r="J82" s="79"/>
    </row>
    <row r="83" spans="1:10" ht="12.75">
      <c r="A83" s="101"/>
      <c r="B83" s="82"/>
      <c r="C83" s="82"/>
      <c r="D83" s="83"/>
      <c r="E83" s="83"/>
      <c r="F83" s="83"/>
      <c r="G83" s="83"/>
      <c r="H83" s="83"/>
      <c r="I83" s="82"/>
      <c r="J83" s="79"/>
    </row>
    <row r="84" spans="1:10" ht="14.25" customHeight="1">
      <c r="A84" s="142" t="s">
        <v>175</v>
      </c>
      <c r="B84" s="82" t="s">
        <v>235</v>
      </c>
      <c r="C84" s="82">
        <v>2061</v>
      </c>
      <c r="D84" s="83">
        <v>47</v>
      </c>
      <c r="E84" s="83">
        <v>148</v>
      </c>
      <c r="F84" s="83">
        <v>84</v>
      </c>
      <c r="G84" s="83">
        <v>0</v>
      </c>
      <c r="H84" s="83">
        <v>1950</v>
      </c>
      <c r="I84" s="82" t="s">
        <v>114</v>
      </c>
      <c r="J84" s="79"/>
    </row>
    <row r="85" spans="1:10" ht="16.5" customHeight="1">
      <c r="A85" s="142"/>
      <c r="B85" s="82" t="s">
        <v>20</v>
      </c>
      <c r="C85" s="82">
        <v>1338</v>
      </c>
      <c r="D85" s="83">
        <v>142</v>
      </c>
      <c r="E85" s="83">
        <v>126</v>
      </c>
      <c r="F85" s="83">
        <v>62</v>
      </c>
      <c r="G85" s="83">
        <v>1</v>
      </c>
      <c r="H85" s="83">
        <v>3226</v>
      </c>
      <c r="I85" s="82" t="s">
        <v>114</v>
      </c>
      <c r="J85" s="79"/>
    </row>
    <row r="86" spans="1:10" ht="12.75">
      <c r="A86" s="142"/>
      <c r="B86" s="82" t="s">
        <v>236</v>
      </c>
      <c r="C86" s="82">
        <v>1065</v>
      </c>
      <c r="D86" s="83">
        <v>33</v>
      </c>
      <c r="E86" s="83">
        <v>82</v>
      </c>
      <c r="F86" s="83">
        <v>30</v>
      </c>
      <c r="G86" s="83">
        <v>0</v>
      </c>
      <c r="H86" s="83">
        <v>600</v>
      </c>
      <c r="I86" s="82"/>
      <c r="J86" s="79"/>
    </row>
    <row r="87" spans="1:10" ht="12.75">
      <c r="A87" s="142"/>
      <c r="B87" s="82"/>
      <c r="C87" s="85">
        <f aca="true" t="shared" si="17" ref="C87:H87">SUM(C84:C86)</f>
        <v>4464</v>
      </c>
      <c r="D87" s="85">
        <f t="shared" si="17"/>
        <v>222</v>
      </c>
      <c r="E87" s="85">
        <f t="shared" si="17"/>
        <v>356</v>
      </c>
      <c r="F87" s="85">
        <f t="shared" si="17"/>
        <v>176</v>
      </c>
      <c r="G87" s="85">
        <f t="shared" si="17"/>
        <v>1</v>
      </c>
      <c r="H87" s="85">
        <f t="shared" si="17"/>
        <v>5776</v>
      </c>
      <c r="I87" s="82"/>
      <c r="J87" s="79"/>
    </row>
    <row r="88" spans="1:10" ht="12.75">
      <c r="A88" s="101"/>
      <c r="B88" s="82"/>
      <c r="C88" s="82"/>
      <c r="D88" s="83"/>
      <c r="E88" s="83"/>
      <c r="F88" s="83"/>
      <c r="G88" s="83"/>
      <c r="H88" s="83"/>
      <c r="I88" s="82"/>
      <c r="J88" s="79"/>
    </row>
    <row r="89" spans="1:10" ht="14.25" customHeight="1">
      <c r="A89" s="142" t="s">
        <v>198</v>
      </c>
      <c r="B89" s="87" t="s">
        <v>13</v>
      </c>
      <c r="C89" s="87">
        <v>906</v>
      </c>
      <c r="D89" s="88">
        <v>59</v>
      </c>
      <c r="E89" s="88">
        <v>148</v>
      </c>
      <c r="F89" s="88">
        <v>25</v>
      </c>
      <c r="G89" s="88">
        <v>0</v>
      </c>
      <c r="H89" s="88">
        <v>1761</v>
      </c>
      <c r="I89" s="82" t="s">
        <v>114</v>
      </c>
      <c r="J89" s="79"/>
    </row>
    <row r="90" spans="1:10" ht="15.75" customHeight="1">
      <c r="A90" s="142"/>
      <c r="B90" s="87" t="s">
        <v>237</v>
      </c>
      <c r="C90" s="87">
        <v>1682</v>
      </c>
      <c r="D90" s="88">
        <v>73</v>
      </c>
      <c r="E90" s="88">
        <v>124</v>
      </c>
      <c r="F90" s="88">
        <v>46</v>
      </c>
      <c r="G90" s="88">
        <v>87</v>
      </c>
      <c r="H90" s="88">
        <v>2238</v>
      </c>
      <c r="I90" s="82" t="s">
        <v>114</v>
      </c>
      <c r="J90" s="79"/>
    </row>
    <row r="91" spans="1:10" ht="15" customHeight="1">
      <c r="A91" s="142"/>
      <c r="B91" s="87" t="s">
        <v>43</v>
      </c>
      <c r="C91" s="87">
        <v>1771</v>
      </c>
      <c r="D91" s="88">
        <v>174</v>
      </c>
      <c r="E91" s="88">
        <v>100</v>
      </c>
      <c r="F91" s="88">
        <v>38</v>
      </c>
      <c r="G91" s="88">
        <v>0</v>
      </c>
      <c r="H91" s="88">
        <v>3862</v>
      </c>
      <c r="I91" s="82" t="s">
        <v>114</v>
      </c>
      <c r="J91" s="79"/>
    </row>
    <row r="92" spans="1:10" ht="12.75">
      <c r="A92" s="142"/>
      <c r="B92" s="82"/>
      <c r="C92" s="85">
        <f aca="true" t="shared" si="18" ref="C92:H92">SUM(C89:C91)</f>
        <v>4359</v>
      </c>
      <c r="D92" s="85">
        <f t="shared" si="18"/>
        <v>306</v>
      </c>
      <c r="E92" s="85">
        <f t="shared" si="18"/>
        <v>372</v>
      </c>
      <c r="F92" s="85">
        <f t="shared" si="18"/>
        <v>109</v>
      </c>
      <c r="G92" s="85">
        <f t="shared" si="18"/>
        <v>87</v>
      </c>
      <c r="H92" s="85">
        <f t="shared" si="18"/>
        <v>7861</v>
      </c>
      <c r="I92" s="82"/>
      <c r="J92" s="79"/>
    </row>
    <row r="93" spans="1:10" ht="12.75">
      <c r="A93" s="101"/>
      <c r="B93" s="82"/>
      <c r="C93" s="82"/>
      <c r="D93" s="83"/>
      <c r="E93" s="83"/>
      <c r="F93" s="83"/>
      <c r="G93" s="83"/>
      <c r="H93" s="83"/>
      <c r="I93" s="82"/>
      <c r="J93" s="79"/>
    </row>
    <row r="94" spans="1:10" ht="12.75">
      <c r="A94" s="142" t="s">
        <v>135</v>
      </c>
      <c r="B94" s="82" t="s">
        <v>210</v>
      </c>
      <c r="C94" s="82"/>
      <c r="D94" s="83"/>
      <c r="E94" s="83"/>
      <c r="F94" s="83"/>
      <c r="G94" s="83"/>
      <c r="H94" s="83"/>
      <c r="I94" s="82"/>
      <c r="J94" s="79"/>
    </row>
    <row r="95" spans="1:10" ht="16.5" customHeight="1">
      <c r="A95" s="142"/>
      <c r="B95" s="82" t="s">
        <v>211</v>
      </c>
      <c r="C95" s="82"/>
      <c r="D95" s="83"/>
      <c r="E95" s="83"/>
      <c r="F95" s="83"/>
      <c r="G95" s="83"/>
      <c r="H95" s="83"/>
      <c r="I95" s="82"/>
      <c r="J95" s="79"/>
    </row>
    <row r="96" spans="1:10" ht="16.5" customHeight="1">
      <c r="A96" s="142"/>
      <c r="B96" s="82" t="s">
        <v>238</v>
      </c>
      <c r="C96" s="82">
        <v>2046</v>
      </c>
      <c r="D96" s="83">
        <v>178</v>
      </c>
      <c r="E96" s="83">
        <v>813</v>
      </c>
      <c r="F96" s="83">
        <v>210</v>
      </c>
      <c r="G96" s="83">
        <v>1487</v>
      </c>
      <c r="H96" s="83">
        <v>18918</v>
      </c>
      <c r="I96" s="82" t="s">
        <v>114</v>
      </c>
      <c r="J96" s="79"/>
    </row>
    <row r="97" spans="1:10" ht="12.75">
      <c r="A97" s="142"/>
      <c r="B97" s="82"/>
      <c r="C97" s="85">
        <f aca="true" t="shared" si="19" ref="C97:H97">SUM(C94:C96)</f>
        <v>2046</v>
      </c>
      <c r="D97" s="85">
        <f t="shared" si="19"/>
        <v>178</v>
      </c>
      <c r="E97" s="85">
        <f t="shared" si="19"/>
        <v>813</v>
      </c>
      <c r="F97" s="85">
        <f t="shared" si="19"/>
        <v>210</v>
      </c>
      <c r="G97" s="85">
        <f t="shared" si="19"/>
        <v>1487</v>
      </c>
      <c r="H97" s="85">
        <f t="shared" si="19"/>
        <v>18918</v>
      </c>
      <c r="I97" s="82"/>
      <c r="J97" s="79"/>
    </row>
    <row r="98" spans="1:10" ht="12.75">
      <c r="A98" s="99"/>
      <c r="B98" s="82"/>
      <c r="C98" s="85"/>
      <c r="D98" s="85"/>
      <c r="E98" s="85"/>
      <c r="F98" s="85"/>
      <c r="G98" s="85"/>
      <c r="H98" s="85"/>
      <c r="I98" s="82"/>
      <c r="J98" s="79"/>
    </row>
    <row r="99" spans="1:10" ht="12.75">
      <c r="A99" s="101"/>
      <c r="B99" s="82"/>
      <c r="C99" s="82"/>
      <c r="D99" s="83"/>
      <c r="E99" s="83"/>
      <c r="F99" s="83"/>
      <c r="G99" s="83"/>
      <c r="H99" s="83"/>
      <c r="I99" s="82"/>
      <c r="J99" s="79"/>
    </row>
    <row r="100" spans="1:10" ht="12.75">
      <c r="A100" s="142" t="s">
        <v>179</v>
      </c>
      <c r="B100" s="87" t="s">
        <v>148</v>
      </c>
      <c r="C100" s="87">
        <v>1222</v>
      </c>
      <c r="D100" s="88">
        <v>44</v>
      </c>
      <c r="E100" s="88">
        <v>35</v>
      </c>
      <c r="F100" s="88">
        <v>15</v>
      </c>
      <c r="G100" s="88">
        <v>27</v>
      </c>
      <c r="H100" s="88">
        <v>1060</v>
      </c>
      <c r="I100" s="89" t="s">
        <v>107</v>
      </c>
      <c r="J100" s="79"/>
    </row>
    <row r="101" spans="1:10" ht="18" customHeight="1">
      <c r="A101" s="142"/>
      <c r="B101" s="90" t="s">
        <v>180</v>
      </c>
      <c r="C101" s="87"/>
      <c r="D101" s="88"/>
      <c r="E101" s="88"/>
      <c r="F101" s="88"/>
      <c r="G101" s="88"/>
      <c r="H101" s="88"/>
      <c r="I101" s="89"/>
      <c r="J101" s="79"/>
    </row>
    <row r="102" spans="1:10" ht="12.75">
      <c r="A102" s="142"/>
      <c r="B102" s="82"/>
      <c r="C102" s="85">
        <f aca="true" t="shared" si="20" ref="C102:H102">SUM(C100:C101)</f>
        <v>1222</v>
      </c>
      <c r="D102" s="85">
        <f t="shared" si="20"/>
        <v>44</v>
      </c>
      <c r="E102" s="85">
        <f t="shared" si="20"/>
        <v>35</v>
      </c>
      <c r="F102" s="85">
        <f t="shared" si="20"/>
        <v>15</v>
      </c>
      <c r="G102" s="85">
        <f t="shared" si="20"/>
        <v>27</v>
      </c>
      <c r="H102" s="85">
        <f t="shared" si="20"/>
        <v>1060</v>
      </c>
      <c r="I102" s="82"/>
      <c r="J102" s="79"/>
    </row>
    <row r="103" spans="1:10" ht="12.75">
      <c r="A103" s="98"/>
      <c r="B103" s="82"/>
      <c r="C103" s="82"/>
      <c r="D103" s="82"/>
      <c r="E103" s="82"/>
      <c r="F103" s="82"/>
      <c r="G103" s="82"/>
      <c r="H103" s="82"/>
      <c r="I103" s="82"/>
      <c r="J103" s="79"/>
    </row>
    <row r="104" spans="1:10" ht="25.5">
      <c r="A104" s="102" t="s">
        <v>244</v>
      </c>
      <c r="B104" s="93"/>
      <c r="C104" s="94">
        <f aca="true" t="shared" si="21" ref="C104:H104">C13+C17+C27+C34+C37+C40+C43+C48+C52+C55+C58+C63+C67+C70+C74+C78+C87+C92+C97+C102+C82</f>
        <v>69373</v>
      </c>
      <c r="D104" s="94">
        <f t="shared" si="21"/>
        <v>3293</v>
      </c>
      <c r="E104" s="94">
        <f t="shared" si="21"/>
        <v>7799</v>
      </c>
      <c r="F104" s="94">
        <f t="shared" si="21"/>
        <v>2795</v>
      </c>
      <c r="G104" s="94">
        <f t="shared" si="21"/>
        <v>7441</v>
      </c>
      <c r="H104" s="94">
        <f t="shared" si="21"/>
        <v>174545</v>
      </c>
      <c r="I104" s="95"/>
      <c r="J104" s="79"/>
    </row>
    <row r="105" spans="1:10" ht="21.75" customHeight="1">
      <c r="A105" s="103" t="s">
        <v>215</v>
      </c>
      <c r="B105" s="139" t="s">
        <v>247</v>
      </c>
      <c r="C105" s="139"/>
      <c r="D105" s="139"/>
      <c r="E105" s="139"/>
      <c r="F105" s="139"/>
      <c r="G105" s="139"/>
      <c r="H105" s="139"/>
      <c r="I105" s="139"/>
      <c r="J105" s="79"/>
    </row>
    <row r="106" spans="1:10" ht="13.5" customHeight="1">
      <c r="A106" s="103"/>
      <c r="B106" s="139" t="s">
        <v>217</v>
      </c>
      <c r="C106" s="139"/>
      <c r="D106" s="139"/>
      <c r="E106" s="139"/>
      <c r="F106" s="139"/>
      <c r="G106" s="139"/>
      <c r="H106" s="139"/>
      <c r="I106" s="139"/>
      <c r="J106" s="79"/>
    </row>
    <row r="107" spans="1:10" ht="17.25" customHeight="1">
      <c r="A107" s="104"/>
      <c r="B107" s="139" t="s">
        <v>218</v>
      </c>
      <c r="C107" s="139"/>
      <c r="D107" s="139"/>
      <c r="E107" s="139"/>
      <c r="F107" s="139"/>
      <c r="G107" s="139"/>
      <c r="H107" s="139"/>
      <c r="I107" s="139"/>
      <c r="J107" s="79"/>
    </row>
    <row r="108" spans="1:10" ht="15.75" customHeight="1">
      <c r="A108" s="96"/>
      <c r="B108" s="139" t="s">
        <v>219</v>
      </c>
      <c r="C108" s="139"/>
      <c r="D108" s="139"/>
      <c r="E108" s="139"/>
      <c r="F108" s="139"/>
      <c r="G108" s="139"/>
      <c r="H108" s="139"/>
      <c r="I108" s="139"/>
      <c r="J108" s="79"/>
    </row>
    <row r="109" spans="1:10" ht="15">
      <c r="A109" s="97"/>
      <c r="B109" s="78"/>
      <c r="C109" s="78"/>
      <c r="D109" s="78"/>
      <c r="E109" s="78"/>
      <c r="F109" s="78"/>
      <c r="G109" s="78"/>
      <c r="H109" s="78"/>
      <c r="I109" s="80"/>
      <c r="J109" s="79"/>
    </row>
  </sheetData>
  <mergeCells count="39">
    <mergeCell ref="H7:H10"/>
    <mergeCell ref="I7:I10"/>
    <mergeCell ref="E8:E10"/>
    <mergeCell ref="F8:F10"/>
    <mergeCell ref="G8:G10"/>
    <mergeCell ref="A12:A13"/>
    <mergeCell ref="A15:A17"/>
    <mergeCell ref="A19:A27"/>
    <mergeCell ref="A7:A10"/>
    <mergeCell ref="B7:B10"/>
    <mergeCell ref="C7:C10"/>
    <mergeCell ref="D7:D10"/>
    <mergeCell ref="E7:G7"/>
    <mergeCell ref="A54:A55"/>
    <mergeCell ref="A57:A58"/>
    <mergeCell ref="A29:A34"/>
    <mergeCell ref="A36:A37"/>
    <mergeCell ref="A39:A40"/>
    <mergeCell ref="A42:A43"/>
    <mergeCell ref="E1:I2"/>
    <mergeCell ref="B105:I105"/>
    <mergeCell ref="A94:A97"/>
    <mergeCell ref="A100:A102"/>
    <mergeCell ref="A4:J4"/>
    <mergeCell ref="A76:A78"/>
    <mergeCell ref="A80:A82"/>
    <mergeCell ref="A84:A87"/>
    <mergeCell ref="A89:A92"/>
    <mergeCell ref="A60:A63"/>
    <mergeCell ref="B107:I107"/>
    <mergeCell ref="B108:I108"/>
    <mergeCell ref="A3:J3"/>
    <mergeCell ref="A5:J5"/>
    <mergeCell ref="B106:I106"/>
    <mergeCell ref="A65:A67"/>
    <mergeCell ref="A69:A70"/>
    <mergeCell ref="A72:A74"/>
    <mergeCell ref="A45:A48"/>
    <mergeCell ref="A50:A52"/>
  </mergeCells>
  <printOptions horizontalCentered="1"/>
  <pageMargins left="0.5905511811023623" right="0.4724409448818898" top="0.5511811023622047" bottom="0.5118110236220472" header="0.3937007874015748" footer="0.5118110236220472"/>
  <pageSetup horizontalDpi="600" verticalDpi="600" orientation="landscape" paperSize="9" scale="80" r:id="rId1"/>
  <rowBreaks count="2" manualBreakCount="2">
    <brk id="40" max="9" man="1"/>
    <brk id="7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200"/>
  <sheetViews>
    <sheetView view="pageBreakPreview" zoomScale="75" zoomScaleSheetLayoutView="75" workbookViewId="0" topLeftCell="A1">
      <selection activeCell="C9" sqref="C9:C12"/>
    </sheetView>
  </sheetViews>
  <sheetFormatPr defaultColWidth="9.00390625" defaultRowHeight="12.75"/>
  <cols>
    <col min="1" max="1" width="20.125" style="1" customWidth="1"/>
    <col min="2" max="2" width="31.375" style="1" customWidth="1"/>
    <col min="3" max="3" width="10.00390625" style="1" customWidth="1"/>
    <col min="4" max="4" width="9.375" style="1" customWidth="1"/>
    <col min="5" max="5" width="7.125" style="1" customWidth="1"/>
    <col min="6" max="6" width="7.25390625" style="1" customWidth="1"/>
    <col min="7" max="7" width="8.00390625" style="1" customWidth="1"/>
    <col min="8" max="8" width="9.125" style="1" customWidth="1"/>
    <col min="9" max="9" width="29.125" style="1" customWidth="1"/>
    <col min="10" max="16384" width="9.125" style="1" customWidth="1"/>
  </cols>
  <sheetData>
    <row r="2" spans="6:9" ht="15" customHeight="1">
      <c r="F2" s="77"/>
      <c r="G2" s="143" t="s">
        <v>240</v>
      </c>
      <c r="H2" s="143"/>
      <c r="I2" s="143"/>
    </row>
    <row r="3" spans="6:9" ht="45" customHeight="1">
      <c r="F3" s="77"/>
      <c r="G3" s="143"/>
      <c r="H3" s="143"/>
      <c r="I3" s="143"/>
    </row>
    <row r="4" ht="15.75">
      <c r="D4" s="23" t="s">
        <v>212</v>
      </c>
    </row>
    <row r="5" ht="15.75">
      <c r="D5" s="23" t="s">
        <v>213</v>
      </c>
    </row>
    <row r="6" spans="2:4" ht="15.75">
      <c r="B6" s="3"/>
      <c r="C6" s="3"/>
      <c r="D6" s="24" t="s">
        <v>94</v>
      </c>
    </row>
    <row r="7" spans="2:4" ht="15.75">
      <c r="B7" s="3"/>
      <c r="C7" s="3"/>
      <c r="D7" s="24" t="s">
        <v>204</v>
      </c>
    </row>
    <row r="8" spans="2:3" ht="15">
      <c r="B8" s="3"/>
      <c r="C8" s="3"/>
    </row>
    <row r="9" spans="1:9" s="20" customFormat="1" ht="34.5" customHeight="1">
      <c r="A9" s="118" t="s">
        <v>100</v>
      </c>
      <c r="B9" s="118" t="s">
        <v>29</v>
      </c>
      <c r="C9" s="118" t="s">
        <v>60</v>
      </c>
      <c r="D9" s="118" t="s">
        <v>139</v>
      </c>
      <c r="E9" s="118" t="s">
        <v>205</v>
      </c>
      <c r="F9" s="118"/>
      <c r="G9" s="118"/>
      <c r="H9" s="118" t="s">
        <v>141</v>
      </c>
      <c r="I9" s="118" t="s">
        <v>207</v>
      </c>
    </row>
    <row r="10" spans="1:9" s="20" customFormat="1" ht="21.75" customHeight="1">
      <c r="A10" s="118"/>
      <c r="B10" s="118"/>
      <c r="C10" s="118"/>
      <c r="D10" s="118"/>
      <c r="E10" s="118" t="s">
        <v>62</v>
      </c>
      <c r="F10" s="118" t="s">
        <v>206</v>
      </c>
      <c r="G10" s="118" t="s">
        <v>64</v>
      </c>
      <c r="H10" s="118"/>
      <c r="I10" s="118"/>
    </row>
    <row r="11" spans="1:9" s="20" customFormat="1" ht="24" customHeight="1">
      <c r="A11" s="118"/>
      <c r="B11" s="118"/>
      <c r="C11" s="118"/>
      <c r="D11" s="118"/>
      <c r="E11" s="118"/>
      <c r="F11" s="118"/>
      <c r="G11" s="118"/>
      <c r="H11" s="118"/>
      <c r="I11" s="118"/>
    </row>
    <row r="12" spans="1:9" s="20" customFormat="1" ht="39.75" customHeight="1">
      <c r="A12" s="118"/>
      <c r="B12" s="118"/>
      <c r="C12" s="118" t="s">
        <v>33</v>
      </c>
      <c r="D12" s="118" t="s">
        <v>33</v>
      </c>
      <c r="E12" s="118"/>
      <c r="F12" s="118"/>
      <c r="G12" s="118"/>
      <c r="H12" s="118"/>
      <c r="I12" s="118"/>
    </row>
    <row r="13" spans="1:9" s="3" customFormat="1" ht="14.25" customHeight="1">
      <c r="A13" s="75">
        <v>1</v>
      </c>
      <c r="B13" s="75">
        <v>2</v>
      </c>
      <c r="C13" s="75">
        <v>3</v>
      </c>
      <c r="D13" s="75">
        <v>4</v>
      </c>
      <c r="E13" s="75">
        <v>5</v>
      </c>
      <c r="F13" s="75">
        <v>6</v>
      </c>
      <c r="G13" s="75">
        <v>7</v>
      </c>
      <c r="H13" s="75">
        <v>8</v>
      </c>
      <c r="I13" s="75">
        <v>9</v>
      </c>
    </row>
    <row r="14" spans="1:11" s="3" customFormat="1" ht="15">
      <c r="A14" s="145" t="s">
        <v>191</v>
      </c>
      <c r="B14" s="4" t="s">
        <v>222</v>
      </c>
      <c r="C14" s="4">
        <v>3832</v>
      </c>
      <c r="D14" s="6">
        <v>79</v>
      </c>
      <c r="E14" s="6">
        <v>380</v>
      </c>
      <c r="F14" s="6">
        <v>150</v>
      </c>
      <c r="G14" s="6">
        <v>0</v>
      </c>
      <c r="H14" s="6">
        <v>2140</v>
      </c>
      <c r="I14" s="4" t="s">
        <v>239</v>
      </c>
      <c r="K14" s="3">
        <v>1</v>
      </c>
    </row>
    <row r="15" spans="1:9" s="21" customFormat="1" ht="14.25">
      <c r="A15" s="145"/>
      <c r="B15" s="5"/>
      <c r="C15" s="19">
        <f aca="true" t="shared" si="0" ref="C15:H15">SUM(C14:C14)</f>
        <v>3832</v>
      </c>
      <c r="D15" s="19">
        <f t="shared" si="0"/>
        <v>79</v>
      </c>
      <c r="E15" s="19">
        <f t="shared" si="0"/>
        <v>380</v>
      </c>
      <c r="F15" s="19">
        <f t="shared" si="0"/>
        <v>150</v>
      </c>
      <c r="G15" s="19">
        <f t="shared" si="0"/>
        <v>0</v>
      </c>
      <c r="H15" s="19">
        <f t="shared" si="0"/>
        <v>2140</v>
      </c>
      <c r="I15" s="5"/>
    </row>
    <row r="16" spans="1:9" s="21" customFormat="1" ht="14.25">
      <c r="A16" s="72"/>
      <c r="B16" s="5"/>
      <c r="C16" s="5"/>
      <c r="D16" s="5"/>
      <c r="E16" s="5"/>
      <c r="F16" s="5"/>
      <c r="G16" s="5"/>
      <c r="H16" s="5"/>
      <c r="I16" s="5"/>
    </row>
    <row r="17" spans="1:11" s="3" customFormat="1" ht="15">
      <c r="A17" s="145" t="s">
        <v>118</v>
      </c>
      <c r="B17" s="4" t="s">
        <v>177</v>
      </c>
      <c r="C17" s="4">
        <v>1673</v>
      </c>
      <c r="D17" s="6">
        <v>90</v>
      </c>
      <c r="E17" s="6">
        <v>442</v>
      </c>
      <c r="F17" s="6">
        <v>170</v>
      </c>
      <c r="G17" s="6">
        <v>134</v>
      </c>
      <c r="H17" s="6">
        <v>3879</v>
      </c>
      <c r="I17" s="4"/>
      <c r="K17" s="3">
        <v>1</v>
      </c>
    </row>
    <row r="18" spans="1:11" s="3" customFormat="1" ht="15">
      <c r="A18" s="145"/>
      <c r="B18" s="4" t="s">
        <v>178</v>
      </c>
      <c r="C18" s="4">
        <v>1836</v>
      </c>
      <c r="D18" s="6">
        <v>192</v>
      </c>
      <c r="E18" s="6">
        <v>440</v>
      </c>
      <c r="F18" s="6">
        <v>180</v>
      </c>
      <c r="G18" s="6">
        <v>95</v>
      </c>
      <c r="H18" s="6">
        <v>5539</v>
      </c>
      <c r="I18" s="4"/>
      <c r="K18" s="3">
        <v>1</v>
      </c>
    </row>
    <row r="19" spans="1:9" s="21" customFormat="1" ht="14.25">
      <c r="A19" s="145"/>
      <c r="B19" s="5"/>
      <c r="C19" s="19">
        <f aca="true" t="shared" si="1" ref="C19:H19">SUM(C17:C18)</f>
        <v>3509</v>
      </c>
      <c r="D19" s="19">
        <f t="shared" si="1"/>
        <v>282</v>
      </c>
      <c r="E19" s="19">
        <f t="shared" si="1"/>
        <v>882</v>
      </c>
      <c r="F19" s="19">
        <f t="shared" si="1"/>
        <v>350</v>
      </c>
      <c r="G19" s="19">
        <f t="shared" si="1"/>
        <v>229</v>
      </c>
      <c r="H19" s="19">
        <f t="shared" si="1"/>
        <v>9418</v>
      </c>
      <c r="I19" s="5"/>
    </row>
    <row r="20" spans="1:9" s="3" customFormat="1" ht="15">
      <c r="A20" s="73"/>
      <c r="B20" s="4"/>
      <c r="C20" s="4"/>
      <c r="D20" s="6"/>
      <c r="E20" s="6"/>
      <c r="F20" s="6"/>
      <c r="G20" s="6"/>
      <c r="H20" s="6"/>
      <c r="I20" s="4"/>
    </row>
    <row r="21" spans="1:11" s="3" customFormat="1" ht="45">
      <c r="A21" s="145" t="s">
        <v>189</v>
      </c>
      <c r="B21" s="25" t="s">
        <v>223</v>
      </c>
      <c r="C21" s="15">
        <v>459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4"/>
      <c r="K21" s="3">
        <v>1</v>
      </c>
    </row>
    <row r="22" spans="1:11" s="3" customFormat="1" ht="15">
      <c r="A22" s="145"/>
      <c r="B22" s="4" t="s">
        <v>224</v>
      </c>
      <c r="C22" s="4">
        <v>1932</v>
      </c>
      <c r="D22" s="6">
        <v>240</v>
      </c>
      <c r="E22" s="6">
        <v>450</v>
      </c>
      <c r="F22" s="6">
        <v>160</v>
      </c>
      <c r="G22" s="6">
        <v>771</v>
      </c>
      <c r="H22" s="6">
        <v>17512</v>
      </c>
      <c r="I22" s="4" t="s">
        <v>114</v>
      </c>
      <c r="K22" s="3">
        <v>1</v>
      </c>
    </row>
    <row r="23" spans="1:11" s="3" customFormat="1" ht="17.25" customHeight="1">
      <c r="A23" s="145"/>
      <c r="B23" s="14" t="s">
        <v>187</v>
      </c>
      <c r="C23" s="4">
        <v>599</v>
      </c>
      <c r="D23" s="6">
        <v>20</v>
      </c>
      <c r="E23" s="6">
        <v>3</v>
      </c>
      <c r="F23" s="6">
        <v>0</v>
      </c>
      <c r="G23" s="6">
        <v>0</v>
      </c>
      <c r="H23" s="6">
        <v>1166</v>
      </c>
      <c r="I23" s="4" t="s">
        <v>114</v>
      </c>
      <c r="K23" s="3">
        <v>1</v>
      </c>
    </row>
    <row r="24" spans="1:11" s="3" customFormat="1" ht="15">
      <c r="A24" s="145"/>
      <c r="B24" s="4" t="s">
        <v>81</v>
      </c>
      <c r="C24" s="4">
        <v>1541</v>
      </c>
      <c r="D24" s="6">
        <v>113</v>
      </c>
      <c r="E24" s="6">
        <v>71</v>
      </c>
      <c r="F24" s="6">
        <v>0</v>
      </c>
      <c r="G24" s="6">
        <v>0</v>
      </c>
      <c r="H24" s="6">
        <v>4827</v>
      </c>
      <c r="I24" s="4" t="s">
        <v>114</v>
      </c>
      <c r="K24" s="3">
        <v>1</v>
      </c>
    </row>
    <row r="25" spans="1:11" ht="30">
      <c r="A25" s="145"/>
      <c r="B25" s="14" t="s">
        <v>225</v>
      </c>
      <c r="C25" s="4">
        <v>1075</v>
      </c>
      <c r="D25" s="6">
        <v>44</v>
      </c>
      <c r="E25" s="6">
        <v>0</v>
      </c>
      <c r="F25" s="6">
        <v>0</v>
      </c>
      <c r="G25" s="6">
        <v>116</v>
      </c>
      <c r="H25" s="6">
        <v>2485</v>
      </c>
      <c r="I25" s="4" t="s">
        <v>107</v>
      </c>
      <c r="K25" s="1">
        <v>1</v>
      </c>
    </row>
    <row r="26" spans="1:11" ht="15">
      <c r="A26" s="145"/>
      <c r="B26" s="4" t="s">
        <v>84</v>
      </c>
      <c r="C26" s="4">
        <v>1277</v>
      </c>
      <c r="D26" s="6">
        <v>31</v>
      </c>
      <c r="E26" s="6">
        <v>0</v>
      </c>
      <c r="F26" s="6">
        <v>0</v>
      </c>
      <c r="G26" s="6">
        <v>0</v>
      </c>
      <c r="H26" s="6">
        <v>2332</v>
      </c>
      <c r="I26" s="4" t="s">
        <v>107</v>
      </c>
      <c r="K26" s="1">
        <v>1</v>
      </c>
    </row>
    <row r="27" spans="1:11" ht="15">
      <c r="A27" s="145"/>
      <c r="B27" s="4" t="s">
        <v>19</v>
      </c>
      <c r="C27" s="4">
        <v>1044</v>
      </c>
      <c r="D27" s="6">
        <v>28</v>
      </c>
      <c r="E27" s="6">
        <v>10</v>
      </c>
      <c r="F27" s="6">
        <v>0</v>
      </c>
      <c r="G27" s="6">
        <v>126</v>
      </c>
      <c r="H27" s="6">
        <v>1544</v>
      </c>
      <c r="I27" s="4" t="s">
        <v>107</v>
      </c>
      <c r="K27" s="1">
        <v>1</v>
      </c>
    </row>
    <row r="28" spans="1:11" ht="15">
      <c r="A28" s="145"/>
      <c r="B28" s="4" t="s">
        <v>214</v>
      </c>
      <c r="C28" s="4"/>
      <c r="D28" s="6"/>
      <c r="E28" s="6"/>
      <c r="F28" s="6"/>
      <c r="G28" s="6"/>
      <c r="H28" s="6"/>
      <c r="I28" s="4"/>
      <c r="K28" s="1">
        <v>1</v>
      </c>
    </row>
    <row r="29" spans="1:11" ht="15">
      <c r="A29" s="145"/>
      <c r="B29" s="4" t="s">
        <v>188</v>
      </c>
      <c r="C29" s="4">
        <v>1823</v>
      </c>
      <c r="D29" s="6">
        <v>85</v>
      </c>
      <c r="E29" s="6">
        <v>296</v>
      </c>
      <c r="F29" s="6">
        <v>80</v>
      </c>
      <c r="G29" s="6">
        <v>403</v>
      </c>
      <c r="H29" s="6">
        <v>10257</v>
      </c>
      <c r="I29" s="4" t="s">
        <v>114</v>
      </c>
      <c r="K29" s="1">
        <v>1</v>
      </c>
    </row>
    <row r="30" spans="1:9" ht="15">
      <c r="A30" s="145"/>
      <c r="B30" s="4"/>
      <c r="C30" s="4"/>
      <c r="D30" s="6"/>
      <c r="E30" s="6"/>
      <c r="F30" s="6"/>
      <c r="G30" s="6"/>
      <c r="H30" s="6"/>
      <c r="I30" s="4"/>
    </row>
    <row r="31" spans="1:9" s="3" customFormat="1" ht="15">
      <c r="A31" s="145"/>
      <c r="B31" s="4"/>
      <c r="C31" s="19">
        <f aca="true" t="shared" si="2" ref="C31:H31">SUM(C21:C29)</f>
        <v>9750</v>
      </c>
      <c r="D31" s="19">
        <f t="shared" si="2"/>
        <v>561</v>
      </c>
      <c r="E31" s="19">
        <f t="shared" si="2"/>
        <v>830</v>
      </c>
      <c r="F31" s="19">
        <f t="shared" si="2"/>
        <v>240</v>
      </c>
      <c r="G31" s="19">
        <f t="shared" si="2"/>
        <v>1416</v>
      </c>
      <c r="H31" s="19">
        <f t="shared" si="2"/>
        <v>40123</v>
      </c>
      <c r="I31" s="4"/>
    </row>
    <row r="32" spans="1:9" s="3" customFormat="1" ht="15">
      <c r="A32" s="74"/>
      <c r="B32" s="4"/>
      <c r="C32" s="4"/>
      <c r="D32" s="6"/>
      <c r="E32" s="6"/>
      <c r="F32" s="6"/>
      <c r="G32" s="6"/>
      <c r="H32" s="6"/>
      <c r="I32" s="4"/>
    </row>
    <row r="33" spans="1:11" s="3" customFormat="1" ht="15">
      <c r="A33" s="145" t="s">
        <v>163</v>
      </c>
      <c r="B33" s="51" t="s">
        <v>13</v>
      </c>
      <c r="C33" s="51">
        <v>748</v>
      </c>
      <c r="D33" s="52">
        <v>24</v>
      </c>
      <c r="E33" s="52">
        <v>76</v>
      </c>
      <c r="F33" s="52">
        <v>24</v>
      </c>
      <c r="G33" s="52">
        <v>120</v>
      </c>
      <c r="H33" s="52">
        <v>497</v>
      </c>
      <c r="I33" s="4" t="s">
        <v>114</v>
      </c>
      <c r="K33" s="3">
        <v>1</v>
      </c>
    </row>
    <row r="34" spans="1:11" s="3" customFormat="1" ht="15">
      <c r="A34" s="145"/>
      <c r="B34" s="51" t="s">
        <v>184</v>
      </c>
      <c r="C34" s="51">
        <v>340</v>
      </c>
      <c r="D34" s="52">
        <v>26</v>
      </c>
      <c r="E34" s="52">
        <v>89</v>
      </c>
      <c r="F34" s="52">
        <v>30</v>
      </c>
      <c r="G34" s="52">
        <v>66</v>
      </c>
      <c r="H34" s="52">
        <v>215</v>
      </c>
      <c r="I34" s="4"/>
      <c r="K34" s="3">
        <v>1</v>
      </c>
    </row>
    <row r="35" spans="1:9" s="3" customFormat="1" ht="15">
      <c r="A35" s="145"/>
      <c r="B35" s="51" t="s">
        <v>185</v>
      </c>
      <c r="C35" s="51"/>
      <c r="D35" s="52"/>
      <c r="E35" s="52"/>
      <c r="F35" s="52"/>
      <c r="G35" s="52"/>
      <c r="H35" s="52"/>
      <c r="I35" s="4" t="s">
        <v>226</v>
      </c>
    </row>
    <row r="36" spans="1:11" s="3" customFormat="1" ht="15">
      <c r="A36" s="145"/>
      <c r="B36" s="51" t="s">
        <v>186</v>
      </c>
      <c r="C36" s="51">
        <v>152</v>
      </c>
      <c r="D36" s="52">
        <v>10</v>
      </c>
      <c r="E36" s="52">
        <v>0</v>
      </c>
      <c r="F36" s="52">
        <v>0</v>
      </c>
      <c r="G36" s="52">
        <v>0</v>
      </c>
      <c r="H36" s="52">
        <v>20369</v>
      </c>
      <c r="I36" s="4" t="s">
        <v>227</v>
      </c>
      <c r="K36" s="3">
        <v>1</v>
      </c>
    </row>
    <row r="37" spans="1:11" s="3" customFormat="1" ht="15">
      <c r="A37" s="145"/>
      <c r="B37" s="50" t="s">
        <v>208</v>
      </c>
      <c r="C37" s="51"/>
      <c r="D37" s="52"/>
      <c r="E37" s="52"/>
      <c r="F37" s="52"/>
      <c r="G37" s="52"/>
      <c r="H37" s="52"/>
      <c r="I37" s="4"/>
      <c r="K37" s="3">
        <v>1</v>
      </c>
    </row>
    <row r="38" spans="1:9" s="3" customFormat="1" ht="15">
      <c r="A38" s="145"/>
      <c r="B38" s="4"/>
      <c r="C38" s="19">
        <f aca="true" t="shared" si="3" ref="C38:H38">SUM(C33:C37)</f>
        <v>1240</v>
      </c>
      <c r="D38" s="19">
        <f t="shared" si="3"/>
        <v>60</v>
      </c>
      <c r="E38" s="19">
        <f t="shared" si="3"/>
        <v>165</v>
      </c>
      <c r="F38" s="19">
        <f t="shared" si="3"/>
        <v>54</v>
      </c>
      <c r="G38" s="19">
        <f t="shared" si="3"/>
        <v>186</v>
      </c>
      <c r="H38" s="19">
        <f t="shared" si="3"/>
        <v>21081</v>
      </c>
      <c r="I38" s="4"/>
    </row>
    <row r="39" spans="1:9" s="3" customFormat="1" ht="15">
      <c r="A39" s="74"/>
      <c r="B39" s="4"/>
      <c r="C39" s="4"/>
      <c r="D39" s="6"/>
      <c r="E39" s="6"/>
      <c r="F39" s="6"/>
      <c r="G39" s="6"/>
      <c r="H39" s="6"/>
      <c r="I39" s="4"/>
    </row>
    <row r="40" spans="1:11" s="3" customFormat="1" ht="15">
      <c r="A40" s="145" t="s">
        <v>183</v>
      </c>
      <c r="B40" s="14" t="s">
        <v>5</v>
      </c>
      <c r="C40" s="4">
        <v>2083</v>
      </c>
      <c r="D40" s="6">
        <v>44</v>
      </c>
      <c r="E40" s="6">
        <v>103</v>
      </c>
      <c r="F40" s="6">
        <v>45</v>
      </c>
      <c r="G40" s="6">
        <v>0</v>
      </c>
      <c r="H40" s="6">
        <v>954</v>
      </c>
      <c r="I40" s="4" t="s">
        <v>107</v>
      </c>
      <c r="K40" s="3">
        <v>1</v>
      </c>
    </row>
    <row r="41" spans="1:9" s="3" customFormat="1" ht="15">
      <c r="A41" s="145"/>
      <c r="B41" s="4"/>
      <c r="C41" s="19">
        <f aca="true" t="shared" si="4" ref="C41:H41">SUM(C40:C40)</f>
        <v>2083</v>
      </c>
      <c r="D41" s="19">
        <f t="shared" si="4"/>
        <v>44</v>
      </c>
      <c r="E41" s="19">
        <f t="shared" si="4"/>
        <v>103</v>
      </c>
      <c r="F41" s="19">
        <f t="shared" si="4"/>
        <v>45</v>
      </c>
      <c r="G41" s="19">
        <f t="shared" si="4"/>
        <v>0</v>
      </c>
      <c r="H41" s="19">
        <f t="shared" si="4"/>
        <v>954</v>
      </c>
      <c r="I41" s="4"/>
    </row>
    <row r="42" spans="1:9" s="3" customFormat="1" ht="15">
      <c r="A42" s="74"/>
      <c r="B42" s="4"/>
      <c r="C42" s="4"/>
      <c r="D42" s="6"/>
      <c r="E42" s="6"/>
      <c r="F42" s="6"/>
      <c r="G42" s="6"/>
      <c r="H42" s="6"/>
      <c r="I42" s="4"/>
    </row>
    <row r="43" spans="1:11" s="3" customFormat="1" ht="15">
      <c r="A43" s="145" t="s">
        <v>181</v>
      </c>
      <c r="B43" s="4" t="s">
        <v>12</v>
      </c>
      <c r="C43" s="4">
        <v>647</v>
      </c>
      <c r="D43" s="6">
        <v>43</v>
      </c>
      <c r="E43" s="6">
        <v>66</v>
      </c>
      <c r="F43" s="6">
        <v>27</v>
      </c>
      <c r="G43" s="6">
        <v>0</v>
      </c>
      <c r="H43" s="6">
        <v>3141</v>
      </c>
      <c r="I43" s="4"/>
      <c r="K43" s="3">
        <v>1</v>
      </c>
    </row>
    <row r="44" spans="1:9" s="3" customFormat="1" ht="15">
      <c r="A44" s="145"/>
      <c r="B44" s="4"/>
      <c r="C44" s="19">
        <f aca="true" t="shared" si="5" ref="C44:H44">SUM(C43:C43)</f>
        <v>647</v>
      </c>
      <c r="D44" s="19">
        <f t="shared" si="5"/>
        <v>43</v>
      </c>
      <c r="E44" s="19">
        <f t="shared" si="5"/>
        <v>66</v>
      </c>
      <c r="F44" s="19">
        <f t="shared" si="5"/>
        <v>27</v>
      </c>
      <c r="G44" s="19">
        <f t="shared" si="5"/>
        <v>0</v>
      </c>
      <c r="H44" s="19">
        <f t="shared" si="5"/>
        <v>3141</v>
      </c>
      <c r="I44" s="4"/>
    </row>
    <row r="45" spans="1:9" s="3" customFormat="1" ht="15">
      <c r="A45" s="38"/>
      <c r="B45" s="4"/>
      <c r="C45" s="4"/>
      <c r="D45" s="6"/>
      <c r="E45" s="6"/>
      <c r="F45" s="6"/>
      <c r="G45" s="6"/>
      <c r="H45" s="6"/>
      <c r="I45" s="4"/>
    </row>
    <row r="46" spans="1:11" s="3" customFormat="1" ht="15">
      <c r="A46" s="145" t="s">
        <v>182</v>
      </c>
      <c r="B46" s="51" t="s">
        <v>30</v>
      </c>
      <c r="C46" s="51">
        <v>792</v>
      </c>
      <c r="D46" s="52">
        <v>80</v>
      </c>
      <c r="E46" s="52">
        <v>28</v>
      </c>
      <c r="F46" s="52">
        <v>5</v>
      </c>
      <c r="G46" s="52">
        <v>46</v>
      </c>
      <c r="H46" s="52">
        <v>1557</v>
      </c>
      <c r="I46" s="4" t="s">
        <v>107</v>
      </c>
      <c r="K46" s="3">
        <v>1</v>
      </c>
    </row>
    <row r="47" spans="1:9" s="3" customFormat="1" ht="15">
      <c r="A47" s="145"/>
      <c r="B47" s="4"/>
      <c r="C47" s="19">
        <f aca="true" t="shared" si="6" ref="C47:H47">SUM(C46:C46)</f>
        <v>792</v>
      </c>
      <c r="D47" s="19">
        <f t="shared" si="6"/>
        <v>80</v>
      </c>
      <c r="E47" s="19">
        <f t="shared" si="6"/>
        <v>28</v>
      </c>
      <c r="F47" s="19">
        <f t="shared" si="6"/>
        <v>5</v>
      </c>
      <c r="G47" s="19">
        <f t="shared" si="6"/>
        <v>46</v>
      </c>
      <c r="H47" s="19">
        <f t="shared" si="6"/>
        <v>1557</v>
      </c>
      <c r="I47" s="4"/>
    </row>
    <row r="48" spans="1:9" s="3" customFormat="1" ht="15">
      <c r="A48" s="38"/>
      <c r="B48" s="4"/>
      <c r="C48" s="4"/>
      <c r="D48" s="6"/>
      <c r="E48" s="6"/>
      <c r="F48" s="6"/>
      <c r="G48" s="6"/>
      <c r="H48" s="6"/>
      <c r="I48" s="4"/>
    </row>
    <row r="49" spans="1:11" s="3" customFormat="1" ht="15">
      <c r="A49" s="145" t="s">
        <v>124</v>
      </c>
      <c r="B49" s="51" t="s">
        <v>197</v>
      </c>
      <c r="C49" s="51">
        <v>700</v>
      </c>
      <c r="D49" s="52">
        <v>50</v>
      </c>
      <c r="E49" s="52"/>
      <c r="F49" s="52"/>
      <c r="G49" s="52"/>
      <c r="H49" s="52">
        <v>302</v>
      </c>
      <c r="I49" s="4" t="s">
        <v>107</v>
      </c>
      <c r="K49" s="3">
        <v>1</v>
      </c>
    </row>
    <row r="50" spans="1:11" s="3" customFormat="1" ht="29.25" customHeight="1">
      <c r="A50" s="145"/>
      <c r="B50" s="51" t="s">
        <v>228</v>
      </c>
      <c r="C50" s="51">
        <v>477</v>
      </c>
      <c r="D50" s="52">
        <v>66</v>
      </c>
      <c r="E50" s="52">
        <v>118</v>
      </c>
      <c r="F50" s="52">
        <v>50</v>
      </c>
      <c r="G50" s="52"/>
      <c r="H50" s="52">
        <v>1754</v>
      </c>
      <c r="I50" s="4" t="s">
        <v>114</v>
      </c>
      <c r="K50" s="3">
        <v>1</v>
      </c>
    </row>
    <row r="51" spans="1:11" s="3" customFormat="1" ht="15">
      <c r="A51" s="145"/>
      <c r="B51" s="51" t="s">
        <v>40</v>
      </c>
      <c r="C51" s="51">
        <v>1173</v>
      </c>
      <c r="D51" s="52">
        <v>54</v>
      </c>
      <c r="E51" s="52">
        <v>73</v>
      </c>
      <c r="F51" s="52">
        <v>32</v>
      </c>
      <c r="G51" s="52"/>
      <c r="H51" s="52">
        <v>1042</v>
      </c>
      <c r="I51" s="4" t="s">
        <v>114</v>
      </c>
      <c r="K51" s="3">
        <v>1</v>
      </c>
    </row>
    <row r="52" spans="1:9" s="3" customFormat="1" ht="15">
      <c r="A52" s="145"/>
      <c r="B52" s="4"/>
      <c r="C52" s="19">
        <f aca="true" t="shared" si="7" ref="C52:H52">SUM(C49:C51)</f>
        <v>2350</v>
      </c>
      <c r="D52" s="19">
        <f t="shared" si="7"/>
        <v>170</v>
      </c>
      <c r="E52" s="19">
        <f t="shared" si="7"/>
        <v>191</v>
      </c>
      <c r="F52" s="19">
        <f t="shared" si="7"/>
        <v>82</v>
      </c>
      <c r="G52" s="19"/>
      <c r="H52" s="19">
        <f t="shared" si="7"/>
        <v>3098</v>
      </c>
      <c r="I52" s="4"/>
    </row>
    <row r="53" spans="1:9" s="3" customFormat="1" ht="14.25" customHeight="1">
      <c r="A53" s="38"/>
      <c r="B53" s="4"/>
      <c r="C53" s="4"/>
      <c r="D53" s="6"/>
      <c r="E53" s="6"/>
      <c r="F53" s="6"/>
      <c r="G53" s="6"/>
      <c r="H53" s="6"/>
      <c r="I53" s="4"/>
    </row>
    <row r="54" spans="1:11" s="3" customFormat="1" ht="30" customHeight="1">
      <c r="A54" s="145" t="s">
        <v>202</v>
      </c>
      <c r="B54" s="51" t="s">
        <v>229</v>
      </c>
      <c r="C54" s="51">
        <v>1090</v>
      </c>
      <c r="D54" s="52">
        <v>37</v>
      </c>
      <c r="E54" s="52">
        <v>365</v>
      </c>
      <c r="F54" s="52">
        <v>100</v>
      </c>
      <c r="G54" s="52">
        <v>1800</v>
      </c>
      <c r="H54" s="52">
        <v>3860</v>
      </c>
      <c r="I54" s="4" t="s">
        <v>114</v>
      </c>
      <c r="K54" s="3">
        <v>1</v>
      </c>
    </row>
    <row r="55" spans="1:11" s="3" customFormat="1" ht="15">
      <c r="A55" s="145"/>
      <c r="B55" s="63" t="s">
        <v>209</v>
      </c>
      <c r="C55" s="51">
        <v>1853</v>
      </c>
      <c r="D55" s="52">
        <v>20</v>
      </c>
      <c r="E55" s="52"/>
      <c r="F55" s="52"/>
      <c r="G55" s="52"/>
      <c r="H55" s="52"/>
      <c r="I55" s="4" t="s">
        <v>203</v>
      </c>
      <c r="K55" s="3">
        <v>1</v>
      </c>
    </row>
    <row r="56" spans="1:9" s="3" customFormat="1" ht="15">
      <c r="A56" s="145"/>
      <c r="B56" s="4"/>
      <c r="C56" s="19">
        <f aca="true" t="shared" si="8" ref="C56:H56">SUM(C54:C55)</f>
        <v>2943</v>
      </c>
      <c r="D56" s="19">
        <f t="shared" si="8"/>
        <v>57</v>
      </c>
      <c r="E56" s="19">
        <f t="shared" si="8"/>
        <v>365</v>
      </c>
      <c r="F56" s="19">
        <f t="shared" si="8"/>
        <v>100</v>
      </c>
      <c r="G56" s="19">
        <f t="shared" si="8"/>
        <v>1800</v>
      </c>
      <c r="H56" s="19">
        <f t="shared" si="8"/>
        <v>3860</v>
      </c>
      <c r="I56" s="4"/>
    </row>
    <row r="57" spans="1:9" s="3" customFormat="1" ht="15">
      <c r="A57" s="38"/>
      <c r="B57" s="4"/>
      <c r="C57" s="4"/>
      <c r="D57" s="6"/>
      <c r="E57" s="6"/>
      <c r="F57" s="6"/>
      <c r="G57" s="6"/>
      <c r="H57" s="6"/>
      <c r="I57" s="4"/>
    </row>
    <row r="58" spans="1:11" s="3" customFormat="1" ht="30.75" customHeight="1">
      <c r="A58" s="145" t="s">
        <v>199</v>
      </c>
      <c r="B58" s="4" t="s">
        <v>230</v>
      </c>
      <c r="C58" s="4">
        <v>3573</v>
      </c>
      <c r="D58" s="6">
        <v>240</v>
      </c>
      <c r="E58" s="6">
        <v>1122</v>
      </c>
      <c r="F58" s="6">
        <v>420</v>
      </c>
      <c r="G58" s="6">
        <v>669</v>
      </c>
      <c r="H58" s="6">
        <v>21917</v>
      </c>
      <c r="I58" s="4" t="s">
        <v>114</v>
      </c>
      <c r="K58" s="3">
        <v>1</v>
      </c>
    </row>
    <row r="59" spans="1:9" s="3" customFormat="1" ht="15" customHeight="1">
      <c r="A59" s="145"/>
      <c r="B59" s="4"/>
      <c r="C59" s="19">
        <f aca="true" t="shared" si="9" ref="C59:H59">SUM(C58:C58)</f>
        <v>3573</v>
      </c>
      <c r="D59" s="19">
        <f t="shared" si="9"/>
        <v>240</v>
      </c>
      <c r="E59" s="19">
        <f t="shared" si="9"/>
        <v>1122</v>
      </c>
      <c r="F59" s="19">
        <f t="shared" si="9"/>
        <v>420</v>
      </c>
      <c r="G59" s="19">
        <f t="shared" si="9"/>
        <v>669</v>
      </c>
      <c r="H59" s="19">
        <f t="shared" si="9"/>
        <v>21917</v>
      </c>
      <c r="I59" s="4"/>
    </row>
    <row r="60" spans="1:9" s="3" customFormat="1" ht="15">
      <c r="A60" s="38"/>
      <c r="B60" s="4"/>
      <c r="C60" s="4"/>
      <c r="D60" s="6"/>
      <c r="E60" s="6"/>
      <c r="F60" s="6"/>
      <c r="G60" s="6"/>
      <c r="H60" s="6"/>
      <c r="I60" s="4"/>
    </row>
    <row r="61" spans="1:11" s="3" customFormat="1" ht="15">
      <c r="A61" s="145" t="s">
        <v>127</v>
      </c>
      <c r="B61" s="4" t="s">
        <v>42</v>
      </c>
      <c r="C61" s="4">
        <v>1652</v>
      </c>
      <c r="D61" s="6">
        <v>48</v>
      </c>
      <c r="E61" s="6">
        <v>100</v>
      </c>
      <c r="F61" s="6">
        <v>52</v>
      </c>
      <c r="G61" s="6">
        <v>0</v>
      </c>
      <c r="H61" s="6">
        <v>914</v>
      </c>
      <c r="I61" s="4" t="s">
        <v>111</v>
      </c>
      <c r="K61" s="3">
        <v>1</v>
      </c>
    </row>
    <row r="62" spans="1:9" s="3" customFormat="1" ht="15">
      <c r="A62" s="145"/>
      <c r="B62" s="4"/>
      <c r="C62" s="19">
        <f aca="true" t="shared" si="10" ref="C62:H62">SUM(C61)</f>
        <v>1652</v>
      </c>
      <c r="D62" s="19">
        <f t="shared" si="10"/>
        <v>48</v>
      </c>
      <c r="E62" s="19">
        <f t="shared" si="10"/>
        <v>100</v>
      </c>
      <c r="F62" s="19">
        <f t="shared" si="10"/>
        <v>52</v>
      </c>
      <c r="G62" s="19">
        <f t="shared" si="10"/>
        <v>0</v>
      </c>
      <c r="H62" s="19">
        <f t="shared" si="10"/>
        <v>914</v>
      </c>
      <c r="I62" s="4"/>
    </row>
    <row r="63" spans="1:9" s="3" customFormat="1" ht="15">
      <c r="A63" s="73"/>
      <c r="B63" s="4"/>
      <c r="C63" s="4"/>
      <c r="D63" s="6"/>
      <c r="E63" s="6"/>
      <c r="F63" s="6"/>
      <c r="G63" s="6"/>
      <c r="H63" s="6"/>
      <c r="I63" s="4"/>
    </row>
    <row r="64" spans="1:11" s="3" customFormat="1" ht="15">
      <c r="A64" s="145" t="s">
        <v>176</v>
      </c>
      <c r="B64" s="4" t="s">
        <v>193</v>
      </c>
      <c r="C64" s="4">
        <v>3066</v>
      </c>
      <c r="D64" s="6">
        <v>103</v>
      </c>
      <c r="E64" s="6"/>
      <c r="F64" s="6"/>
      <c r="G64" s="6"/>
      <c r="H64" s="6">
        <v>2653</v>
      </c>
      <c r="I64" s="4" t="s">
        <v>114</v>
      </c>
      <c r="K64" s="3">
        <v>1</v>
      </c>
    </row>
    <row r="65" spans="1:11" s="3" customFormat="1" ht="15">
      <c r="A65" s="145"/>
      <c r="B65" s="4" t="s">
        <v>192</v>
      </c>
      <c r="C65" s="4">
        <v>1852</v>
      </c>
      <c r="D65" s="6">
        <v>123</v>
      </c>
      <c r="E65" s="6">
        <v>147</v>
      </c>
      <c r="F65" s="6">
        <v>58</v>
      </c>
      <c r="G65" s="6">
        <v>79</v>
      </c>
      <c r="H65" s="6">
        <v>5211</v>
      </c>
      <c r="I65" s="4" t="s">
        <v>114</v>
      </c>
      <c r="K65" s="3">
        <v>1</v>
      </c>
    </row>
    <row r="66" spans="1:11" s="3" customFormat="1" ht="15">
      <c r="A66" s="145"/>
      <c r="B66" s="4" t="s">
        <v>194</v>
      </c>
      <c r="C66" s="4">
        <v>2817</v>
      </c>
      <c r="D66" s="6">
        <v>186</v>
      </c>
      <c r="E66" s="6">
        <v>535</v>
      </c>
      <c r="F66" s="6">
        <v>147</v>
      </c>
      <c r="G66" s="6">
        <v>458</v>
      </c>
      <c r="H66" s="6">
        <v>6073</v>
      </c>
      <c r="I66" s="4" t="s">
        <v>114</v>
      </c>
      <c r="K66" s="3">
        <v>1</v>
      </c>
    </row>
    <row r="67" spans="1:9" s="3" customFormat="1" ht="15">
      <c r="A67" s="145"/>
      <c r="B67" s="4"/>
      <c r="C67" s="19">
        <f aca="true" t="shared" si="11" ref="C67:H67">SUM(C64:C66)</f>
        <v>7735</v>
      </c>
      <c r="D67" s="19">
        <f t="shared" si="11"/>
        <v>412</v>
      </c>
      <c r="E67" s="19">
        <f t="shared" si="11"/>
        <v>682</v>
      </c>
      <c r="F67" s="19">
        <f t="shared" si="11"/>
        <v>205</v>
      </c>
      <c r="G67" s="19">
        <f t="shared" si="11"/>
        <v>537</v>
      </c>
      <c r="H67" s="19">
        <f t="shared" si="11"/>
        <v>13937</v>
      </c>
      <c r="I67" s="4"/>
    </row>
    <row r="68" spans="1:9" s="3" customFormat="1" ht="15">
      <c r="A68" s="38"/>
      <c r="B68" s="4"/>
      <c r="C68" s="4"/>
      <c r="D68" s="6"/>
      <c r="E68" s="6"/>
      <c r="F68" s="6"/>
      <c r="G68" s="6"/>
      <c r="H68" s="6"/>
      <c r="I68" s="4"/>
    </row>
    <row r="69" spans="1:11" s="3" customFormat="1" ht="15">
      <c r="A69" s="145" t="s">
        <v>200</v>
      </c>
      <c r="B69" s="4" t="s">
        <v>231</v>
      </c>
      <c r="C69" s="4">
        <v>4256</v>
      </c>
      <c r="D69" s="6">
        <v>63</v>
      </c>
      <c r="E69" s="6">
        <v>101</v>
      </c>
      <c r="F69" s="6">
        <v>51</v>
      </c>
      <c r="G69" s="6">
        <v>0</v>
      </c>
      <c r="H69" s="6">
        <v>2244</v>
      </c>
      <c r="I69" s="4" t="s">
        <v>114</v>
      </c>
      <c r="K69" s="3">
        <v>1</v>
      </c>
    </row>
    <row r="70" spans="1:11" s="3" customFormat="1" ht="15">
      <c r="A70" s="145"/>
      <c r="B70" s="4" t="s">
        <v>6</v>
      </c>
      <c r="C70" s="4">
        <v>3616</v>
      </c>
      <c r="D70" s="6">
        <v>81</v>
      </c>
      <c r="E70" s="6">
        <v>93</v>
      </c>
      <c r="F70" s="6">
        <v>56</v>
      </c>
      <c r="G70" s="6">
        <v>11</v>
      </c>
      <c r="H70" s="6">
        <v>1854</v>
      </c>
      <c r="I70" s="4" t="s">
        <v>114</v>
      </c>
      <c r="K70" s="3">
        <v>1</v>
      </c>
    </row>
    <row r="71" spans="1:9" s="3" customFormat="1" ht="15">
      <c r="A71" s="145"/>
      <c r="B71" s="4"/>
      <c r="C71" s="19">
        <f aca="true" t="shared" si="12" ref="C71:H71">SUM(C69:C70)</f>
        <v>7872</v>
      </c>
      <c r="D71" s="19">
        <f t="shared" si="12"/>
        <v>144</v>
      </c>
      <c r="E71" s="19">
        <f t="shared" si="12"/>
        <v>194</v>
      </c>
      <c r="F71" s="19">
        <f t="shared" si="12"/>
        <v>107</v>
      </c>
      <c r="G71" s="19">
        <f t="shared" si="12"/>
        <v>11</v>
      </c>
      <c r="H71" s="19">
        <f t="shared" si="12"/>
        <v>4098</v>
      </c>
      <c r="I71" s="4"/>
    </row>
    <row r="72" spans="1:9" s="3" customFormat="1" ht="15">
      <c r="A72" s="38"/>
      <c r="B72" s="4"/>
      <c r="C72" s="4"/>
      <c r="D72" s="6"/>
      <c r="E72" s="6"/>
      <c r="F72" s="6"/>
      <c r="G72" s="6"/>
      <c r="H72" s="6"/>
      <c r="I72" s="4"/>
    </row>
    <row r="73" spans="1:11" s="3" customFormat="1" ht="15">
      <c r="A73" s="145" t="s">
        <v>196</v>
      </c>
      <c r="B73" s="50" t="s">
        <v>232</v>
      </c>
      <c r="C73" s="51">
        <v>2366</v>
      </c>
      <c r="D73" s="52">
        <v>155</v>
      </c>
      <c r="E73" s="52">
        <v>513</v>
      </c>
      <c r="F73" s="52">
        <v>193</v>
      </c>
      <c r="G73" s="52">
        <v>1256</v>
      </c>
      <c r="H73" s="52">
        <v>13533</v>
      </c>
      <c r="I73" s="4" t="s">
        <v>114</v>
      </c>
      <c r="K73" s="3">
        <v>1</v>
      </c>
    </row>
    <row r="74" spans="1:9" s="3" customFormat="1" ht="15">
      <c r="A74" s="145"/>
      <c r="B74" s="4"/>
      <c r="C74" s="19">
        <f aca="true" t="shared" si="13" ref="C74:H74">SUM(C73:C73)</f>
        <v>2366</v>
      </c>
      <c r="D74" s="19">
        <f t="shared" si="13"/>
        <v>155</v>
      </c>
      <c r="E74" s="19">
        <f t="shared" si="13"/>
        <v>513</v>
      </c>
      <c r="F74" s="19">
        <f t="shared" si="13"/>
        <v>193</v>
      </c>
      <c r="G74" s="19">
        <f t="shared" si="13"/>
        <v>1256</v>
      </c>
      <c r="H74" s="19">
        <f t="shared" si="13"/>
        <v>13533</v>
      </c>
      <c r="I74" s="4"/>
    </row>
    <row r="75" spans="1:9" s="3" customFormat="1" ht="15">
      <c r="A75" s="38"/>
      <c r="B75" s="4"/>
      <c r="C75" s="8"/>
      <c r="D75" s="4"/>
      <c r="E75" s="4"/>
      <c r="F75" s="4"/>
      <c r="G75" s="4"/>
      <c r="H75" s="4"/>
      <c r="I75" s="4"/>
    </row>
    <row r="76" spans="1:11" s="3" customFormat="1" ht="15">
      <c r="A76" s="145" t="s">
        <v>195</v>
      </c>
      <c r="B76" s="4" t="s">
        <v>21</v>
      </c>
      <c r="C76" s="4">
        <v>2519</v>
      </c>
      <c r="D76" s="6">
        <v>107</v>
      </c>
      <c r="E76" s="6">
        <v>354</v>
      </c>
      <c r="F76" s="6">
        <v>120</v>
      </c>
      <c r="G76" s="6">
        <v>0</v>
      </c>
      <c r="H76" s="6">
        <v>2965</v>
      </c>
      <c r="I76" s="4"/>
      <c r="K76" s="3">
        <v>1</v>
      </c>
    </row>
    <row r="77" spans="1:11" s="3" customFormat="1" ht="15">
      <c r="A77" s="145"/>
      <c r="B77" s="4" t="s">
        <v>58</v>
      </c>
      <c r="C77" s="4">
        <v>2281</v>
      </c>
      <c r="D77" s="6">
        <v>105</v>
      </c>
      <c r="E77" s="6">
        <v>374</v>
      </c>
      <c r="F77" s="6">
        <v>120</v>
      </c>
      <c r="G77" s="6">
        <v>126</v>
      </c>
      <c r="H77" s="6">
        <v>2987</v>
      </c>
      <c r="I77" s="4" t="s">
        <v>114</v>
      </c>
      <c r="K77" s="3">
        <v>1</v>
      </c>
    </row>
    <row r="78" spans="1:9" s="3" customFormat="1" ht="15">
      <c r="A78" s="145"/>
      <c r="B78" s="4"/>
      <c r="C78" s="19">
        <f aca="true" t="shared" si="14" ref="C78:H78">SUM(C76:C77)</f>
        <v>4800</v>
      </c>
      <c r="D78" s="19">
        <f t="shared" si="14"/>
        <v>212</v>
      </c>
      <c r="E78" s="19">
        <f t="shared" si="14"/>
        <v>728</v>
      </c>
      <c r="F78" s="19">
        <f t="shared" si="14"/>
        <v>240</v>
      </c>
      <c r="G78" s="19">
        <f t="shared" si="14"/>
        <v>126</v>
      </c>
      <c r="H78" s="19">
        <f t="shared" si="14"/>
        <v>5952</v>
      </c>
      <c r="I78" s="4" t="s">
        <v>114</v>
      </c>
    </row>
    <row r="79" spans="1:9" s="3" customFormat="1" ht="15">
      <c r="A79" s="38"/>
      <c r="B79" s="71"/>
      <c r="C79" s="4"/>
      <c r="D79" s="4"/>
      <c r="E79" s="4"/>
      <c r="F79" s="4"/>
      <c r="G79" s="4"/>
      <c r="H79" s="4"/>
      <c r="I79" s="4"/>
    </row>
    <row r="80" spans="1:11" s="3" customFormat="1" ht="15">
      <c r="A80" s="145" t="s">
        <v>201</v>
      </c>
      <c r="B80" s="51" t="s">
        <v>190</v>
      </c>
      <c r="C80" s="51">
        <v>2977</v>
      </c>
      <c r="D80" s="52">
        <v>135</v>
      </c>
      <c r="E80" s="52">
        <v>307</v>
      </c>
      <c r="F80" s="52">
        <v>175</v>
      </c>
      <c r="G80" s="52">
        <v>231</v>
      </c>
      <c r="H80" s="52">
        <v>6726</v>
      </c>
      <c r="I80" s="4" t="s">
        <v>114</v>
      </c>
      <c r="K80" s="3">
        <v>1</v>
      </c>
    </row>
    <row r="81" spans="1:11" s="3" customFormat="1" ht="15">
      <c r="A81" s="145"/>
      <c r="B81" s="51" t="s">
        <v>221</v>
      </c>
      <c r="C81" s="51">
        <v>2466</v>
      </c>
      <c r="D81" s="52">
        <v>77</v>
      </c>
      <c r="E81" s="52">
        <v>293</v>
      </c>
      <c r="F81" s="52">
        <v>160</v>
      </c>
      <c r="G81" s="52">
        <v>0</v>
      </c>
      <c r="H81" s="52">
        <v>4075</v>
      </c>
      <c r="I81" s="4" t="s">
        <v>114</v>
      </c>
      <c r="K81" s="3">
        <v>1</v>
      </c>
    </row>
    <row r="82" spans="1:9" s="3" customFormat="1" ht="15">
      <c r="A82" s="145"/>
      <c r="B82" s="4"/>
      <c r="C82" s="19">
        <f aca="true" t="shared" si="15" ref="C82:H82">SUM(C80:C80)</f>
        <v>2977</v>
      </c>
      <c r="D82" s="19">
        <f t="shared" si="15"/>
        <v>135</v>
      </c>
      <c r="E82" s="19">
        <f t="shared" si="15"/>
        <v>307</v>
      </c>
      <c r="F82" s="19">
        <f t="shared" si="15"/>
        <v>175</v>
      </c>
      <c r="G82" s="19">
        <f t="shared" si="15"/>
        <v>231</v>
      </c>
      <c r="H82" s="19">
        <f t="shared" si="15"/>
        <v>6726</v>
      </c>
      <c r="I82" s="4"/>
    </row>
    <row r="83" spans="1:9" s="3" customFormat="1" ht="15">
      <c r="A83" s="38"/>
      <c r="B83" s="4"/>
      <c r="C83" s="4"/>
      <c r="D83" s="6"/>
      <c r="E83" s="6"/>
      <c r="F83" s="6"/>
      <c r="G83" s="6"/>
      <c r="H83" s="6"/>
      <c r="I83" s="4"/>
    </row>
    <row r="84" spans="1:11" s="3" customFormat="1" ht="21" customHeight="1">
      <c r="A84" s="146" t="s">
        <v>132</v>
      </c>
      <c r="B84" s="50" t="s">
        <v>233</v>
      </c>
      <c r="C84" s="51">
        <v>698</v>
      </c>
      <c r="D84" s="52">
        <v>40</v>
      </c>
      <c r="E84" s="52">
        <v>0</v>
      </c>
      <c r="F84" s="52">
        <v>0</v>
      </c>
      <c r="G84" s="52">
        <v>103</v>
      </c>
      <c r="H84" s="52">
        <v>4893</v>
      </c>
      <c r="I84" s="4" t="s">
        <v>107</v>
      </c>
      <c r="K84" s="3">
        <v>1</v>
      </c>
    </row>
    <row r="85" spans="1:11" s="3" customFormat="1" ht="21" customHeight="1">
      <c r="A85" s="146"/>
      <c r="B85" s="50" t="s">
        <v>234</v>
      </c>
      <c r="C85" s="51">
        <v>994</v>
      </c>
      <c r="D85" s="52">
        <v>41</v>
      </c>
      <c r="E85" s="52">
        <v>20</v>
      </c>
      <c r="F85" s="52">
        <v>0</v>
      </c>
      <c r="G85" s="52">
        <v>0</v>
      </c>
      <c r="H85" s="52">
        <v>2266</v>
      </c>
      <c r="I85" s="4" t="s">
        <v>107</v>
      </c>
      <c r="K85" s="3">
        <v>1</v>
      </c>
    </row>
    <row r="86" spans="1:9" s="3" customFormat="1" ht="15">
      <c r="A86" s="146"/>
      <c r="B86" s="4"/>
      <c r="C86" s="19">
        <f aca="true" t="shared" si="16" ref="C86:H86">SUM(C84:C85)</f>
        <v>1692</v>
      </c>
      <c r="D86" s="19">
        <f t="shared" si="16"/>
        <v>81</v>
      </c>
      <c r="E86" s="19">
        <f t="shared" si="16"/>
        <v>20</v>
      </c>
      <c r="F86" s="19">
        <f t="shared" si="16"/>
        <v>0</v>
      </c>
      <c r="G86" s="19">
        <f t="shared" si="16"/>
        <v>103</v>
      </c>
      <c r="H86" s="19">
        <f t="shared" si="16"/>
        <v>7159</v>
      </c>
      <c r="I86" s="4"/>
    </row>
    <row r="87" spans="1:9" s="3" customFormat="1" ht="15">
      <c r="A87" s="38"/>
      <c r="B87" s="4"/>
      <c r="C87" s="4"/>
      <c r="D87" s="6"/>
      <c r="E87" s="6"/>
      <c r="F87" s="6"/>
      <c r="G87" s="6"/>
      <c r="H87" s="6"/>
      <c r="I87" s="4"/>
    </row>
    <row r="88" spans="1:11" s="3" customFormat="1" ht="15">
      <c r="A88" s="145" t="s">
        <v>175</v>
      </c>
      <c r="B88" s="14" t="s">
        <v>235</v>
      </c>
      <c r="C88" s="4">
        <v>2061</v>
      </c>
      <c r="D88" s="6">
        <v>47</v>
      </c>
      <c r="E88" s="6">
        <v>148</v>
      </c>
      <c r="F88" s="6">
        <v>84</v>
      </c>
      <c r="G88" s="6">
        <v>0</v>
      </c>
      <c r="H88" s="6">
        <v>1950</v>
      </c>
      <c r="I88" s="14" t="s">
        <v>114</v>
      </c>
      <c r="K88" s="3">
        <v>1</v>
      </c>
    </row>
    <row r="89" spans="1:11" s="3" customFormat="1" ht="15">
      <c r="A89" s="145"/>
      <c r="B89" s="4" t="s">
        <v>20</v>
      </c>
      <c r="C89" s="4">
        <v>1338</v>
      </c>
      <c r="D89" s="6">
        <v>142</v>
      </c>
      <c r="E89" s="6">
        <v>126</v>
      </c>
      <c r="F89" s="6">
        <v>62</v>
      </c>
      <c r="G89" s="6">
        <v>1</v>
      </c>
      <c r="H89" s="6">
        <v>3226</v>
      </c>
      <c r="I89" s="14" t="s">
        <v>114</v>
      </c>
      <c r="K89" s="3">
        <v>1</v>
      </c>
    </row>
    <row r="90" spans="1:11" s="3" customFormat="1" ht="15">
      <c r="A90" s="145"/>
      <c r="B90" s="4" t="s">
        <v>236</v>
      </c>
      <c r="C90" s="4">
        <v>1065</v>
      </c>
      <c r="D90" s="6">
        <v>33</v>
      </c>
      <c r="E90" s="6">
        <v>82</v>
      </c>
      <c r="F90" s="6">
        <v>30</v>
      </c>
      <c r="G90" s="6">
        <v>0</v>
      </c>
      <c r="H90" s="6">
        <v>600</v>
      </c>
      <c r="I90" s="14"/>
      <c r="K90" s="3">
        <v>1</v>
      </c>
    </row>
    <row r="91" spans="1:9" s="3" customFormat="1" ht="15">
      <c r="A91" s="145"/>
      <c r="B91" s="4"/>
      <c r="C91" s="19">
        <f aca="true" t="shared" si="17" ref="C91:H91">SUM(C88:C90)</f>
        <v>4464</v>
      </c>
      <c r="D91" s="19">
        <f t="shared" si="17"/>
        <v>222</v>
      </c>
      <c r="E91" s="19">
        <f t="shared" si="17"/>
        <v>356</v>
      </c>
      <c r="F91" s="19">
        <f t="shared" si="17"/>
        <v>176</v>
      </c>
      <c r="G91" s="19">
        <f t="shared" si="17"/>
        <v>1</v>
      </c>
      <c r="H91" s="19">
        <f t="shared" si="17"/>
        <v>5776</v>
      </c>
      <c r="I91" s="4"/>
    </row>
    <row r="92" spans="1:9" s="3" customFormat="1" ht="15">
      <c r="A92" s="38"/>
      <c r="B92" s="4"/>
      <c r="C92" s="4"/>
      <c r="D92" s="6"/>
      <c r="E92" s="6"/>
      <c r="F92" s="6"/>
      <c r="G92" s="6"/>
      <c r="H92" s="6"/>
      <c r="I92" s="4"/>
    </row>
    <row r="93" spans="1:11" s="3" customFormat="1" ht="15">
      <c r="A93" s="145" t="s">
        <v>198</v>
      </c>
      <c r="B93" s="51" t="s">
        <v>13</v>
      </c>
      <c r="C93" s="51">
        <v>906</v>
      </c>
      <c r="D93" s="52">
        <v>59</v>
      </c>
      <c r="E93" s="52">
        <v>148</v>
      </c>
      <c r="F93" s="52">
        <v>25</v>
      </c>
      <c r="G93" s="52">
        <v>0</v>
      </c>
      <c r="H93" s="52">
        <v>1761</v>
      </c>
      <c r="I93" s="14" t="s">
        <v>114</v>
      </c>
      <c r="K93" s="3">
        <v>1</v>
      </c>
    </row>
    <row r="94" spans="1:11" s="3" customFormat="1" ht="15">
      <c r="A94" s="145"/>
      <c r="B94" s="51" t="s">
        <v>237</v>
      </c>
      <c r="C94" s="51">
        <v>1682</v>
      </c>
      <c r="D94" s="52">
        <v>73</v>
      </c>
      <c r="E94" s="52">
        <v>124</v>
      </c>
      <c r="F94" s="52">
        <v>46</v>
      </c>
      <c r="G94" s="52">
        <v>87</v>
      </c>
      <c r="H94" s="52">
        <v>2238</v>
      </c>
      <c r="I94" s="14" t="s">
        <v>114</v>
      </c>
      <c r="K94" s="3">
        <v>1</v>
      </c>
    </row>
    <row r="95" spans="1:11" s="3" customFormat="1" ht="15">
      <c r="A95" s="145"/>
      <c r="B95" s="51" t="s">
        <v>43</v>
      </c>
      <c r="C95" s="51">
        <v>1771</v>
      </c>
      <c r="D95" s="52">
        <v>174</v>
      </c>
      <c r="E95" s="52">
        <v>100</v>
      </c>
      <c r="F95" s="52">
        <v>38</v>
      </c>
      <c r="G95" s="52">
        <v>0</v>
      </c>
      <c r="H95" s="52">
        <v>3862</v>
      </c>
      <c r="I95" s="14" t="s">
        <v>114</v>
      </c>
      <c r="K95" s="3">
        <v>1</v>
      </c>
    </row>
    <row r="96" spans="1:9" s="3" customFormat="1" ht="15">
      <c r="A96" s="145"/>
      <c r="B96" s="4"/>
      <c r="C96" s="19">
        <f aca="true" t="shared" si="18" ref="C96:H96">SUM(C93:C95)</f>
        <v>4359</v>
      </c>
      <c r="D96" s="19">
        <f t="shared" si="18"/>
        <v>306</v>
      </c>
      <c r="E96" s="19">
        <f t="shared" si="18"/>
        <v>372</v>
      </c>
      <c r="F96" s="19">
        <f t="shared" si="18"/>
        <v>109</v>
      </c>
      <c r="G96" s="19">
        <f t="shared" si="18"/>
        <v>87</v>
      </c>
      <c r="H96" s="19">
        <f t="shared" si="18"/>
        <v>7861</v>
      </c>
      <c r="I96" s="4"/>
    </row>
    <row r="97" spans="1:9" s="3" customFormat="1" ht="15">
      <c r="A97" s="38"/>
      <c r="B97" s="4"/>
      <c r="C97" s="4"/>
      <c r="D97" s="6"/>
      <c r="E97" s="6"/>
      <c r="F97" s="6"/>
      <c r="G97" s="6"/>
      <c r="H97" s="6"/>
      <c r="I97" s="4"/>
    </row>
    <row r="98" spans="1:11" s="3" customFormat="1" ht="15">
      <c r="A98" s="145" t="s">
        <v>135</v>
      </c>
      <c r="B98" s="4" t="s">
        <v>210</v>
      </c>
      <c r="C98" s="4"/>
      <c r="D98" s="6"/>
      <c r="E98" s="6"/>
      <c r="F98" s="6"/>
      <c r="G98" s="6"/>
      <c r="H98" s="6"/>
      <c r="I98" s="4"/>
      <c r="K98" s="3">
        <v>1</v>
      </c>
    </row>
    <row r="99" spans="1:11" s="3" customFormat="1" ht="15">
      <c r="A99" s="145"/>
      <c r="B99" s="4" t="s">
        <v>211</v>
      </c>
      <c r="C99" s="4"/>
      <c r="D99" s="6"/>
      <c r="E99" s="6"/>
      <c r="F99" s="6"/>
      <c r="G99" s="6"/>
      <c r="H99" s="6"/>
      <c r="I99" s="4"/>
      <c r="K99" s="3">
        <v>1</v>
      </c>
    </row>
    <row r="100" spans="1:11" s="3" customFormat="1" ht="15">
      <c r="A100" s="145"/>
      <c r="B100" s="4" t="s">
        <v>238</v>
      </c>
      <c r="C100" s="4">
        <v>2046</v>
      </c>
      <c r="D100" s="6">
        <v>178</v>
      </c>
      <c r="E100" s="6">
        <v>813</v>
      </c>
      <c r="F100" s="6">
        <v>210</v>
      </c>
      <c r="G100" s="6">
        <v>1487</v>
      </c>
      <c r="H100" s="6">
        <v>18918</v>
      </c>
      <c r="I100" s="4" t="s">
        <v>114</v>
      </c>
      <c r="K100" s="3">
        <v>1</v>
      </c>
    </row>
    <row r="101" spans="1:9" s="3" customFormat="1" ht="15">
      <c r="A101" s="145"/>
      <c r="B101" s="4"/>
      <c r="C101" s="19">
        <f aca="true" t="shared" si="19" ref="C101:H101">SUM(C98:C100)</f>
        <v>2046</v>
      </c>
      <c r="D101" s="19">
        <f t="shared" si="19"/>
        <v>178</v>
      </c>
      <c r="E101" s="19">
        <f t="shared" si="19"/>
        <v>813</v>
      </c>
      <c r="F101" s="19">
        <f t="shared" si="19"/>
        <v>210</v>
      </c>
      <c r="G101" s="19">
        <f t="shared" si="19"/>
        <v>1487</v>
      </c>
      <c r="H101" s="19">
        <f t="shared" si="19"/>
        <v>18918</v>
      </c>
      <c r="I101" s="4"/>
    </row>
    <row r="102" spans="1:9" s="3" customFormat="1" ht="15">
      <c r="A102" s="74"/>
      <c r="B102" s="4"/>
      <c r="C102" s="19"/>
      <c r="D102" s="19"/>
      <c r="E102" s="19"/>
      <c r="F102" s="19"/>
      <c r="G102" s="19"/>
      <c r="H102" s="19"/>
      <c r="I102" s="4"/>
    </row>
    <row r="103" spans="1:9" s="3" customFormat="1" ht="15">
      <c r="A103" s="38"/>
      <c r="B103" s="4"/>
      <c r="C103" s="4"/>
      <c r="D103" s="6"/>
      <c r="E103" s="6"/>
      <c r="F103" s="6"/>
      <c r="G103" s="6"/>
      <c r="H103" s="6"/>
      <c r="I103" s="4"/>
    </row>
    <row r="104" spans="1:11" s="3" customFormat="1" ht="30" customHeight="1">
      <c r="A104" s="145" t="s">
        <v>179</v>
      </c>
      <c r="B104" s="51" t="s">
        <v>148</v>
      </c>
      <c r="C104" s="51">
        <v>1222</v>
      </c>
      <c r="D104" s="52">
        <v>44</v>
      </c>
      <c r="E104" s="52">
        <v>35</v>
      </c>
      <c r="F104" s="52">
        <v>15</v>
      </c>
      <c r="G104" s="52">
        <v>27</v>
      </c>
      <c r="H104" s="52">
        <v>1060</v>
      </c>
      <c r="I104" s="68" t="s">
        <v>107</v>
      </c>
      <c r="K104" s="3">
        <v>1</v>
      </c>
    </row>
    <row r="105" spans="1:11" s="3" customFormat="1" ht="32.25" customHeight="1">
      <c r="A105" s="145"/>
      <c r="B105" s="63" t="s">
        <v>180</v>
      </c>
      <c r="C105" s="51"/>
      <c r="D105" s="52"/>
      <c r="E105" s="52"/>
      <c r="F105" s="52"/>
      <c r="G105" s="52"/>
      <c r="H105" s="52"/>
      <c r="I105" s="68"/>
      <c r="K105" s="3">
        <v>1</v>
      </c>
    </row>
    <row r="106" spans="1:9" s="3" customFormat="1" ht="22.5" customHeight="1">
      <c r="A106" s="145"/>
      <c r="B106" s="4"/>
      <c r="C106" s="19">
        <f aca="true" t="shared" si="20" ref="C106:H106">SUM(C104:C105)</f>
        <v>1222</v>
      </c>
      <c r="D106" s="19">
        <f t="shared" si="20"/>
        <v>44</v>
      </c>
      <c r="E106" s="19">
        <f t="shared" si="20"/>
        <v>35</v>
      </c>
      <c r="F106" s="19">
        <f t="shared" si="20"/>
        <v>15</v>
      </c>
      <c r="G106" s="19">
        <f t="shared" si="20"/>
        <v>27</v>
      </c>
      <c r="H106" s="19">
        <f t="shared" si="20"/>
        <v>1060</v>
      </c>
      <c r="I106" s="4"/>
    </row>
    <row r="107" spans="1:9" s="3" customFormat="1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11" s="22" customFormat="1" ht="48" customHeight="1">
      <c r="A108" s="76" t="s">
        <v>220</v>
      </c>
      <c r="B108" s="76"/>
      <c r="C108" s="39">
        <f aca="true" t="shared" si="21" ref="C108:H108">C15+C19+C31+C38+C41+C44+C47+C52+C56+C59+C62+C67+C71+C74+C78+C82+C91+C96+C101+C106+C86</f>
        <v>71904</v>
      </c>
      <c r="D108" s="39">
        <f t="shared" si="21"/>
        <v>3553</v>
      </c>
      <c r="E108" s="39">
        <f t="shared" si="21"/>
        <v>8252</v>
      </c>
      <c r="F108" s="39">
        <f t="shared" si="21"/>
        <v>2955</v>
      </c>
      <c r="G108" s="39">
        <f t="shared" si="21"/>
        <v>8212</v>
      </c>
      <c r="H108" s="39">
        <f t="shared" si="21"/>
        <v>193223</v>
      </c>
      <c r="I108" s="48"/>
      <c r="K108" s="22">
        <f>SUM(K14:K106)</f>
        <v>49</v>
      </c>
    </row>
    <row r="109" spans="1:2" s="3" customFormat="1" ht="15">
      <c r="A109" s="16"/>
      <c r="B109" s="1"/>
    </row>
    <row r="110" spans="1:8" s="3" customFormat="1" ht="15">
      <c r="A110" s="3" t="s">
        <v>215</v>
      </c>
      <c r="B110" s="1" t="s">
        <v>216</v>
      </c>
      <c r="C110" s="1"/>
      <c r="D110" s="1"/>
      <c r="E110" s="1"/>
      <c r="F110" s="1"/>
      <c r="G110" s="1"/>
      <c r="H110" s="1"/>
    </row>
    <row r="111" spans="2:8" s="3" customFormat="1" ht="20.25" customHeight="1">
      <c r="B111" s="1" t="s">
        <v>217</v>
      </c>
      <c r="C111" s="1"/>
      <c r="D111" s="1"/>
      <c r="E111" s="1"/>
      <c r="F111" s="1"/>
      <c r="G111" s="1"/>
      <c r="H111" s="1"/>
    </row>
    <row r="112" spans="2:8" s="17" customFormat="1" ht="15.75">
      <c r="B112" s="1" t="s">
        <v>218</v>
      </c>
      <c r="C112" s="1"/>
      <c r="D112" s="1"/>
      <c r="E112" s="1"/>
      <c r="F112" s="1"/>
      <c r="G112" s="1"/>
      <c r="H112" s="1"/>
    </row>
    <row r="113" spans="1:8" s="3" customFormat="1" ht="15">
      <c r="A113" s="1"/>
      <c r="B113" s="1" t="s">
        <v>219</v>
      </c>
      <c r="C113" s="1"/>
      <c r="D113" s="1"/>
      <c r="E113" s="1"/>
      <c r="F113" s="1"/>
      <c r="G113" s="1"/>
      <c r="H113" s="1"/>
    </row>
    <row r="114" spans="1:8" s="3" customFormat="1" ht="15">
      <c r="A114" s="1"/>
      <c r="B114" s="1"/>
      <c r="C114" s="1"/>
      <c r="D114" s="1"/>
      <c r="E114" s="1"/>
      <c r="F114" s="1"/>
      <c r="G114" s="1"/>
      <c r="H114" s="1"/>
    </row>
    <row r="115" spans="1:8" s="3" customFormat="1" ht="15">
      <c r="A115" s="1"/>
      <c r="B115" s="1"/>
      <c r="C115" s="1"/>
      <c r="D115" s="1"/>
      <c r="E115" s="1"/>
      <c r="F115" s="1"/>
      <c r="G115" s="1"/>
      <c r="H115" s="1"/>
    </row>
    <row r="116" spans="1:8" s="3" customFormat="1" ht="15">
      <c r="A116" s="1"/>
      <c r="B116" s="1"/>
      <c r="C116" s="1"/>
      <c r="D116" s="1"/>
      <c r="E116" s="1"/>
      <c r="F116" s="1"/>
      <c r="G116" s="1"/>
      <c r="H116" s="1"/>
    </row>
    <row r="117" spans="1:8" s="3" customFormat="1" ht="15">
      <c r="A117" s="1"/>
      <c r="B117" s="1"/>
      <c r="C117" s="1"/>
      <c r="D117" s="1"/>
      <c r="E117" s="1"/>
      <c r="F117" s="1"/>
      <c r="G117" s="1"/>
      <c r="H117" s="1"/>
    </row>
    <row r="118" spans="1:8" s="3" customFormat="1" ht="15">
      <c r="A118" s="1"/>
      <c r="B118" s="1"/>
      <c r="C118" s="1"/>
      <c r="D118" s="1"/>
      <c r="E118" s="1"/>
      <c r="F118" s="1"/>
      <c r="G118" s="1"/>
      <c r="H118" s="1"/>
    </row>
    <row r="119" spans="1:8" s="3" customFormat="1" ht="15">
      <c r="A119" s="1"/>
      <c r="B119" s="1"/>
      <c r="C119" s="1"/>
      <c r="D119" s="1"/>
      <c r="E119" s="1"/>
      <c r="F119" s="1"/>
      <c r="G119" s="1"/>
      <c r="H119" s="1"/>
    </row>
    <row r="120" spans="1:8" s="3" customFormat="1" ht="15">
      <c r="A120" s="1"/>
      <c r="B120" s="1"/>
      <c r="C120" s="1"/>
      <c r="D120" s="1"/>
      <c r="E120" s="1"/>
      <c r="F120" s="1"/>
      <c r="G120" s="1"/>
      <c r="H120" s="1"/>
    </row>
    <row r="121" spans="1:8" s="3" customFormat="1" ht="15">
      <c r="A121" s="1"/>
      <c r="B121" s="1"/>
      <c r="C121" s="1"/>
      <c r="D121" s="1"/>
      <c r="E121" s="1"/>
      <c r="F121" s="1"/>
      <c r="G121" s="1"/>
      <c r="H121" s="1"/>
    </row>
    <row r="122" spans="1:8" s="3" customFormat="1" ht="15">
      <c r="A122" s="1"/>
      <c r="B122" s="1"/>
      <c r="C122" s="1"/>
      <c r="D122" s="1"/>
      <c r="E122" s="1"/>
      <c r="F122" s="1"/>
      <c r="G122" s="1"/>
      <c r="H122" s="1"/>
    </row>
    <row r="123" spans="1:8" s="3" customFormat="1" ht="15">
      <c r="A123" s="1"/>
      <c r="B123" s="1"/>
      <c r="C123" s="1"/>
      <c r="D123" s="1"/>
      <c r="E123" s="1"/>
      <c r="F123" s="1"/>
      <c r="G123" s="1"/>
      <c r="H123" s="1"/>
    </row>
    <row r="124" spans="1:8" s="3" customFormat="1" ht="15">
      <c r="A124" s="1"/>
      <c r="B124" s="1"/>
      <c r="C124" s="1"/>
      <c r="D124" s="1"/>
      <c r="E124" s="1"/>
      <c r="F124" s="1"/>
      <c r="G124" s="1"/>
      <c r="H124" s="1"/>
    </row>
    <row r="125" spans="1:8" s="3" customFormat="1" ht="15">
      <c r="A125" s="1"/>
      <c r="B125" s="1"/>
      <c r="C125" s="1"/>
      <c r="D125" s="1"/>
      <c r="E125" s="1"/>
      <c r="F125" s="1"/>
      <c r="G125" s="1"/>
      <c r="H125" s="1"/>
    </row>
    <row r="126" spans="1:8" s="3" customFormat="1" ht="15">
      <c r="A126" s="1"/>
      <c r="B126" s="1"/>
      <c r="C126" s="1"/>
      <c r="D126" s="1"/>
      <c r="E126" s="1"/>
      <c r="F126" s="1"/>
      <c r="G126" s="1"/>
      <c r="H126" s="1"/>
    </row>
    <row r="127" spans="1:8" s="3" customFormat="1" ht="15">
      <c r="A127" s="1"/>
      <c r="B127" s="1"/>
      <c r="C127" s="1"/>
      <c r="D127" s="1"/>
      <c r="E127" s="1"/>
      <c r="F127" s="1"/>
      <c r="G127" s="1"/>
      <c r="H127" s="1"/>
    </row>
    <row r="128" spans="1:8" s="3" customFormat="1" ht="15">
      <c r="A128" s="1"/>
      <c r="B128" s="1"/>
      <c r="C128" s="1"/>
      <c r="D128" s="1"/>
      <c r="E128" s="1"/>
      <c r="F128" s="1"/>
      <c r="G128" s="1"/>
      <c r="H128" s="1"/>
    </row>
    <row r="129" spans="1:8" s="3" customFormat="1" ht="15">
      <c r="A129" s="1"/>
      <c r="B129" s="1"/>
      <c r="C129" s="1"/>
      <c r="D129" s="1"/>
      <c r="E129" s="1"/>
      <c r="F129" s="1"/>
      <c r="G129" s="1"/>
      <c r="H129" s="1"/>
    </row>
    <row r="130" spans="1:8" s="3" customFormat="1" ht="15">
      <c r="A130" s="1"/>
      <c r="B130" s="1"/>
      <c r="C130" s="1"/>
      <c r="D130" s="1"/>
      <c r="E130" s="1"/>
      <c r="F130" s="1"/>
      <c r="G130" s="1"/>
      <c r="H130" s="1"/>
    </row>
    <row r="131" spans="1:8" s="3" customFormat="1" ht="15">
      <c r="A131" s="1"/>
      <c r="B131" s="1"/>
      <c r="C131" s="1"/>
      <c r="D131" s="1"/>
      <c r="E131" s="1"/>
      <c r="F131" s="1"/>
      <c r="G131" s="1"/>
      <c r="H131" s="1"/>
    </row>
    <row r="132" spans="1:8" s="3" customFormat="1" ht="15">
      <c r="A132" s="1"/>
      <c r="B132" s="1"/>
      <c r="C132" s="1"/>
      <c r="D132" s="1"/>
      <c r="E132" s="1"/>
      <c r="F132" s="1"/>
      <c r="G132" s="1"/>
      <c r="H132" s="1"/>
    </row>
    <row r="133" spans="1:8" s="3" customFormat="1" ht="15">
      <c r="A133" s="1"/>
      <c r="B133" s="1"/>
      <c r="C133" s="1"/>
      <c r="D133" s="1"/>
      <c r="E133" s="1"/>
      <c r="F133" s="1"/>
      <c r="G133" s="1"/>
      <c r="H133" s="1"/>
    </row>
    <row r="134" spans="1:8" s="3" customFormat="1" ht="15">
      <c r="A134" s="1"/>
      <c r="B134" s="1"/>
      <c r="C134" s="1"/>
      <c r="D134" s="1"/>
      <c r="E134" s="1"/>
      <c r="F134" s="1"/>
      <c r="G134" s="1"/>
      <c r="H134" s="1"/>
    </row>
    <row r="135" spans="1:8" s="3" customFormat="1" ht="15">
      <c r="A135" s="1"/>
      <c r="B135" s="1"/>
      <c r="C135" s="1"/>
      <c r="D135" s="1"/>
      <c r="E135" s="1"/>
      <c r="F135" s="1"/>
      <c r="G135" s="1"/>
      <c r="H135" s="1"/>
    </row>
    <row r="136" spans="1:8" s="3" customFormat="1" ht="15">
      <c r="A136" s="1"/>
      <c r="B136" s="1"/>
      <c r="C136" s="1"/>
      <c r="D136" s="1"/>
      <c r="E136" s="1"/>
      <c r="F136" s="1"/>
      <c r="G136" s="1"/>
      <c r="H136" s="1"/>
    </row>
    <row r="137" spans="1:8" s="3" customFormat="1" ht="15">
      <c r="A137" s="1"/>
      <c r="B137" s="1"/>
      <c r="C137" s="1"/>
      <c r="D137" s="1"/>
      <c r="E137" s="1"/>
      <c r="F137" s="1"/>
      <c r="G137" s="1"/>
      <c r="H137" s="1"/>
    </row>
    <row r="138" spans="1:8" s="3" customFormat="1" ht="15">
      <c r="A138" s="1"/>
      <c r="B138" s="1"/>
      <c r="C138" s="1"/>
      <c r="D138" s="1"/>
      <c r="E138" s="1"/>
      <c r="F138" s="1"/>
      <c r="G138" s="1"/>
      <c r="H138" s="1"/>
    </row>
    <row r="139" spans="1:8" s="3" customFormat="1" ht="15">
      <c r="A139" s="1"/>
      <c r="B139" s="1"/>
      <c r="C139" s="1"/>
      <c r="D139" s="1"/>
      <c r="E139" s="1"/>
      <c r="F139" s="1"/>
      <c r="G139" s="1"/>
      <c r="H139" s="1"/>
    </row>
    <row r="140" spans="1:8" s="3" customFormat="1" ht="15">
      <c r="A140" s="1"/>
      <c r="B140" s="1"/>
      <c r="C140" s="1"/>
      <c r="D140" s="1"/>
      <c r="E140" s="1"/>
      <c r="F140" s="1"/>
      <c r="G140" s="1"/>
      <c r="H140" s="1"/>
    </row>
    <row r="141" spans="1:8" s="3" customFormat="1" ht="15">
      <c r="A141" s="1"/>
      <c r="B141" s="1"/>
      <c r="C141" s="1"/>
      <c r="D141" s="1"/>
      <c r="E141" s="1"/>
      <c r="F141" s="1"/>
      <c r="G141" s="1"/>
      <c r="H141" s="1"/>
    </row>
    <row r="142" spans="1:8" s="3" customFormat="1" ht="15">
      <c r="A142" s="1"/>
      <c r="B142" s="1"/>
      <c r="C142" s="1"/>
      <c r="D142" s="1"/>
      <c r="E142" s="1"/>
      <c r="F142" s="1"/>
      <c r="G142" s="1"/>
      <c r="H142" s="1"/>
    </row>
    <row r="143" spans="1:8" s="3" customFormat="1" ht="15">
      <c r="A143" s="1"/>
      <c r="B143" s="1"/>
      <c r="C143" s="1"/>
      <c r="D143" s="1"/>
      <c r="E143" s="1"/>
      <c r="F143" s="1"/>
      <c r="G143" s="1"/>
      <c r="H143" s="1"/>
    </row>
    <row r="144" spans="1:8" s="3" customFormat="1" ht="15">
      <c r="A144" s="1"/>
      <c r="B144" s="1"/>
      <c r="C144" s="1"/>
      <c r="D144" s="1"/>
      <c r="E144" s="1"/>
      <c r="F144" s="1"/>
      <c r="G144" s="1"/>
      <c r="H144" s="1"/>
    </row>
    <row r="145" spans="1:8" s="3" customFormat="1" ht="15">
      <c r="A145" s="1"/>
      <c r="B145" s="1"/>
      <c r="C145" s="1"/>
      <c r="D145" s="1"/>
      <c r="E145" s="1"/>
      <c r="F145" s="1"/>
      <c r="G145" s="1"/>
      <c r="H145" s="1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mergeCells count="32">
    <mergeCell ref="G2:I3"/>
    <mergeCell ref="I9:I12"/>
    <mergeCell ref="A9:A12"/>
    <mergeCell ref="B9:B12"/>
    <mergeCell ref="H9:H12"/>
    <mergeCell ref="A14:A15"/>
    <mergeCell ref="C9:C12"/>
    <mergeCell ref="D9:D12"/>
    <mergeCell ref="E9:G9"/>
    <mergeCell ref="E10:E12"/>
    <mergeCell ref="F10:F12"/>
    <mergeCell ref="G10:G12"/>
    <mergeCell ref="A17:A19"/>
    <mergeCell ref="A21:A31"/>
    <mergeCell ref="A33:A38"/>
    <mergeCell ref="A40:A41"/>
    <mergeCell ref="A49:A52"/>
    <mergeCell ref="A69:A71"/>
    <mergeCell ref="A54:A56"/>
    <mergeCell ref="A58:A59"/>
    <mergeCell ref="A61:A62"/>
    <mergeCell ref="A64:A67"/>
    <mergeCell ref="A43:A44"/>
    <mergeCell ref="A104:A106"/>
    <mergeCell ref="A73:A74"/>
    <mergeCell ref="A88:A91"/>
    <mergeCell ref="A93:A96"/>
    <mergeCell ref="A98:A101"/>
    <mergeCell ref="A84:A86"/>
    <mergeCell ref="A76:A78"/>
    <mergeCell ref="A80:A82"/>
    <mergeCell ref="A46:A47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70" r:id="rId1"/>
  <rowBreaks count="2" manualBreakCount="2">
    <brk id="38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agro36</dc:creator>
  <cp:keywords/>
  <dc:description/>
  <cp:lastModifiedBy>Администратор</cp:lastModifiedBy>
  <cp:lastPrinted>2005-11-09T05:26:40Z</cp:lastPrinted>
  <dcterms:created xsi:type="dcterms:W3CDTF">2005-03-23T04:44:24Z</dcterms:created>
  <dcterms:modified xsi:type="dcterms:W3CDTF">2005-11-11T07:08:36Z</dcterms:modified>
  <cp:category/>
  <cp:version/>
  <cp:contentType/>
  <cp:contentStatus/>
</cp:coreProperties>
</file>