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Реестр на сайт" sheetId="1" r:id="rId1"/>
  </sheets>
  <definedNames>
    <definedName name="_xlnm.Print_Titles" localSheetId="0">'Реестр на сайт'!$8:$10</definedName>
    <definedName name="_xlnm.Print_Area" localSheetId="0">'Реестр на сайт'!$A$1:$D$256</definedName>
  </definedNames>
  <calcPr fullCalcOnLoad="1"/>
</workbook>
</file>

<file path=xl/sharedStrings.xml><?xml version="1.0" encoding="utf-8"?>
<sst xmlns="http://schemas.openxmlformats.org/spreadsheetml/2006/main" count="253" uniqueCount="247">
  <si>
    <t>ООО "Агросервис"</t>
  </si>
  <si>
    <t>СХП "Родина" ООО "АФ"Волготрансгаз"</t>
  </si>
  <si>
    <t>КФХ Игнатьева Алексея Яковлевича</t>
  </si>
  <si>
    <t>КФХ Сапаркина Александра Геннадьевича</t>
  </si>
  <si>
    <t xml:space="preserve">ФГУП учхоз "Приволжское" ЧГСХА </t>
  </si>
  <si>
    <t>КФХ Гаврилов Олег Петрович</t>
  </si>
  <si>
    <t>ООО "Цивиль"</t>
  </si>
  <si>
    <t>СХПК "Янмурзино"</t>
  </si>
  <si>
    <t>ООО "Агрофирма "Сентреш"</t>
  </si>
  <si>
    <t>РЕЕСТР</t>
  </si>
  <si>
    <t xml:space="preserve">получателей субсидий на приобретение минеральных удобрений </t>
  </si>
  <si>
    <t>КФХ Степанов Валерий Иванович</t>
  </si>
  <si>
    <t>КФХ Захарова Александра Ивановича</t>
  </si>
  <si>
    <t>КФХ Павлов Вячеслав Федорович</t>
  </si>
  <si>
    <t>КФХ Головин Борис Петрович</t>
  </si>
  <si>
    <t>ООО "Агрофирма Родник"</t>
  </si>
  <si>
    <t>КФХ Атласкина Григория Васильевича</t>
  </si>
  <si>
    <t>КФХ Минатуллина Минзекрема Равиловича</t>
  </si>
  <si>
    <t>КФХ Самарина Николая Геннадьевича</t>
  </si>
  <si>
    <t>Наименование районов и получателей субсидий</t>
  </si>
  <si>
    <t xml:space="preserve">за счет средств федерального бюджета                             </t>
  </si>
  <si>
    <t>КФХ Иванов Лин Витальевич</t>
  </si>
  <si>
    <t>КФХ Емельянов Петр Иванович</t>
  </si>
  <si>
    <t>ООО "Авангард"</t>
  </si>
  <si>
    <t>Колхоз ОПХ "Ленинская искра"</t>
  </si>
  <si>
    <t xml:space="preserve">Сумма причитающейся субсидии, рублей                             </t>
  </si>
  <si>
    <t xml:space="preserve">за счет средств республиканского бюджета ЧР                             </t>
  </si>
  <si>
    <t>в том числе</t>
  </si>
  <si>
    <t xml:space="preserve">из федерального бюджета и республиканского бюджета Чувашской Республики  </t>
  </si>
  <si>
    <t>КФХ Горбунов Виталий Владимирович</t>
  </si>
  <si>
    <t>ИП Васильева Татьяна Ивановна</t>
  </si>
  <si>
    <t>КФХ Захарова Валентина Михайловича</t>
  </si>
  <si>
    <t>КФХ Михеева Ивана Николаевича</t>
  </si>
  <si>
    <t>СХПК им. Крупской</t>
  </si>
  <si>
    <t>Глава КФХ Солин Андрей Владимирович</t>
  </si>
  <si>
    <t>Предприниматель Иванов Юрий Александрович</t>
  </si>
  <si>
    <t>ОАО "Правда"</t>
  </si>
  <si>
    <t>КФХ Волкова Сергея Петровича</t>
  </si>
  <si>
    <t>ГУП ЧР "Племенная птицефабрика "Урмарская" Минсельхоза Чувашии</t>
  </si>
  <si>
    <t>КФХ Мясников Александр Анатольевич</t>
  </si>
  <si>
    <t>ООО "Агрофирма "Шанс"</t>
  </si>
  <si>
    <t>КФХ Андреева Сергея Васильевича</t>
  </si>
  <si>
    <t>ООО "Исеево поле"</t>
  </si>
  <si>
    <t>КФХ Семенова Василия Николаевича</t>
  </si>
  <si>
    <t>СХПК "Заря"</t>
  </si>
  <si>
    <t>КФХ Марьянцева Николая Максимовича</t>
  </si>
  <si>
    <t>КФХ Галкин Юрий Васильевич</t>
  </si>
  <si>
    <t>Глава КФХ Сатеев Александр Иванович</t>
  </si>
  <si>
    <t>КФХ Узянова Владимира Николаевича</t>
  </si>
  <si>
    <t>Глава КФХ Шоркин Николай Николаевич</t>
  </si>
  <si>
    <t>КФХ Трепнев Анатолий Анатольевич</t>
  </si>
  <si>
    <t>ООО Агрофирма "Мотор"</t>
  </si>
  <si>
    <t>ООО "Агрофирма "Мордовзерноресурс" Алатырский филиал</t>
  </si>
  <si>
    <t>КФХ Семенов Владимир Васильевич</t>
  </si>
  <si>
    <t>КФХ Миронов Вячеслав Валерианович</t>
  </si>
  <si>
    <t>КФХ Кашкоров  Валерий Аркадьевич</t>
  </si>
  <si>
    <t>КФХ Хайртдинов Фиргать Галиескерович</t>
  </si>
  <si>
    <t>КФХ НикифоровА Юрия Николаевича</t>
  </si>
  <si>
    <t>Глава КФХ Сорокин Геннадий Николаевич</t>
  </si>
  <si>
    <t>ИП Халитова Сериня Абдулкаюмовна - глава КФХ</t>
  </si>
  <si>
    <t>СХПК "Хастар"</t>
  </si>
  <si>
    <t>КФХ Солдатова Александра Аркадьевича</t>
  </si>
  <si>
    <t>СХПК "Мир"</t>
  </si>
  <si>
    <t>КФХ Куликова Шейхуллы Шейхутдиновича</t>
  </si>
  <si>
    <t>КФХ Чемерова Ильдара Минсаматовича</t>
  </si>
  <si>
    <t>ООО " Аф " Гвардеец"</t>
  </si>
  <si>
    <t>КФХ Михайлова Николая Валериановича</t>
  </si>
  <si>
    <t>КФХ Порфирьева Георгия Михайловича</t>
  </si>
  <si>
    <t>Колхоз "Заря"</t>
  </si>
  <si>
    <t xml:space="preserve">К(Ф)Х Кузнецова Валерия Васильевича </t>
  </si>
  <si>
    <t>Колхоз "Красный партизан"</t>
  </si>
  <si>
    <t>Колхоз имени Кирова</t>
  </si>
  <si>
    <t>КФХ Харитонова Александра Андреевича</t>
  </si>
  <si>
    <t>КФХ "Труд"</t>
  </si>
  <si>
    <t>СХПК  им.Ульянова</t>
  </si>
  <si>
    <t>КФХ Цапырин Александр Михайлович</t>
  </si>
  <si>
    <t>ООО "Арланово"</t>
  </si>
  <si>
    <t>КФХ Акимова Александра Константиновича</t>
  </si>
  <si>
    <t>Глава КФХ Андреева Мария Михайловна</t>
  </si>
  <si>
    <t>Глава КФХ Гуреньков Валерий Николаевич</t>
  </si>
  <si>
    <t>Глава КФХ Горшков Андрей Александрович</t>
  </si>
  <si>
    <t>КФХ Сорокин Андрей Геннадьевич</t>
  </si>
  <si>
    <t>КФХ Захарова Алексея Ивановича</t>
  </si>
  <si>
    <t>КФХ Мучукова Ирина Николаевна</t>
  </si>
  <si>
    <t>ООО "АПК "Передовик"</t>
  </si>
  <si>
    <t>КФХ "Новый путь"</t>
  </si>
  <si>
    <t>КФХ Куликова Илдара Шейхутдиновича</t>
  </si>
  <si>
    <t>КФХ Тихонова Владимира Юрьевича</t>
  </si>
  <si>
    <t>КФХ Митрофанова Радомира Геннадьевича</t>
  </si>
  <si>
    <t>КФХ Варламова Владимира Леонтьевича</t>
  </si>
  <si>
    <t>КФХ Архипова Николая Ивановича</t>
  </si>
  <si>
    <t>ООО "Владина-Агро"</t>
  </si>
  <si>
    <t>ООО "Весна"</t>
  </si>
  <si>
    <t>КФХ Михайлова Александра Викторовича</t>
  </si>
  <si>
    <t>ООО "Маяк"</t>
  </si>
  <si>
    <t>КФХ Якимова Юрия Яковлевича</t>
  </si>
  <si>
    <t>КФХ Табакова Роберта Вениаминовича</t>
  </si>
  <si>
    <t>КФХ Васильев Петр Витальевич</t>
  </si>
  <si>
    <t>КФХ Ежуков Александр Георгиевич</t>
  </si>
  <si>
    <t>КФХ Прокопьев Владимир Михайлович</t>
  </si>
  <si>
    <t>СХПК "Шигали"</t>
  </si>
  <si>
    <t>СХПК "Туруновский"</t>
  </si>
  <si>
    <t>ООО "Агродор"</t>
  </si>
  <si>
    <t>СХПК им.Карла Маркса</t>
  </si>
  <si>
    <t>КФХ Падуев Валерий Петрович</t>
  </si>
  <si>
    <t>ООО "Агрофирма "Аранчеево"</t>
  </si>
  <si>
    <t>КФХ Васильев Анатолий Иванович</t>
  </si>
  <si>
    <t>КФХ Иванова Ольга Анатольевна</t>
  </si>
  <si>
    <t>ООО "Средний Аниш"</t>
  </si>
  <si>
    <t>КФХ Петров Сергей Иванович</t>
  </si>
  <si>
    <t>КФХ "Ирис"</t>
  </si>
  <si>
    <t>ФХ "Наяда"</t>
  </si>
  <si>
    <t>КФХ Петров Евгений Николаевич</t>
  </si>
  <si>
    <t>КФХ Ванюкова Владимира Николаевича</t>
  </si>
  <si>
    <t>КФХ Артемьева Александра Васильевича</t>
  </si>
  <si>
    <t>ООО "Агрофирма "Кибекси"</t>
  </si>
  <si>
    <t>ЗАО "Цивильское"</t>
  </si>
  <si>
    <t>ОНО ОПХ "Колос" ГНУ ЧНИИСХ Россельхозакадемии</t>
  </si>
  <si>
    <t>ООО "Агрофирма Александр"</t>
  </si>
  <si>
    <t>ООО "Агросоюз-Картофель"</t>
  </si>
  <si>
    <t>ООО "Гея"</t>
  </si>
  <si>
    <t>ООО "ДаАн"</t>
  </si>
  <si>
    <t>ООО "ВаСем"</t>
  </si>
  <si>
    <t>КФХ Петрова Ираида Витальевна</t>
  </si>
  <si>
    <t>СХПК "Броневик"</t>
  </si>
  <si>
    <t>ООО "Пинер"</t>
  </si>
  <si>
    <t>ООО "Сюрбеево"</t>
  </si>
  <si>
    <t>КФХ Кутаранов Рашит Гарафетдинович</t>
  </si>
  <si>
    <t>СХПК "Дубрава"</t>
  </si>
  <si>
    <t>КФХ Прокопьев Григорий Анатольевич</t>
  </si>
  <si>
    <t>КФХ Фадеева Светлана Евстафьевна</t>
  </si>
  <si>
    <t>КФХ Толстов Александр Иванович</t>
  </si>
  <si>
    <t>ООО "Агрофирма "Слава-картофелю - Яльчтики"</t>
  </si>
  <si>
    <t>КФХ   Чернов Владимир Федорович</t>
  </si>
  <si>
    <t>ООО "Улма"</t>
  </si>
  <si>
    <t>ООО "Агрофирма "Слава картофелю -Канаш"</t>
  </si>
  <si>
    <t>ООО "Митра"</t>
  </si>
  <si>
    <t>КФХ Чабатова Ферида Кияметдиновича</t>
  </si>
  <si>
    <t>ООО "Агрофирма "Корма"</t>
  </si>
  <si>
    <t>МАРИИНСКО-ПОСАДСКИЙ РАЙОН</t>
  </si>
  <si>
    <t>ЗАО "Агрофирма "Куснар"</t>
  </si>
  <si>
    <t>ООО "Караево"</t>
  </si>
  <si>
    <t>СХПК "Авангард"</t>
  </si>
  <si>
    <t>ООО "Агрофирма "Ходарский свинокомплекс"</t>
  </si>
  <si>
    <t>АКФХ "Искра"</t>
  </si>
  <si>
    <t>ООО "ТПФ "ДАР - Бройлер"</t>
  </si>
  <si>
    <t>КФХ Акимова Нина Васильевна</t>
  </si>
  <si>
    <t>ООО "Агрофирма "Путиловка"</t>
  </si>
  <si>
    <t>ООО "Новая жизнь"</t>
  </si>
  <si>
    <t>КФХ Ямуков Геннадий Николпевич</t>
  </si>
  <si>
    <t>КФХ Иванов Владимир Анатольевич</t>
  </si>
  <si>
    <t>СХПК "Надежда"</t>
  </si>
  <si>
    <t>КФХ Осипов Александр Александрович</t>
  </si>
  <si>
    <t>СХПК "Новый путь"</t>
  </si>
  <si>
    <t>ИБРЕСИНСКИЙ РАЙОН</t>
  </si>
  <si>
    <t>КАНАШСКИЙ РАЙОН</t>
  </si>
  <si>
    <t>КОЗЛОВСКИЙ РАЙОН</t>
  </si>
  <si>
    <t>КОМСОМОЛЬСКИЙ РАЙОН</t>
  </si>
  <si>
    <t>СХПК "Луч"</t>
  </si>
  <si>
    <t>СХПК "Восток"</t>
  </si>
  <si>
    <t>СХПК "Труд"</t>
  </si>
  <si>
    <t>КРАСНОАРМЕЙСКИЙ РАЙОН</t>
  </si>
  <si>
    <t>КРАСНОЧЕТАЙСКИЙ РАЙОН</t>
  </si>
  <si>
    <t>МОРГАУШСКИЙ РАЙОН</t>
  </si>
  <si>
    <t>ПОРЕЦКИЙ РАЙОН</t>
  </si>
  <si>
    <t>УРМАРСКИЙ РАЙОН</t>
  </si>
  <si>
    <t>ЦИВИЛЬСКИЙ РАЙОН</t>
  </si>
  <si>
    <t>ШЕМУРШИНСКИЙ РАЙОН</t>
  </si>
  <si>
    <t>ООО "Исток"</t>
  </si>
  <si>
    <t>СХПК "Восход"</t>
  </si>
  <si>
    <t>ШУМЕРЛИНСКИЙ РАЙОН</t>
  </si>
  <si>
    <t>ЯДРИНСКИЙ РАЙОН</t>
  </si>
  <si>
    <t>СХПК "Заветы Ильича"</t>
  </si>
  <si>
    <t>ЯЛЬЧИКСКИЙ РАЙОН</t>
  </si>
  <si>
    <t>ЯНТИКОВСКИЙ РАЙОН</t>
  </si>
  <si>
    <t>КФХ "Журавлев"</t>
  </si>
  <si>
    <t>СХПК "Красное Знамя"</t>
  </si>
  <si>
    <t>СХПК "Победа</t>
  </si>
  <si>
    <t>ООО "Агрохмель"</t>
  </si>
  <si>
    <t xml:space="preserve">ЗАО "Агрофирма" Куснар" </t>
  </si>
  <si>
    <t>Колхоз "Свобода"</t>
  </si>
  <si>
    <t>СХПК "Путь Ленина"</t>
  </si>
  <si>
    <t>ООО "Нектар"</t>
  </si>
  <si>
    <t>ГУП ОПХ "Ударник"</t>
  </si>
  <si>
    <t>ООО "Агрофирма Арабоси"</t>
  </si>
  <si>
    <t>КФХ Хорошавин Андрей Васильевич</t>
  </si>
  <si>
    <t>СХПК им. Чапаева</t>
  </si>
  <si>
    <t>ООО Яманчурино</t>
  </si>
  <si>
    <t>ООО "Родник"</t>
  </si>
  <si>
    <t>ВСЕГО:</t>
  </si>
  <si>
    <t>СХПК "Нива"</t>
  </si>
  <si>
    <t>СХПК "Пайгас"</t>
  </si>
  <si>
    <t>ЗАО "Прогресс"</t>
  </si>
  <si>
    <t>СХПК "Комбинат"</t>
  </si>
  <si>
    <t>Колхоз "Пучах"</t>
  </si>
  <si>
    <t>СХПК "Рассвет"</t>
  </si>
  <si>
    <t>СХПК "Победа"</t>
  </si>
  <si>
    <t>СХПК им. К.Маркса</t>
  </si>
  <si>
    <t>СХПК Свобода</t>
  </si>
  <si>
    <t>СХА "Малалла"</t>
  </si>
  <si>
    <t>СХПК "Звезда"</t>
  </si>
  <si>
    <t>СХПК "Дружба"</t>
  </si>
  <si>
    <t>АЛАТЫРСКИЙ РАЙОН</t>
  </si>
  <si>
    <t>АЛИКОВСКИЙ РАЙОН</t>
  </si>
  <si>
    <t>БАТЫРЕВСКИЙ РАЙОН</t>
  </si>
  <si>
    <t>СХПК "Знамя"</t>
  </si>
  <si>
    <t>ВУРНАРСКИЙ РАЙОН</t>
  </si>
  <si>
    <t>ЗАО "Батыревский"</t>
  </si>
  <si>
    <t>ООО КФХ "Луч"</t>
  </si>
  <si>
    <t>ООО "Агрофирма "Исток"</t>
  </si>
  <si>
    <t>Колхоз "Искра"</t>
  </si>
  <si>
    <t>ООО" Агрофирма "Таябинка"</t>
  </si>
  <si>
    <t>КФХ Шумилова Валерия Николаевича</t>
  </si>
  <si>
    <t>СХПК "Сатурн"</t>
  </si>
  <si>
    <t xml:space="preserve">Колхоз "Урожай" </t>
  </si>
  <si>
    <t xml:space="preserve">СХПК "Выльский" </t>
  </si>
  <si>
    <t xml:space="preserve">ООО "Агрофирма "Санары" </t>
  </si>
  <si>
    <t>СПК- колхоз им.Ленина</t>
  </si>
  <si>
    <t>ЧЕБОКСАРСКИЙ РАЙОН</t>
  </si>
  <si>
    <t>ООО "ВДС"</t>
  </si>
  <si>
    <t>СХПК "Комбайн"</t>
  </si>
  <si>
    <t>ООО "Агрофирма "Нива"</t>
  </si>
  <si>
    <t>КФХ Исаева Геннадия Михайловича</t>
  </si>
  <si>
    <t>Глава КФХ Грачев Валентин Геннадьевич</t>
  </si>
  <si>
    <t xml:space="preserve">СХПК "Коминтерн" </t>
  </si>
  <si>
    <t>КФХ Малова Владимира Петровича</t>
  </si>
  <si>
    <t>ООО "КФХ Родина"</t>
  </si>
  <si>
    <t>ОАО "Агарикус"</t>
  </si>
  <si>
    <t>ООО "Агрофирма "Аленушка"</t>
  </si>
  <si>
    <t>ООО "Агрофирма" Слава картофелю"</t>
  </si>
  <si>
    <t>КФХ Шпаков Сергей Васильевич</t>
  </si>
  <si>
    <t>КФХ Мартышкина Евгения Михайловича</t>
  </si>
  <si>
    <t>КФХ "Кызыл Сабанча"</t>
  </si>
  <si>
    <t>КФХ Федоров Александр Витальевич</t>
  </si>
  <si>
    <t>КФХ Бархаткин Владислав Валерианович</t>
  </si>
  <si>
    <t>СХПК "Мураты"</t>
  </si>
  <si>
    <t>ООО "Магадан"</t>
  </si>
  <si>
    <t>СХПК "Асаново"</t>
  </si>
  <si>
    <t>СХПК "Алга"</t>
  </si>
  <si>
    <t>ООО "Клевер"</t>
  </si>
  <si>
    <t>СПК "Патман"</t>
  </si>
  <si>
    <t>СХПК "Вперед"</t>
  </si>
  <si>
    <t>Глава КФХ Иванов Николай Николаевич</t>
  </si>
  <si>
    <t>ООО КФХ   "Золотой колос"</t>
  </si>
  <si>
    <t>КФХ Хайртдинова Гульнара Минсаидовна</t>
  </si>
  <si>
    <t>КФХ Топтыгин Анатолий Геннадьевич</t>
  </si>
  <si>
    <t>КФХ Захарова  Ивана Петровича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</si>
</sst>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%"/>
    <numFmt numFmtId="167" formatCode="#,##0.0"/>
    <numFmt numFmtId="168" formatCode="dd\ mmm\ yy"/>
    <numFmt numFmtId="169" formatCode="0.0"/>
    <numFmt numFmtId="170" formatCode="#,##0.00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0000"/>
    <numFmt numFmtId="180" formatCode="[$-FC19]d\ mmmm\ yyyy\ &quot;г.&quot;"/>
    <numFmt numFmtId="181" formatCode="#,##0.0_р_."/>
    <numFmt numFmtId="182" formatCode="#,##0.000_р_."/>
    <numFmt numFmtId="183" formatCode="#,##0.0000_р_."/>
    <numFmt numFmtId="184" formatCode="0.000%"/>
    <numFmt numFmtId="185" formatCode="#,##0.00&quot;р.&quot;"/>
    <numFmt numFmtId="186" formatCode="#,##0.0&quot;р.&quot;"/>
    <numFmt numFmtId="187" formatCode="#,##0&quot;р.&quot;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#,##0.0000"/>
    <numFmt numFmtId="192" formatCode="#,##0.00000_р_."/>
    <numFmt numFmtId="193" formatCode="#,##0.000000_р_."/>
    <numFmt numFmtId="194" formatCode="_-* #,##0.0000_р_._-;\-* #,##0.0000_р_._-;_-* &quot;-&quot;??_р_._-;_-@_-"/>
    <numFmt numFmtId="195" formatCode="0.00000000"/>
    <numFmt numFmtId="196" formatCode="0.000000000"/>
    <numFmt numFmtId="197" formatCode="0.0000000000"/>
    <numFmt numFmtId="198" formatCode="0.00000000000"/>
    <numFmt numFmtId="199" formatCode="000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  <font>
      <sz val="12"/>
      <color indexed="8"/>
      <name val="Times New Roman"/>
      <family val="1"/>
    </font>
    <font>
      <sz val="10"/>
      <name val="Arial"/>
      <family val="0"/>
    </font>
    <font>
      <b/>
      <sz val="12"/>
      <name val="Times New Roman Cyr"/>
      <family val="1"/>
    </font>
    <font>
      <sz val="10"/>
      <name val="TimesET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5" fontId="3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165" fontId="1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24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0" fillId="24" borderId="10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5" fillId="24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horizontal="right" wrapText="1"/>
    </xf>
    <xf numFmtId="49" fontId="10" fillId="24" borderId="10" xfId="0" applyNumberFormat="1" applyFont="1" applyFill="1" applyBorder="1" applyAlignment="1">
      <alignment horizontal="left" wrapText="1"/>
    </xf>
    <xf numFmtId="0" fontId="10" fillId="24" borderId="10" xfId="0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3" fontId="10" fillId="24" borderId="10" xfId="0" applyNumberFormat="1" applyFont="1" applyFill="1" applyBorder="1" applyAlignment="1">
      <alignment horizontal="right" wrapText="1"/>
    </xf>
    <xf numFmtId="1" fontId="5" fillId="24" borderId="10" xfId="0" applyNumberFormat="1" applyFont="1" applyFill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10" fillId="24" borderId="10" xfId="0" applyNumberFormat="1" applyFont="1" applyFill="1" applyBorder="1" applyAlignment="1">
      <alignment horizontal="right" wrapText="1"/>
    </xf>
    <xf numFmtId="0" fontId="7" fillId="22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wrapText="1"/>
    </xf>
    <xf numFmtId="3" fontId="7" fillId="25" borderId="10" xfId="0" applyNumberFormat="1" applyFont="1" applyFill="1" applyBorder="1" applyAlignment="1">
      <alignment horizontal="right" wrapText="1"/>
    </xf>
    <xf numFmtId="3" fontId="5" fillId="24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" fontId="7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14" fillId="24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71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4" fillId="24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wrapText="1"/>
    </xf>
    <xf numFmtId="167" fontId="7" fillId="25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3" fontId="7" fillId="25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26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5" fillId="24" borderId="0" xfId="0" applyFont="1" applyFill="1" applyBorder="1" applyAlignment="1">
      <alignment horizontal="right" wrapText="1"/>
    </xf>
    <xf numFmtId="0" fontId="7" fillId="24" borderId="0" xfId="0" applyFont="1" applyFill="1" applyBorder="1" applyAlignment="1">
      <alignment horizontal="right" wrapText="1"/>
    </xf>
    <xf numFmtId="0" fontId="7" fillId="22" borderId="0" xfId="0" applyFont="1" applyFill="1" applyBorder="1" applyAlignment="1">
      <alignment horizontal="left" wrapText="1"/>
    </xf>
    <xf numFmtId="171" fontId="7" fillId="0" borderId="0" xfId="0" applyNumberFormat="1" applyFont="1" applyBorder="1" applyAlignment="1">
      <alignment horizontal="right" wrapText="1"/>
    </xf>
    <xf numFmtId="171" fontId="14" fillId="24" borderId="0" xfId="0" applyNumberFormat="1" applyFont="1" applyFill="1" applyBorder="1" applyAlignment="1">
      <alignment horizontal="right" wrapText="1"/>
    </xf>
    <xf numFmtId="0" fontId="10" fillId="24" borderId="0" xfId="0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" fontId="14" fillId="24" borderId="0" xfId="0" applyNumberFormat="1" applyFont="1" applyFill="1" applyBorder="1" applyAlignment="1">
      <alignment horizontal="right" wrapText="1"/>
    </xf>
    <xf numFmtId="0" fontId="14" fillId="24" borderId="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1" fontId="10" fillId="24" borderId="10" xfId="0" applyNumberFormat="1" applyFont="1" applyFill="1" applyBorder="1" applyAlignment="1">
      <alignment wrapText="1"/>
    </xf>
    <xf numFmtId="1" fontId="7" fillId="24" borderId="0" xfId="0" applyNumberFormat="1" applyFont="1" applyFill="1" applyBorder="1" applyAlignment="1">
      <alignment horizontal="right" wrapText="1"/>
    </xf>
    <xf numFmtId="165" fontId="10" fillId="24" borderId="10" xfId="0" applyNumberFormat="1" applyFont="1" applyFill="1" applyBorder="1" applyAlignment="1">
      <alignment horizontal="right" wrapText="1"/>
    </xf>
    <xf numFmtId="165" fontId="5" fillId="24" borderId="10" xfId="0" applyNumberFormat="1" applyFont="1" applyFill="1" applyBorder="1" applyAlignment="1">
      <alignment horizontal="right" wrapText="1"/>
    </xf>
    <xf numFmtId="0" fontId="7" fillId="22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24" borderId="10" xfId="0" applyFont="1" applyFill="1" applyBorder="1" applyAlignment="1">
      <alignment horizontal="justify"/>
    </xf>
    <xf numFmtId="0" fontId="5" fillId="0" borderId="10" xfId="0" applyFont="1" applyBorder="1" applyAlignment="1">
      <alignment horizontal="left" vertical="justify"/>
    </xf>
    <xf numFmtId="0" fontId="7" fillId="25" borderId="10" xfId="0" applyFont="1" applyFill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1" fontId="7" fillId="22" borderId="10" xfId="0" applyNumberFormat="1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/>
    </xf>
    <xf numFmtId="1" fontId="10" fillId="24" borderId="10" xfId="0" applyNumberFormat="1" applyFont="1" applyFill="1" applyBorder="1" applyAlignment="1">
      <alignment horizontal="left" wrapText="1"/>
    </xf>
    <xf numFmtId="3" fontId="10" fillId="24" borderId="10" xfId="0" applyNumberFormat="1" applyFont="1" applyFill="1" applyBorder="1" applyAlignment="1">
      <alignment horizontal="right" vertical="center" wrapText="1"/>
    </xf>
    <xf numFmtId="0" fontId="13" fillId="24" borderId="10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top" wrapText="1"/>
    </xf>
    <xf numFmtId="0" fontId="13" fillId="24" borderId="12" xfId="0" applyFont="1" applyFill="1" applyBorder="1" applyAlignment="1">
      <alignment horizontal="center" vertical="top" wrapText="1"/>
    </xf>
    <xf numFmtId="0" fontId="13" fillId="24" borderId="13" xfId="0" applyFont="1" applyFill="1" applyBorder="1" applyAlignment="1">
      <alignment horizontal="center" vertical="top" wrapText="1"/>
    </xf>
    <xf numFmtId="0" fontId="13" fillId="24" borderId="14" xfId="0" applyFont="1" applyFill="1" applyBorder="1" applyAlignment="1">
      <alignment horizontal="center" vertical="top" wrapText="1"/>
    </xf>
    <xf numFmtId="16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"/>
  <sheetViews>
    <sheetView tabSelected="1" view="pageBreakPreview" zoomScale="75" zoomScaleNormal="80" zoomScaleSheetLayoutView="75" workbookViewId="0" topLeftCell="A71">
      <selection activeCell="A186" sqref="A186"/>
    </sheetView>
  </sheetViews>
  <sheetFormatPr defaultColWidth="9.00390625" defaultRowHeight="12.75" outlineLevelCol="1"/>
  <cols>
    <col min="1" max="1" width="49.25390625" style="3" customWidth="1"/>
    <col min="2" max="2" width="16.875" style="5" customWidth="1"/>
    <col min="3" max="3" width="17.375" style="5" customWidth="1"/>
    <col min="4" max="4" width="17.625" style="5" customWidth="1"/>
    <col min="5" max="5" width="10.625" style="5" customWidth="1" outlineLevel="1"/>
    <col min="6" max="6" width="11.625" style="0" customWidth="1"/>
    <col min="7" max="7" width="9.375" style="0" customWidth="1"/>
    <col min="8" max="8" width="15.00390625" style="0" customWidth="1"/>
    <col min="9" max="10" width="10.75390625" style="0" customWidth="1"/>
    <col min="11" max="11" width="13.875" style="0" customWidth="1"/>
    <col min="12" max="12" width="11.875" style="0" customWidth="1"/>
  </cols>
  <sheetData>
    <row r="1" spans="1:5" s="94" customFormat="1" ht="40.5" customHeight="1">
      <c r="A1" s="109" t="s">
        <v>9</v>
      </c>
      <c r="B1" s="109"/>
      <c r="C1" s="109"/>
      <c r="D1" s="109"/>
      <c r="E1" s="93"/>
    </row>
    <row r="2" spans="1:5" s="94" customFormat="1" ht="31.5" customHeight="1">
      <c r="A2" s="109" t="s">
        <v>10</v>
      </c>
      <c r="B2" s="109"/>
      <c r="C2" s="109"/>
      <c r="D2" s="109"/>
      <c r="E2" s="93"/>
    </row>
    <row r="3" spans="1:5" s="1" customFormat="1" ht="33" customHeight="1">
      <c r="A3" s="110" t="s">
        <v>28</v>
      </c>
      <c r="B3" s="110"/>
      <c r="C3" s="110"/>
      <c r="D3" s="110"/>
      <c r="E3" s="14"/>
    </row>
    <row r="4" spans="1:5" s="1" customFormat="1" ht="16.5" customHeight="1">
      <c r="A4" s="99"/>
      <c r="B4" s="99"/>
      <c r="C4" s="99"/>
      <c r="D4" s="99"/>
      <c r="E4" s="14"/>
    </row>
    <row r="5" spans="1:5" s="1" customFormat="1" ht="0.75" customHeight="1">
      <c r="A5" s="14"/>
      <c r="B5" s="14"/>
      <c r="C5" s="14"/>
      <c r="D5" s="14"/>
      <c r="E5" s="14"/>
    </row>
    <row r="6" spans="1:5" s="1" customFormat="1" ht="16.5" customHeight="1" hidden="1" thickBot="1">
      <c r="A6" s="14"/>
      <c r="B6" s="14"/>
      <c r="C6" s="14"/>
      <c r="D6" s="14"/>
      <c r="E6" s="14"/>
    </row>
    <row r="7" spans="1:5" s="1" customFormat="1" ht="22.5" customHeight="1" hidden="1" thickBot="1">
      <c r="A7" s="2"/>
      <c r="B7" s="34"/>
      <c r="C7" s="34"/>
      <c r="D7" s="34"/>
      <c r="E7" s="34"/>
    </row>
    <row r="8" spans="1:5" s="1" customFormat="1" ht="25.5" customHeight="1">
      <c r="A8" s="111" t="s">
        <v>19</v>
      </c>
      <c r="B8" s="105" t="s">
        <v>25</v>
      </c>
      <c r="C8" s="107" t="s">
        <v>27</v>
      </c>
      <c r="D8" s="108"/>
      <c r="E8" s="71"/>
    </row>
    <row r="9" spans="1:12" s="30" customFormat="1" ht="48.75" customHeight="1">
      <c r="A9" s="112"/>
      <c r="B9" s="106"/>
      <c r="C9" s="104" t="s">
        <v>20</v>
      </c>
      <c r="D9" s="104" t="s">
        <v>26</v>
      </c>
      <c r="E9" s="72"/>
      <c r="L9" s="43"/>
    </row>
    <row r="10" spans="1:5" s="18" customFormat="1" ht="15">
      <c r="A10" s="32">
        <v>1</v>
      </c>
      <c r="B10" s="4">
        <v>2</v>
      </c>
      <c r="C10" s="4">
        <v>3</v>
      </c>
      <c r="D10" s="4">
        <v>4</v>
      </c>
      <c r="E10" s="73"/>
    </row>
    <row r="11" spans="1:13" s="6" customFormat="1" ht="25.5" customHeight="1">
      <c r="A11" s="39" t="s">
        <v>202</v>
      </c>
      <c r="B11" s="100">
        <f>SUM(B12:B15)</f>
        <v>1523309</v>
      </c>
      <c r="C11" s="100">
        <f>SUM(C12:C15)</f>
        <v>1287353</v>
      </c>
      <c r="D11" s="100">
        <f>SUM(D12:D15)</f>
        <v>235956</v>
      </c>
      <c r="E11" s="74"/>
      <c r="F11" s="15"/>
      <c r="G11" s="15"/>
      <c r="H11" s="15"/>
      <c r="I11" s="15"/>
      <c r="J11" s="15"/>
      <c r="K11" s="15"/>
      <c r="L11" s="15"/>
      <c r="M11" s="15"/>
    </row>
    <row r="12" spans="1:13" s="6" customFormat="1" ht="33.75" customHeight="1">
      <c r="A12" s="22" t="s">
        <v>23</v>
      </c>
      <c r="B12" s="38">
        <f>C12+D12</f>
        <v>73606</v>
      </c>
      <c r="C12" s="38">
        <v>56620</v>
      </c>
      <c r="D12" s="38">
        <v>16986</v>
      </c>
      <c r="E12" s="51"/>
      <c r="F12" s="15"/>
      <c r="G12" s="15"/>
      <c r="H12" s="51"/>
      <c r="I12" s="15"/>
      <c r="J12" s="15"/>
      <c r="K12" s="15"/>
      <c r="L12" s="15"/>
      <c r="M12" s="15"/>
    </row>
    <row r="13" spans="1:13" s="6" customFormat="1" ht="29.25" customHeight="1">
      <c r="A13" s="20" t="s">
        <v>236</v>
      </c>
      <c r="B13" s="38">
        <f>C13+D13</f>
        <v>359443</v>
      </c>
      <c r="C13" s="38">
        <v>302500</v>
      </c>
      <c r="D13" s="38">
        <v>56943</v>
      </c>
      <c r="E13" s="51"/>
      <c r="F13" s="15"/>
      <c r="G13" s="15"/>
      <c r="H13" s="51"/>
      <c r="I13" s="15"/>
      <c r="J13" s="15"/>
      <c r="K13" s="15"/>
      <c r="L13" s="47"/>
      <c r="M13" s="15"/>
    </row>
    <row r="14" spans="1:13" s="58" customFormat="1" ht="45" customHeight="1">
      <c r="A14" s="84" t="s">
        <v>52</v>
      </c>
      <c r="B14" s="38">
        <f>C14+D14</f>
        <v>1035455</v>
      </c>
      <c r="C14" s="38">
        <v>873428</v>
      </c>
      <c r="D14" s="38">
        <v>162027</v>
      </c>
      <c r="E14" s="51"/>
      <c r="F14" s="59"/>
      <c r="G14" s="59"/>
      <c r="H14" s="49"/>
      <c r="I14" s="59"/>
      <c r="J14" s="59"/>
      <c r="K14" s="59"/>
      <c r="L14" s="66"/>
      <c r="M14" s="59"/>
    </row>
    <row r="15" spans="1:13" s="58" customFormat="1" ht="25.5" customHeight="1">
      <c r="A15" s="84" t="s">
        <v>136</v>
      </c>
      <c r="B15" s="38">
        <f>C15+D15</f>
        <v>54805</v>
      </c>
      <c r="C15" s="38">
        <v>54805</v>
      </c>
      <c r="D15" s="27"/>
      <c r="E15" s="49"/>
      <c r="F15" s="59"/>
      <c r="G15" s="59"/>
      <c r="H15" s="49"/>
      <c r="I15" s="59"/>
      <c r="J15" s="59"/>
      <c r="K15" s="59"/>
      <c r="L15" s="59"/>
      <c r="M15" s="59"/>
    </row>
    <row r="16" spans="1:13" s="6" customFormat="1" ht="27" customHeight="1">
      <c r="A16" s="92" t="s">
        <v>203</v>
      </c>
      <c r="B16" s="100">
        <f>SUM(B17:B31)</f>
        <v>2579188</v>
      </c>
      <c r="C16" s="100">
        <f>SUM(C17:C31)</f>
        <v>1983987</v>
      </c>
      <c r="D16" s="100">
        <f>SUM(D17:D31)</f>
        <v>595201</v>
      </c>
      <c r="E16" s="77"/>
      <c r="F16" s="15"/>
      <c r="G16" s="15"/>
      <c r="H16" s="51"/>
      <c r="I16" s="15"/>
      <c r="J16" s="15"/>
      <c r="K16" s="15"/>
      <c r="L16" s="15"/>
      <c r="M16" s="15"/>
    </row>
    <row r="17" spans="1:13" s="6" customFormat="1" ht="28.5" customHeight="1">
      <c r="A17" s="22" t="s">
        <v>153</v>
      </c>
      <c r="B17" s="38">
        <f aca="true" t="shared" si="0" ref="B17:B31">C17+D17</f>
        <v>164905</v>
      </c>
      <c r="C17" s="37">
        <v>126850</v>
      </c>
      <c r="D17" s="37">
        <v>38055</v>
      </c>
      <c r="E17" s="51"/>
      <c r="F17" s="15"/>
      <c r="G17" s="15"/>
      <c r="H17" s="51"/>
      <c r="I17" s="15"/>
      <c r="J17" s="15"/>
      <c r="K17" s="15"/>
      <c r="L17" s="15"/>
      <c r="M17" s="15"/>
    </row>
    <row r="18" spans="1:13" s="6" customFormat="1" ht="30" customHeight="1">
      <c r="A18" s="101" t="s">
        <v>175</v>
      </c>
      <c r="B18" s="38">
        <f t="shared" si="0"/>
        <v>709840</v>
      </c>
      <c r="C18" s="37">
        <v>546031</v>
      </c>
      <c r="D18" s="37">
        <v>163809</v>
      </c>
      <c r="E18" s="78"/>
      <c r="F18" s="15"/>
      <c r="G18" s="15"/>
      <c r="H18" s="51"/>
      <c r="I18" s="15"/>
      <c r="J18" s="15"/>
      <c r="K18" s="15"/>
      <c r="L18" s="15"/>
      <c r="M18" s="15"/>
    </row>
    <row r="19" spans="1:13" s="58" customFormat="1" ht="30" customHeight="1">
      <c r="A19" s="22" t="s">
        <v>222</v>
      </c>
      <c r="B19" s="38">
        <f t="shared" si="0"/>
        <v>650000</v>
      </c>
      <c r="C19" s="37">
        <v>500000</v>
      </c>
      <c r="D19" s="37">
        <v>150000</v>
      </c>
      <c r="E19" s="49"/>
      <c r="F19" s="59"/>
      <c r="G19" s="59"/>
      <c r="H19" s="49"/>
      <c r="I19" s="59"/>
      <c r="J19" s="59"/>
      <c r="K19" s="59"/>
      <c r="L19" s="59"/>
      <c r="M19" s="59"/>
    </row>
    <row r="20" spans="1:13" s="58" customFormat="1" ht="27.75" customHeight="1">
      <c r="A20" s="25" t="s">
        <v>142</v>
      </c>
      <c r="B20" s="38">
        <f t="shared" si="0"/>
        <v>62127</v>
      </c>
      <c r="C20" s="37">
        <v>47790</v>
      </c>
      <c r="D20" s="37">
        <v>14337</v>
      </c>
      <c r="E20" s="76"/>
      <c r="F20" s="59"/>
      <c r="G20" s="59"/>
      <c r="H20" s="49"/>
      <c r="I20" s="59"/>
      <c r="J20" s="59"/>
      <c r="K20" s="59"/>
      <c r="L20" s="59"/>
      <c r="M20" s="59"/>
    </row>
    <row r="21" spans="1:13" s="6" customFormat="1" ht="31.5" customHeight="1">
      <c r="A21" s="60" t="s">
        <v>37</v>
      </c>
      <c r="B21" s="38">
        <f t="shared" si="0"/>
        <v>312000</v>
      </c>
      <c r="C21" s="42">
        <v>240000</v>
      </c>
      <c r="D21" s="42">
        <v>72000</v>
      </c>
      <c r="E21" s="75"/>
      <c r="F21" s="15"/>
      <c r="G21" s="15"/>
      <c r="H21" s="51"/>
      <c r="I21" s="15"/>
      <c r="J21" s="15"/>
      <c r="K21" s="15"/>
      <c r="L21" s="15"/>
      <c r="M21" s="15"/>
    </row>
    <row r="22" spans="1:13" s="6" customFormat="1" ht="30" customHeight="1">
      <c r="A22" s="25" t="s">
        <v>48</v>
      </c>
      <c r="B22" s="38">
        <f t="shared" si="0"/>
        <v>247000</v>
      </c>
      <c r="C22" s="42">
        <v>190000</v>
      </c>
      <c r="D22" s="42">
        <v>57000</v>
      </c>
      <c r="E22" s="75"/>
      <c r="F22" s="15"/>
      <c r="G22" s="15"/>
      <c r="H22" s="51"/>
      <c r="I22" s="15"/>
      <c r="J22" s="15"/>
      <c r="K22" s="15"/>
      <c r="L22" s="15"/>
      <c r="M22" s="15"/>
    </row>
    <row r="23" spans="1:13" s="58" customFormat="1" ht="24" customHeight="1">
      <c r="A23" s="60" t="s">
        <v>36</v>
      </c>
      <c r="B23" s="38">
        <f t="shared" si="0"/>
        <v>134323</v>
      </c>
      <c r="C23" s="42">
        <v>103325</v>
      </c>
      <c r="D23" s="42">
        <v>30998</v>
      </c>
      <c r="E23" s="76"/>
      <c r="F23" s="59"/>
      <c r="G23" s="59"/>
      <c r="H23" s="49"/>
      <c r="I23" s="59"/>
      <c r="J23" s="59"/>
      <c r="K23" s="59"/>
      <c r="L23" s="59"/>
      <c r="M23" s="59"/>
    </row>
    <row r="24" spans="1:13" s="58" customFormat="1" ht="30" customHeight="1">
      <c r="A24" s="60" t="s">
        <v>200</v>
      </c>
      <c r="B24" s="38">
        <f t="shared" si="0"/>
        <v>156827</v>
      </c>
      <c r="C24" s="42">
        <v>120635</v>
      </c>
      <c r="D24" s="42">
        <v>36192</v>
      </c>
      <c r="E24" s="76"/>
      <c r="F24" s="59"/>
      <c r="G24" s="59"/>
      <c r="H24" s="49"/>
      <c r="I24" s="59"/>
      <c r="J24" s="59"/>
      <c r="K24" s="59"/>
      <c r="L24" s="59"/>
      <c r="M24" s="59"/>
    </row>
    <row r="25" spans="1:13" s="58" customFormat="1" ht="28.5" customHeight="1">
      <c r="A25" s="60" t="s">
        <v>22</v>
      </c>
      <c r="B25" s="38">
        <f t="shared" si="0"/>
        <v>10800</v>
      </c>
      <c r="C25" s="42">
        <v>8308</v>
      </c>
      <c r="D25" s="42">
        <v>2492</v>
      </c>
      <c r="E25" s="76"/>
      <c r="F25" s="59"/>
      <c r="G25" s="59"/>
      <c r="H25" s="49"/>
      <c r="I25" s="59"/>
      <c r="J25" s="59"/>
      <c r="K25" s="59"/>
      <c r="L25" s="59"/>
      <c r="M25" s="59"/>
    </row>
    <row r="26" spans="1:13" s="58" customFormat="1" ht="26.25" customHeight="1">
      <c r="A26" s="19" t="s">
        <v>72</v>
      </c>
      <c r="B26" s="38">
        <f t="shared" si="0"/>
        <v>69800</v>
      </c>
      <c r="C26" s="36">
        <v>53692</v>
      </c>
      <c r="D26" s="36">
        <v>16108</v>
      </c>
      <c r="E26" s="76"/>
      <c r="F26" s="59"/>
      <c r="G26" s="59"/>
      <c r="H26" s="49"/>
      <c r="I26" s="59"/>
      <c r="J26" s="59"/>
      <c r="K26" s="59"/>
      <c r="L26" s="59"/>
      <c r="M26" s="59"/>
    </row>
    <row r="27" spans="1:13" s="58" customFormat="1" ht="26.25" customHeight="1">
      <c r="A27" s="19" t="s">
        <v>87</v>
      </c>
      <c r="B27" s="38">
        <f t="shared" si="0"/>
        <v>12578</v>
      </c>
      <c r="C27" s="36">
        <v>9675</v>
      </c>
      <c r="D27" s="36">
        <v>2903</v>
      </c>
      <c r="E27" s="76"/>
      <c r="F27" s="59"/>
      <c r="G27" s="59"/>
      <c r="H27" s="49"/>
      <c r="I27" s="59"/>
      <c r="J27" s="59"/>
      <c r="K27" s="59"/>
      <c r="L27" s="59"/>
      <c r="M27" s="59"/>
    </row>
    <row r="28" spans="1:13" s="58" customFormat="1" ht="28.5" customHeight="1">
      <c r="A28" s="19" t="s">
        <v>88</v>
      </c>
      <c r="B28" s="38">
        <f t="shared" si="0"/>
        <v>7613</v>
      </c>
      <c r="C28" s="36">
        <v>5856</v>
      </c>
      <c r="D28" s="36">
        <v>1757</v>
      </c>
      <c r="E28" s="76"/>
      <c r="F28" s="59"/>
      <c r="G28" s="59"/>
      <c r="H28" s="49"/>
      <c r="I28" s="59"/>
      <c r="J28" s="59"/>
      <c r="K28" s="59"/>
      <c r="L28" s="59"/>
      <c r="M28" s="59"/>
    </row>
    <row r="29" spans="1:13" s="58" customFormat="1" ht="29.25" customHeight="1">
      <c r="A29" s="19" t="s">
        <v>89</v>
      </c>
      <c r="B29" s="38">
        <f t="shared" si="0"/>
        <v>20729</v>
      </c>
      <c r="C29" s="36">
        <v>15944</v>
      </c>
      <c r="D29" s="36">
        <v>4785</v>
      </c>
      <c r="E29" s="76"/>
      <c r="F29" s="59"/>
      <c r="G29" s="59"/>
      <c r="H29" s="49"/>
      <c r="I29" s="59"/>
      <c r="J29" s="59"/>
      <c r="K29" s="59"/>
      <c r="L29" s="59"/>
      <c r="M29" s="59"/>
    </row>
    <row r="30" spans="1:13" s="58" customFormat="1" ht="28.5" customHeight="1">
      <c r="A30" s="19" t="s">
        <v>57</v>
      </c>
      <c r="B30" s="38">
        <f t="shared" si="0"/>
        <v>13201</v>
      </c>
      <c r="C30" s="36">
        <v>10155</v>
      </c>
      <c r="D30" s="36">
        <v>3046</v>
      </c>
      <c r="E30" s="76"/>
      <c r="F30" s="59"/>
      <c r="G30" s="59"/>
      <c r="H30" s="49"/>
      <c r="I30" s="59"/>
      <c r="J30" s="59"/>
      <c r="K30" s="59"/>
      <c r="L30" s="59"/>
      <c r="M30" s="59"/>
    </row>
    <row r="31" spans="1:13" s="58" customFormat="1" ht="26.25" customHeight="1">
      <c r="A31" s="19" t="s">
        <v>32</v>
      </c>
      <c r="B31" s="38">
        <f t="shared" si="0"/>
        <v>7445</v>
      </c>
      <c r="C31" s="36">
        <v>5726</v>
      </c>
      <c r="D31" s="36">
        <v>1719</v>
      </c>
      <c r="E31" s="76"/>
      <c r="F31" s="59"/>
      <c r="G31" s="59"/>
      <c r="H31" s="49"/>
      <c r="I31" s="59"/>
      <c r="J31" s="59"/>
      <c r="K31" s="59"/>
      <c r="L31" s="59"/>
      <c r="M31" s="59"/>
    </row>
    <row r="32" spans="1:13" s="6" customFormat="1" ht="24" customHeight="1">
      <c r="A32" s="92" t="s">
        <v>204</v>
      </c>
      <c r="B32" s="100">
        <f>SUM(B33:B48)</f>
        <v>6397672</v>
      </c>
      <c r="C32" s="100">
        <f>SUM(C33:C48)</f>
        <v>4952054</v>
      </c>
      <c r="D32" s="100">
        <f>SUM(D33:D48)</f>
        <v>1445618</v>
      </c>
      <c r="E32" s="77"/>
      <c r="F32" s="15"/>
      <c r="G32" s="15"/>
      <c r="H32" s="51"/>
      <c r="I32" s="15"/>
      <c r="J32" s="15"/>
      <c r="K32" s="15"/>
      <c r="L32" s="15"/>
      <c r="M32" s="15"/>
    </row>
    <row r="33" spans="1:13" s="6" customFormat="1" ht="26.25" customHeight="1">
      <c r="A33" s="19" t="s">
        <v>199</v>
      </c>
      <c r="B33" s="38">
        <f aca="true" t="shared" si="1" ref="B33:B48">C33+D33</f>
        <v>65195</v>
      </c>
      <c r="C33" s="35">
        <v>50150</v>
      </c>
      <c r="D33" s="35">
        <v>15045</v>
      </c>
      <c r="E33" s="80"/>
      <c r="F33" s="15"/>
      <c r="G33" s="15"/>
      <c r="H33" s="51"/>
      <c r="I33" s="15"/>
      <c r="J33" s="15"/>
      <c r="K33" s="52"/>
      <c r="L33" s="15"/>
      <c r="M33" s="15"/>
    </row>
    <row r="34" spans="1:13" s="6" customFormat="1" ht="31.5" customHeight="1">
      <c r="A34" s="19" t="s">
        <v>59</v>
      </c>
      <c r="B34" s="38">
        <f t="shared" si="1"/>
        <v>183001</v>
      </c>
      <c r="C34" s="29">
        <v>140770</v>
      </c>
      <c r="D34" s="29">
        <v>42231</v>
      </c>
      <c r="E34" s="80"/>
      <c r="F34" s="15"/>
      <c r="G34" s="15"/>
      <c r="H34" s="51"/>
      <c r="I34" s="15"/>
      <c r="J34" s="15"/>
      <c r="K34" s="52"/>
      <c r="L34" s="15"/>
      <c r="M34" s="15"/>
    </row>
    <row r="35" spans="1:13" s="6" customFormat="1" ht="26.25" customHeight="1">
      <c r="A35" s="19" t="s">
        <v>160</v>
      </c>
      <c r="B35" s="38">
        <f t="shared" si="1"/>
        <v>493545</v>
      </c>
      <c r="C35" s="35">
        <v>379650</v>
      </c>
      <c r="D35" s="35">
        <v>113895</v>
      </c>
      <c r="E35" s="80"/>
      <c r="F35" s="15"/>
      <c r="G35" s="15"/>
      <c r="H35" s="51"/>
      <c r="I35" s="15"/>
      <c r="J35" s="15"/>
      <c r="K35" s="52"/>
      <c r="L35" s="15"/>
      <c r="M35" s="15"/>
    </row>
    <row r="36" spans="1:13" s="6" customFormat="1" ht="26.25" customHeight="1">
      <c r="A36" s="19" t="s">
        <v>176</v>
      </c>
      <c r="B36" s="38">
        <f t="shared" si="1"/>
        <v>603915</v>
      </c>
      <c r="C36" s="35">
        <v>464550</v>
      </c>
      <c r="D36" s="35">
        <v>139365</v>
      </c>
      <c r="E36" s="80"/>
      <c r="F36" s="15"/>
      <c r="G36" s="15"/>
      <c r="H36" s="51"/>
      <c r="I36" s="15"/>
      <c r="J36" s="15"/>
      <c r="K36" s="52"/>
      <c r="L36" s="15"/>
      <c r="M36" s="15"/>
    </row>
    <row r="37" spans="1:13" s="6" customFormat="1" ht="26.25" customHeight="1">
      <c r="A37" s="22" t="s">
        <v>207</v>
      </c>
      <c r="B37" s="38">
        <f t="shared" si="1"/>
        <v>1010750</v>
      </c>
      <c r="C37" s="35">
        <v>777500</v>
      </c>
      <c r="D37" s="35">
        <v>233250</v>
      </c>
      <c r="E37" s="80"/>
      <c r="F37" s="15"/>
      <c r="G37" s="15"/>
      <c r="H37" s="51"/>
      <c r="I37" s="15"/>
      <c r="J37" s="15"/>
      <c r="K37" s="52"/>
      <c r="L37" s="15"/>
      <c r="M37" s="15"/>
    </row>
    <row r="38" spans="1:13" s="6" customFormat="1" ht="27.75" customHeight="1">
      <c r="A38" s="22" t="s">
        <v>209</v>
      </c>
      <c r="B38" s="38">
        <f t="shared" si="1"/>
        <v>688350</v>
      </c>
      <c r="C38" s="35">
        <v>529500</v>
      </c>
      <c r="D38" s="35">
        <v>158850</v>
      </c>
      <c r="E38" s="80"/>
      <c r="F38" s="15"/>
      <c r="G38" s="15"/>
      <c r="H38" s="51"/>
      <c r="I38" s="15"/>
      <c r="J38" s="15"/>
      <c r="K38" s="52"/>
      <c r="L38" s="15"/>
      <c r="M38" s="15"/>
    </row>
    <row r="39" spans="1:13" s="6" customFormat="1" ht="28.5" customHeight="1">
      <c r="A39" s="102" t="s">
        <v>231</v>
      </c>
      <c r="B39" s="38">
        <f t="shared" si="1"/>
        <v>65000</v>
      </c>
      <c r="C39" s="42">
        <v>50000</v>
      </c>
      <c r="D39" s="42">
        <v>15000</v>
      </c>
      <c r="E39" s="80"/>
      <c r="F39" s="15"/>
      <c r="G39" s="15"/>
      <c r="H39" s="51"/>
      <c r="I39" s="15"/>
      <c r="J39" s="15"/>
      <c r="K39" s="52"/>
      <c r="L39" s="15"/>
      <c r="M39" s="15"/>
    </row>
    <row r="40" spans="1:13" s="6" customFormat="1" ht="26.25" customHeight="1">
      <c r="A40" s="22" t="s">
        <v>40</v>
      </c>
      <c r="B40" s="38">
        <f t="shared" si="1"/>
        <v>428192</v>
      </c>
      <c r="C40" s="42">
        <v>329378</v>
      </c>
      <c r="D40" s="42">
        <v>98814</v>
      </c>
      <c r="E40" s="51"/>
      <c r="F40" s="15"/>
      <c r="G40" s="15"/>
      <c r="H40" s="51"/>
      <c r="I40" s="15"/>
      <c r="J40" s="15"/>
      <c r="K40" s="15"/>
      <c r="L40" s="15"/>
      <c r="M40" s="15"/>
    </row>
    <row r="41" spans="1:13" s="8" customFormat="1" ht="28.5" customHeight="1">
      <c r="A41" s="22" t="s">
        <v>137</v>
      </c>
      <c r="B41" s="38">
        <f t="shared" si="1"/>
        <v>206700</v>
      </c>
      <c r="C41" s="42">
        <v>159000</v>
      </c>
      <c r="D41" s="42">
        <v>47700</v>
      </c>
      <c r="E41" s="51"/>
      <c r="F41" s="15"/>
      <c r="G41" s="53"/>
      <c r="H41" s="87"/>
      <c r="I41" s="53"/>
      <c r="J41" s="53"/>
      <c r="K41" s="53"/>
      <c r="L41" s="53"/>
      <c r="M41" s="53"/>
    </row>
    <row r="42" spans="1:13" s="70" customFormat="1" ht="27" customHeight="1">
      <c r="A42" s="22" t="s">
        <v>138</v>
      </c>
      <c r="B42" s="38">
        <f t="shared" si="1"/>
        <v>292000</v>
      </c>
      <c r="C42" s="42">
        <v>240000</v>
      </c>
      <c r="D42" s="42">
        <v>52000</v>
      </c>
      <c r="E42" s="49"/>
      <c r="F42" s="59"/>
      <c r="G42" s="69"/>
      <c r="H42" s="87"/>
      <c r="I42" s="69"/>
      <c r="J42" s="69"/>
      <c r="K42" s="69"/>
      <c r="L42" s="69"/>
      <c r="M42" s="69"/>
    </row>
    <row r="43" spans="1:13" s="70" customFormat="1" ht="27.75" customHeight="1">
      <c r="A43" s="22" t="s">
        <v>60</v>
      </c>
      <c r="B43" s="38">
        <f t="shared" si="1"/>
        <v>238480</v>
      </c>
      <c r="C43" s="36">
        <v>183446</v>
      </c>
      <c r="D43" s="36">
        <v>55034</v>
      </c>
      <c r="E43" s="49"/>
      <c r="F43" s="59"/>
      <c r="G43" s="69"/>
      <c r="H43" s="87"/>
      <c r="I43" s="69"/>
      <c r="J43" s="69"/>
      <c r="K43" s="69"/>
      <c r="L43" s="69"/>
      <c r="M43" s="69"/>
    </row>
    <row r="44" spans="1:13" s="70" customFormat="1" ht="25.5" customHeight="1">
      <c r="A44" s="22" t="s">
        <v>61</v>
      </c>
      <c r="B44" s="38">
        <f t="shared" si="1"/>
        <v>11383</v>
      </c>
      <c r="C44" s="36">
        <v>8756</v>
      </c>
      <c r="D44" s="36">
        <v>2627</v>
      </c>
      <c r="E44" s="49"/>
      <c r="F44" s="59"/>
      <c r="G44" s="69"/>
      <c r="H44" s="87"/>
      <c r="I44" s="69"/>
      <c r="J44" s="69"/>
      <c r="K44" s="69"/>
      <c r="L44" s="69"/>
      <c r="M44" s="69"/>
    </row>
    <row r="45" spans="1:13" s="70" customFormat="1" ht="23.25" customHeight="1">
      <c r="A45" s="22" t="s">
        <v>62</v>
      </c>
      <c r="B45" s="38">
        <f t="shared" si="1"/>
        <v>81165</v>
      </c>
      <c r="C45" s="36">
        <v>62435</v>
      </c>
      <c r="D45" s="36">
        <v>18730</v>
      </c>
      <c r="E45" s="49"/>
      <c r="F45" s="59"/>
      <c r="G45" s="69"/>
      <c r="H45" s="87"/>
      <c r="I45" s="69"/>
      <c r="J45" s="69"/>
      <c r="K45" s="69"/>
      <c r="L45" s="69"/>
      <c r="M45" s="69"/>
    </row>
    <row r="46" spans="1:13" s="70" customFormat="1" ht="23.25" customHeight="1">
      <c r="A46" s="24" t="s">
        <v>63</v>
      </c>
      <c r="B46" s="38">
        <f t="shared" si="1"/>
        <v>1485390</v>
      </c>
      <c r="C46" s="36">
        <v>1157992</v>
      </c>
      <c r="D46" s="36">
        <v>327398</v>
      </c>
      <c r="E46" s="49"/>
      <c r="F46" s="59"/>
      <c r="G46" s="69"/>
      <c r="H46" s="87"/>
      <c r="I46" s="69"/>
      <c r="J46" s="69"/>
      <c r="K46" s="69"/>
      <c r="L46" s="69"/>
      <c r="M46" s="69"/>
    </row>
    <row r="47" spans="1:13" s="70" customFormat="1" ht="27.75" customHeight="1">
      <c r="A47" s="24" t="s">
        <v>64</v>
      </c>
      <c r="B47" s="38">
        <f t="shared" si="1"/>
        <v>418741</v>
      </c>
      <c r="C47" s="36">
        <v>322108</v>
      </c>
      <c r="D47" s="36">
        <v>96633</v>
      </c>
      <c r="E47" s="49"/>
      <c r="F47" s="59"/>
      <c r="G47" s="69"/>
      <c r="H47" s="87"/>
      <c r="I47" s="69"/>
      <c r="J47" s="69"/>
      <c r="K47" s="69"/>
      <c r="L47" s="69"/>
      <c r="M47" s="69"/>
    </row>
    <row r="48" spans="1:13" s="70" customFormat="1" ht="25.5" customHeight="1">
      <c r="A48" s="24" t="s">
        <v>86</v>
      </c>
      <c r="B48" s="38">
        <f t="shared" si="1"/>
        <v>125865</v>
      </c>
      <c r="C48" s="36">
        <v>96819</v>
      </c>
      <c r="D48" s="36">
        <v>29046</v>
      </c>
      <c r="E48" s="49"/>
      <c r="F48" s="59"/>
      <c r="G48" s="69"/>
      <c r="H48" s="87"/>
      <c r="I48" s="69"/>
      <c r="J48" s="69"/>
      <c r="K48" s="69"/>
      <c r="L48" s="69"/>
      <c r="M48" s="69"/>
    </row>
    <row r="49" spans="1:13" s="6" customFormat="1" ht="25.5" customHeight="1">
      <c r="A49" s="92" t="s">
        <v>206</v>
      </c>
      <c r="B49" s="100">
        <f>SUM(B50:B59)</f>
        <v>2653247</v>
      </c>
      <c r="C49" s="100">
        <f>SUM(C50:C59)</f>
        <v>2050573</v>
      </c>
      <c r="D49" s="100">
        <f>SUM(D50:D59)</f>
        <v>602674</v>
      </c>
      <c r="E49" s="77"/>
      <c r="F49" s="15"/>
      <c r="G49" s="15"/>
      <c r="H49" s="51"/>
      <c r="I49" s="15"/>
      <c r="J49" s="15"/>
      <c r="K49" s="15"/>
      <c r="L49" s="15"/>
      <c r="M49" s="15"/>
    </row>
    <row r="50" spans="1:13" s="6" customFormat="1" ht="27" customHeight="1">
      <c r="A50" s="25" t="s">
        <v>177</v>
      </c>
      <c r="B50" s="38">
        <f aca="true" t="shared" si="2" ref="B50:B59">C50+D50</f>
        <v>108000</v>
      </c>
      <c r="C50" s="36">
        <v>83077</v>
      </c>
      <c r="D50" s="36">
        <v>24923</v>
      </c>
      <c r="E50" s="51"/>
      <c r="F50" s="15"/>
      <c r="G50" s="31"/>
      <c r="H50" s="51"/>
      <c r="I50" s="15"/>
      <c r="J50" s="15"/>
      <c r="K50" s="15"/>
      <c r="L50" s="15"/>
      <c r="M50" s="15"/>
    </row>
    <row r="51" spans="1:13" s="6" customFormat="1" ht="29.25" customHeight="1">
      <c r="A51" s="25" t="s">
        <v>178</v>
      </c>
      <c r="B51" s="38">
        <f t="shared" si="2"/>
        <v>804368</v>
      </c>
      <c r="C51" s="36">
        <v>618744</v>
      </c>
      <c r="D51" s="36">
        <v>185624</v>
      </c>
      <c r="E51" s="51"/>
      <c r="F51" s="15"/>
      <c r="G51" s="31"/>
      <c r="H51" s="51"/>
      <c r="I51" s="15"/>
      <c r="J51" s="15"/>
      <c r="K51" s="15"/>
      <c r="L51" s="15"/>
      <c r="M51" s="15"/>
    </row>
    <row r="52" spans="1:13" s="6" customFormat="1" ht="30" customHeight="1">
      <c r="A52" s="22" t="s">
        <v>216</v>
      </c>
      <c r="B52" s="38">
        <f t="shared" si="2"/>
        <v>544735</v>
      </c>
      <c r="C52" s="36">
        <v>420950</v>
      </c>
      <c r="D52" s="36">
        <v>123785</v>
      </c>
      <c r="E52" s="75"/>
      <c r="F52" s="15"/>
      <c r="G52" s="31"/>
      <c r="H52" s="51"/>
      <c r="I52" s="15"/>
      <c r="J52" s="15"/>
      <c r="K52" s="15"/>
      <c r="L52" s="15"/>
      <c r="M52" s="15"/>
    </row>
    <row r="53" spans="1:13" s="58" customFormat="1" ht="27.75" customHeight="1">
      <c r="A53" s="22" t="s">
        <v>2</v>
      </c>
      <c r="B53" s="38">
        <f t="shared" si="2"/>
        <v>189745</v>
      </c>
      <c r="C53" s="36">
        <v>145958</v>
      </c>
      <c r="D53" s="36">
        <v>43787</v>
      </c>
      <c r="E53" s="49"/>
      <c r="F53" s="59"/>
      <c r="G53" s="68"/>
      <c r="H53" s="49"/>
      <c r="I53" s="59"/>
      <c r="J53" s="59"/>
      <c r="K53" s="59"/>
      <c r="L53" s="59"/>
      <c r="M53" s="59"/>
    </row>
    <row r="54" spans="1:13" s="6" customFormat="1" ht="24" customHeight="1">
      <c r="A54" s="22" t="s">
        <v>235</v>
      </c>
      <c r="B54" s="38">
        <f t="shared" si="2"/>
        <v>251518</v>
      </c>
      <c r="C54" s="36">
        <v>201167</v>
      </c>
      <c r="D54" s="36">
        <v>50351</v>
      </c>
      <c r="E54" s="51"/>
      <c r="F54" s="15"/>
      <c r="G54" s="31"/>
      <c r="H54" s="51"/>
      <c r="I54" s="15"/>
      <c r="J54" s="15"/>
      <c r="K54" s="15"/>
      <c r="L54" s="15"/>
      <c r="M54" s="15"/>
    </row>
    <row r="55" spans="1:13" s="58" customFormat="1" ht="24" customHeight="1">
      <c r="A55" s="25" t="s">
        <v>197</v>
      </c>
      <c r="B55" s="38">
        <f t="shared" si="2"/>
        <v>204903</v>
      </c>
      <c r="C55" s="36">
        <v>157617</v>
      </c>
      <c r="D55" s="36">
        <v>47286</v>
      </c>
      <c r="E55" s="49"/>
      <c r="F55" s="59"/>
      <c r="G55" s="68"/>
      <c r="H55" s="49"/>
      <c r="I55" s="59"/>
      <c r="J55" s="59"/>
      <c r="K55" s="59"/>
      <c r="L55" s="59"/>
      <c r="M55" s="59"/>
    </row>
    <row r="56" spans="1:13" s="58" customFormat="1" ht="27" customHeight="1">
      <c r="A56" s="95" t="s">
        <v>65</v>
      </c>
      <c r="B56" s="38">
        <f t="shared" si="2"/>
        <v>420000</v>
      </c>
      <c r="C56" s="36">
        <v>323077</v>
      </c>
      <c r="D56" s="36">
        <v>96923</v>
      </c>
      <c r="E56" s="49"/>
      <c r="F56" s="59"/>
      <c r="G56" s="68"/>
      <c r="H56" s="49"/>
      <c r="I56" s="59"/>
      <c r="J56" s="59"/>
      <c r="K56" s="59"/>
      <c r="L56" s="59"/>
      <c r="M56" s="59"/>
    </row>
    <row r="57" spans="1:13" s="58" customFormat="1" ht="24" customHeight="1">
      <c r="A57" s="95" t="s">
        <v>66</v>
      </c>
      <c r="B57" s="38">
        <f t="shared" si="2"/>
        <v>18200</v>
      </c>
      <c r="C57" s="37">
        <v>14000</v>
      </c>
      <c r="D57" s="37">
        <v>4200</v>
      </c>
      <c r="E57" s="49"/>
      <c r="F57" s="59"/>
      <c r="G57" s="68"/>
      <c r="H57" s="49"/>
      <c r="I57" s="59"/>
      <c r="J57" s="59"/>
      <c r="K57" s="59"/>
      <c r="L57" s="59"/>
      <c r="M57" s="59"/>
    </row>
    <row r="58" spans="1:13" s="58" customFormat="1" ht="28.5" customHeight="1">
      <c r="A58" s="95" t="s">
        <v>67</v>
      </c>
      <c r="B58" s="38">
        <f t="shared" si="2"/>
        <v>20778</v>
      </c>
      <c r="C58" s="36">
        <v>15983</v>
      </c>
      <c r="D58" s="36">
        <v>4795</v>
      </c>
      <c r="E58" s="49"/>
      <c r="F58" s="59"/>
      <c r="G58" s="68"/>
      <c r="H58" s="49"/>
      <c r="I58" s="59"/>
      <c r="J58" s="59"/>
      <c r="K58" s="59"/>
      <c r="L58" s="59"/>
      <c r="M58" s="59"/>
    </row>
    <row r="59" spans="1:13" s="58" customFormat="1" ht="30" customHeight="1">
      <c r="A59" s="95" t="s">
        <v>124</v>
      </c>
      <c r="B59" s="38">
        <f t="shared" si="2"/>
        <v>91000</v>
      </c>
      <c r="C59" s="37">
        <v>70000</v>
      </c>
      <c r="D59" s="37">
        <v>21000</v>
      </c>
      <c r="E59" s="49"/>
      <c r="F59" s="59"/>
      <c r="G59" s="68"/>
      <c r="H59" s="49"/>
      <c r="I59" s="59"/>
      <c r="J59" s="59"/>
      <c r="K59" s="59"/>
      <c r="L59" s="59"/>
      <c r="M59" s="59"/>
    </row>
    <row r="60" spans="1:13" s="6" customFormat="1" ht="26.25" customHeight="1">
      <c r="A60" s="92" t="s">
        <v>154</v>
      </c>
      <c r="B60" s="100">
        <f>SUM(B61:B68)</f>
        <v>1660489</v>
      </c>
      <c r="C60" s="100">
        <f>SUM(C61:C68)</f>
        <v>1277299</v>
      </c>
      <c r="D60" s="100">
        <f>SUM(D61:D68)</f>
        <v>383190</v>
      </c>
      <c r="E60" s="77"/>
      <c r="F60" s="15"/>
      <c r="G60" s="15"/>
      <c r="H60" s="51"/>
      <c r="I60" s="15"/>
      <c r="J60" s="15"/>
      <c r="K60" s="15"/>
      <c r="L60" s="15"/>
      <c r="M60" s="15"/>
    </row>
    <row r="61" spans="1:13" s="6" customFormat="1" ht="27" customHeight="1">
      <c r="A61" s="22" t="s">
        <v>147</v>
      </c>
      <c r="B61" s="38">
        <f aca="true" t="shared" si="3" ref="B61:B68">C61+D61</f>
        <v>53690</v>
      </c>
      <c r="C61" s="37">
        <v>41300</v>
      </c>
      <c r="D61" s="37">
        <v>12390</v>
      </c>
      <c r="E61" s="51"/>
      <c r="F61" s="15"/>
      <c r="G61" s="15"/>
      <c r="H61" s="51"/>
      <c r="I61" s="15"/>
      <c r="J61" s="15"/>
      <c r="K61" s="15"/>
      <c r="L61" s="15"/>
      <c r="M61" s="15"/>
    </row>
    <row r="62" spans="1:13" s="6" customFormat="1" ht="26.25" customHeight="1">
      <c r="A62" s="22" t="s">
        <v>42</v>
      </c>
      <c r="B62" s="38">
        <f t="shared" si="3"/>
        <v>376214</v>
      </c>
      <c r="C62" s="37">
        <v>289395</v>
      </c>
      <c r="D62" s="37">
        <v>86819</v>
      </c>
      <c r="E62" s="51"/>
      <c r="F62" s="15"/>
      <c r="G62" s="15"/>
      <c r="H62" s="51"/>
      <c r="I62" s="15"/>
      <c r="J62" s="15"/>
      <c r="K62" s="15"/>
      <c r="L62" s="15"/>
      <c r="M62" s="15"/>
    </row>
    <row r="63" spans="1:13" s="6" customFormat="1" ht="24.75" customHeight="1">
      <c r="A63" s="22" t="s">
        <v>68</v>
      </c>
      <c r="B63" s="38">
        <f t="shared" si="3"/>
        <v>180000</v>
      </c>
      <c r="C63" s="37">
        <v>138462</v>
      </c>
      <c r="D63" s="37">
        <v>41538</v>
      </c>
      <c r="E63" s="51"/>
      <c r="F63" s="15"/>
      <c r="G63" s="15"/>
      <c r="H63" s="51"/>
      <c r="I63" s="15"/>
      <c r="J63" s="15"/>
      <c r="K63" s="15"/>
      <c r="L63" s="15"/>
      <c r="M63" s="15"/>
    </row>
    <row r="64" spans="1:13" s="6" customFormat="1" ht="24.75" customHeight="1">
      <c r="A64" s="21" t="s">
        <v>69</v>
      </c>
      <c r="B64" s="38">
        <f t="shared" si="3"/>
        <v>56700</v>
      </c>
      <c r="C64" s="37">
        <v>43615</v>
      </c>
      <c r="D64" s="37">
        <v>13085</v>
      </c>
      <c r="E64" s="51"/>
      <c r="F64" s="15"/>
      <c r="G64" s="15"/>
      <c r="H64" s="51"/>
      <c r="I64" s="15"/>
      <c r="J64" s="15"/>
      <c r="K64" s="15"/>
      <c r="L64" s="15"/>
      <c r="M64" s="15"/>
    </row>
    <row r="65" spans="1:13" s="6" customFormat="1" ht="30" customHeight="1">
      <c r="A65" s="22" t="s">
        <v>240</v>
      </c>
      <c r="B65" s="38">
        <f t="shared" si="3"/>
        <v>221650</v>
      </c>
      <c r="C65" s="37">
        <v>170500</v>
      </c>
      <c r="D65" s="37">
        <v>51150</v>
      </c>
      <c r="E65" s="51"/>
      <c r="F65" s="15"/>
      <c r="G65" s="15"/>
      <c r="H65" s="51"/>
      <c r="I65" s="15"/>
      <c r="J65" s="15"/>
      <c r="K65" s="15"/>
      <c r="L65" s="15"/>
      <c r="M65" s="15"/>
    </row>
    <row r="66" spans="1:13" s="6" customFormat="1" ht="24.75" customHeight="1">
      <c r="A66" s="22" t="s">
        <v>70</v>
      </c>
      <c r="B66" s="38">
        <f t="shared" si="3"/>
        <v>477297</v>
      </c>
      <c r="C66" s="37">
        <v>367152</v>
      </c>
      <c r="D66" s="37">
        <v>110145</v>
      </c>
      <c r="E66" s="51"/>
      <c r="F66" s="15"/>
      <c r="G66" s="15"/>
      <c r="H66" s="51"/>
      <c r="I66" s="15"/>
      <c r="J66" s="15"/>
      <c r="K66" s="15"/>
      <c r="L66" s="15"/>
      <c r="M66" s="15"/>
    </row>
    <row r="67" spans="1:13" s="6" customFormat="1" ht="27" customHeight="1">
      <c r="A67" s="21" t="s">
        <v>71</v>
      </c>
      <c r="B67" s="38">
        <f t="shared" si="3"/>
        <v>224846</v>
      </c>
      <c r="C67" s="37">
        <v>172958</v>
      </c>
      <c r="D67" s="37">
        <v>51888</v>
      </c>
      <c r="E67" s="51"/>
      <c r="F67" s="15"/>
      <c r="G67" s="15"/>
      <c r="H67" s="51"/>
      <c r="I67" s="15"/>
      <c r="J67" s="15"/>
      <c r="K67" s="15"/>
      <c r="L67" s="15"/>
      <c r="M67" s="15"/>
    </row>
    <row r="68" spans="1:14" s="6" customFormat="1" ht="24" customHeight="1">
      <c r="A68" s="21" t="s">
        <v>77</v>
      </c>
      <c r="B68" s="38">
        <f t="shared" si="3"/>
        <v>70092</v>
      </c>
      <c r="C68" s="37">
        <v>53917</v>
      </c>
      <c r="D68" s="37">
        <v>16175</v>
      </c>
      <c r="E68" s="51"/>
      <c r="F68" s="51"/>
      <c r="G68" s="15"/>
      <c r="H68" s="15"/>
      <c r="I68" s="51"/>
      <c r="J68" s="15"/>
      <c r="K68" s="15"/>
      <c r="L68" s="15"/>
      <c r="M68" s="15"/>
      <c r="N68" s="15"/>
    </row>
    <row r="69" spans="1:13" s="6" customFormat="1" ht="25.5" customHeight="1">
      <c r="A69" s="92" t="s">
        <v>155</v>
      </c>
      <c r="B69" s="100">
        <f>SUM(B70:B84)</f>
        <v>2482783</v>
      </c>
      <c r="C69" s="100">
        <f>SUM(C70:C84)</f>
        <v>1925217</v>
      </c>
      <c r="D69" s="100">
        <f>SUM(D70:D84)</f>
        <v>557566</v>
      </c>
      <c r="E69" s="77"/>
      <c r="F69" s="15"/>
      <c r="G69" s="15"/>
      <c r="H69" s="51"/>
      <c r="I69" s="15"/>
      <c r="J69" s="15"/>
      <c r="K69" s="15"/>
      <c r="L69" s="15"/>
      <c r="M69" s="15"/>
    </row>
    <row r="70" spans="1:13" s="6" customFormat="1" ht="26.25" customHeight="1">
      <c r="A70" s="22" t="s">
        <v>181</v>
      </c>
      <c r="B70" s="38">
        <f aca="true" t="shared" si="4" ref="B70:B84">C70+D70</f>
        <v>61360</v>
      </c>
      <c r="C70" s="103">
        <v>47200</v>
      </c>
      <c r="D70" s="103">
        <v>14160</v>
      </c>
      <c r="E70" s="75"/>
      <c r="F70" s="15"/>
      <c r="G70" s="31"/>
      <c r="H70" s="51"/>
      <c r="I70" s="15"/>
      <c r="J70" s="15"/>
      <c r="K70" s="15"/>
      <c r="L70" s="15"/>
      <c r="M70" s="15"/>
    </row>
    <row r="71" spans="1:13" s="6" customFormat="1" ht="27" customHeight="1">
      <c r="A71" s="22" t="s">
        <v>135</v>
      </c>
      <c r="B71" s="38">
        <f t="shared" si="4"/>
        <v>284525</v>
      </c>
      <c r="C71" s="40">
        <v>234250</v>
      </c>
      <c r="D71" s="40">
        <v>50275</v>
      </c>
      <c r="E71" s="51"/>
      <c r="F71" s="15"/>
      <c r="G71" s="31"/>
      <c r="H71" s="51"/>
      <c r="I71" s="15"/>
      <c r="J71" s="15"/>
      <c r="K71" s="15"/>
      <c r="L71" s="15"/>
      <c r="M71" s="15"/>
    </row>
    <row r="72" spans="1:13" s="58" customFormat="1" ht="24.75" customHeight="1">
      <c r="A72" s="22" t="s">
        <v>182</v>
      </c>
      <c r="B72" s="38">
        <f t="shared" si="4"/>
        <v>24544</v>
      </c>
      <c r="C72" s="40">
        <v>18880</v>
      </c>
      <c r="D72" s="40">
        <v>5664</v>
      </c>
      <c r="E72" s="51"/>
      <c r="F72" s="59"/>
      <c r="G72" s="68"/>
      <c r="H72" s="49"/>
      <c r="I72" s="59"/>
      <c r="J72" s="59"/>
      <c r="K72" s="59"/>
      <c r="L72" s="59"/>
      <c r="M72" s="59"/>
    </row>
    <row r="73" spans="1:13" s="6" customFormat="1" ht="25.5" customHeight="1">
      <c r="A73" s="22" t="s">
        <v>225</v>
      </c>
      <c r="B73" s="38">
        <f t="shared" si="4"/>
        <v>50250</v>
      </c>
      <c r="C73" s="42">
        <v>38654</v>
      </c>
      <c r="D73" s="42">
        <v>11596</v>
      </c>
      <c r="E73" s="51"/>
      <c r="F73" s="15"/>
      <c r="G73" s="31"/>
      <c r="H73" s="51"/>
      <c r="I73" s="15"/>
      <c r="J73" s="15"/>
      <c r="K73" s="15"/>
      <c r="L73" s="15"/>
      <c r="M73" s="15"/>
    </row>
    <row r="74" spans="1:13" s="6" customFormat="1" ht="25.5" customHeight="1">
      <c r="A74" s="22" t="s">
        <v>6</v>
      </c>
      <c r="B74" s="38">
        <f t="shared" si="4"/>
        <v>49088</v>
      </c>
      <c r="C74" s="40">
        <v>37760</v>
      </c>
      <c r="D74" s="40">
        <v>11328</v>
      </c>
      <c r="E74" s="51"/>
      <c r="F74" s="15"/>
      <c r="G74" s="31"/>
      <c r="H74" s="51"/>
      <c r="I74" s="15"/>
      <c r="J74" s="15"/>
      <c r="K74" s="15"/>
      <c r="L74" s="15"/>
      <c r="M74" s="15"/>
    </row>
    <row r="75" spans="1:13" s="6" customFormat="1" ht="27.75" customHeight="1">
      <c r="A75" s="22" t="s">
        <v>230</v>
      </c>
      <c r="B75" s="38">
        <f t="shared" si="4"/>
        <v>104000</v>
      </c>
      <c r="C75" s="40">
        <v>80000</v>
      </c>
      <c r="D75" s="40">
        <v>24000</v>
      </c>
      <c r="E75" s="51"/>
      <c r="F75" s="15"/>
      <c r="G75" s="31"/>
      <c r="H75" s="51"/>
      <c r="I75" s="15"/>
      <c r="J75" s="15"/>
      <c r="K75" s="15"/>
      <c r="L75" s="15"/>
      <c r="M75" s="15"/>
    </row>
    <row r="76" spans="1:13" s="6" customFormat="1" ht="27" customHeight="1">
      <c r="A76" s="20" t="s">
        <v>92</v>
      </c>
      <c r="B76" s="38">
        <f t="shared" si="4"/>
        <v>23010</v>
      </c>
      <c r="C76" s="37">
        <v>17700</v>
      </c>
      <c r="D76" s="37">
        <v>5310</v>
      </c>
      <c r="E76" s="51"/>
      <c r="F76" s="15"/>
      <c r="G76" s="31"/>
      <c r="H76" s="51"/>
      <c r="I76" s="15"/>
      <c r="J76" s="15"/>
      <c r="K76" s="15"/>
      <c r="L76" s="15"/>
      <c r="M76" s="15"/>
    </row>
    <row r="77" spans="1:13" s="6" customFormat="1" ht="24.75" customHeight="1">
      <c r="A77" s="96" t="s">
        <v>93</v>
      </c>
      <c r="B77" s="38">
        <f t="shared" si="4"/>
        <v>45175</v>
      </c>
      <c r="C77" s="37">
        <v>34750</v>
      </c>
      <c r="D77" s="37">
        <v>10425</v>
      </c>
      <c r="E77" s="51"/>
      <c r="F77" s="15"/>
      <c r="G77" s="31"/>
      <c r="H77" s="51"/>
      <c r="I77" s="15"/>
      <c r="J77" s="15"/>
      <c r="K77" s="15"/>
      <c r="L77" s="15"/>
      <c r="M77" s="15"/>
    </row>
    <row r="78" spans="1:13" s="6" customFormat="1" ht="24" customHeight="1">
      <c r="A78" s="61" t="s">
        <v>94</v>
      </c>
      <c r="B78" s="38">
        <f t="shared" si="4"/>
        <v>195000</v>
      </c>
      <c r="C78" s="37">
        <v>150000</v>
      </c>
      <c r="D78" s="37">
        <v>45000</v>
      </c>
      <c r="E78" s="51"/>
      <c r="F78" s="15"/>
      <c r="G78" s="31"/>
      <c r="H78" s="51"/>
      <c r="I78" s="15"/>
      <c r="J78" s="15"/>
      <c r="K78" s="15"/>
      <c r="L78" s="15"/>
      <c r="M78" s="15"/>
    </row>
    <row r="79" spans="1:13" s="6" customFormat="1" ht="24" customHeight="1">
      <c r="A79" s="61" t="s">
        <v>95</v>
      </c>
      <c r="B79" s="38">
        <f t="shared" si="4"/>
        <v>26000</v>
      </c>
      <c r="C79" s="37">
        <v>20000</v>
      </c>
      <c r="D79" s="37">
        <v>6000</v>
      </c>
      <c r="E79" s="51"/>
      <c r="F79" s="15"/>
      <c r="G79" s="31"/>
      <c r="H79" s="51"/>
      <c r="I79" s="15"/>
      <c r="J79" s="15"/>
      <c r="K79" s="15"/>
      <c r="L79" s="15"/>
      <c r="M79" s="15"/>
    </row>
    <row r="80" spans="1:13" s="6" customFormat="1" ht="27.75" customHeight="1">
      <c r="A80" s="19" t="s">
        <v>96</v>
      </c>
      <c r="B80" s="38">
        <f t="shared" si="4"/>
        <v>86505</v>
      </c>
      <c r="C80" s="37">
        <v>66542</v>
      </c>
      <c r="D80" s="37">
        <v>19963</v>
      </c>
      <c r="E80" s="51"/>
      <c r="F80" s="15"/>
      <c r="G80" s="31"/>
      <c r="H80" s="51"/>
      <c r="I80" s="15"/>
      <c r="J80" s="15"/>
      <c r="K80" s="15"/>
      <c r="L80" s="15"/>
      <c r="M80" s="15"/>
    </row>
    <row r="81" spans="1:13" s="6" customFormat="1" ht="27" customHeight="1">
      <c r="A81" s="19" t="s">
        <v>51</v>
      </c>
      <c r="B81" s="38">
        <f t="shared" si="4"/>
        <v>97409</v>
      </c>
      <c r="C81" s="37">
        <v>74930</v>
      </c>
      <c r="D81" s="37">
        <v>22479</v>
      </c>
      <c r="E81" s="51"/>
      <c r="F81" s="15"/>
      <c r="G81" s="31"/>
      <c r="H81" s="51"/>
      <c r="I81" s="15"/>
      <c r="J81" s="15"/>
      <c r="K81" s="15"/>
      <c r="L81" s="15"/>
      <c r="M81" s="15"/>
    </row>
    <row r="82" spans="1:13" s="6" customFormat="1" ht="26.25" customHeight="1">
      <c r="A82" s="19" t="s">
        <v>33</v>
      </c>
      <c r="B82" s="38">
        <f t="shared" si="4"/>
        <v>68478</v>
      </c>
      <c r="C82" s="37">
        <v>52675</v>
      </c>
      <c r="D82" s="37">
        <v>15803</v>
      </c>
      <c r="E82" s="51"/>
      <c r="F82" s="15"/>
      <c r="G82" s="31"/>
      <c r="H82" s="51"/>
      <c r="I82" s="15"/>
      <c r="J82" s="15"/>
      <c r="K82" s="15"/>
      <c r="L82" s="15"/>
      <c r="M82" s="15"/>
    </row>
    <row r="83" spans="1:13" s="6" customFormat="1" ht="30" customHeight="1">
      <c r="A83" s="19" t="s">
        <v>241</v>
      </c>
      <c r="B83" s="38">
        <f t="shared" si="4"/>
        <v>265949</v>
      </c>
      <c r="C83" s="37">
        <v>204576</v>
      </c>
      <c r="D83" s="37">
        <v>61373</v>
      </c>
      <c r="E83" s="51"/>
      <c r="F83" s="15"/>
      <c r="G83" s="31"/>
      <c r="H83" s="51"/>
      <c r="I83" s="15"/>
      <c r="J83" s="15"/>
      <c r="K83" s="15"/>
      <c r="L83" s="15"/>
      <c r="M83" s="15"/>
    </row>
    <row r="84" spans="1:13" s="6" customFormat="1" ht="27" customHeight="1">
      <c r="A84" s="19" t="s">
        <v>125</v>
      </c>
      <c r="B84" s="38">
        <f t="shared" si="4"/>
        <v>1101490</v>
      </c>
      <c r="C84" s="37">
        <v>847300</v>
      </c>
      <c r="D84" s="37">
        <v>254190</v>
      </c>
      <c r="E84" s="51"/>
      <c r="F84" s="15"/>
      <c r="G84" s="31"/>
      <c r="H84" s="51"/>
      <c r="I84" s="15"/>
      <c r="J84" s="15"/>
      <c r="K84" s="15"/>
      <c r="L84" s="15"/>
      <c r="M84" s="15"/>
    </row>
    <row r="85" spans="1:13" s="6" customFormat="1" ht="23.25" customHeight="1">
      <c r="A85" s="92" t="s">
        <v>156</v>
      </c>
      <c r="B85" s="100">
        <f>SUM(B86:B100)</f>
        <v>2314320</v>
      </c>
      <c r="C85" s="100">
        <f>SUM(C86:C100)</f>
        <v>1784091</v>
      </c>
      <c r="D85" s="100">
        <f>SUM(D86:D100)</f>
        <v>530229</v>
      </c>
      <c r="E85" s="77"/>
      <c r="F85" s="15"/>
      <c r="G85" s="15"/>
      <c r="H85" s="51"/>
      <c r="I85" s="15"/>
      <c r="J85" s="15"/>
      <c r="K85" s="15"/>
      <c r="L85" s="15"/>
      <c r="M85" s="15"/>
    </row>
    <row r="86" spans="1:13" s="58" customFormat="1" ht="29.25" customHeight="1">
      <c r="A86" s="26" t="s">
        <v>58</v>
      </c>
      <c r="B86" s="38">
        <f aca="true" t="shared" si="5" ref="B86:B149">C86+D86</f>
        <v>268450</v>
      </c>
      <c r="C86" s="35">
        <v>206500</v>
      </c>
      <c r="D86" s="35">
        <v>61950</v>
      </c>
      <c r="E86" s="49"/>
      <c r="F86" s="59"/>
      <c r="G86" s="68"/>
      <c r="H86" s="49"/>
      <c r="I86" s="59"/>
      <c r="J86" s="59"/>
      <c r="K86" s="59"/>
      <c r="L86" s="59"/>
      <c r="M86" s="59"/>
    </row>
    <row r="87" spans="1:13" s="58" customFormat="1" ht="26.25" customHeight="1">
      <c r="A87" s="19" t="s">
        <v>45</v>
      </c>
      <c r="B87" s="38">
        <f t="shared" si="5"/>
        <v>156000</v>
      </c>
      <c r="C87" s="35">
        <v>120000</v>
      </c>
      <c r="D87" s="35">
        <v>36000</v>
      </c>
      <c r="E87" s="49"/>
      <c r="F87" s="59"/>
      <c r="G87" s="68"/>
      <c r="H87" s="49"/>
      <c r="I87" s="59"/>
      <c r="J87" s="59"/>
      <c r="K87" s="59"/>
      <c r="L87" s="59"/>
      <c r="M87" s="59"/>
    </row>
    <row r="88" spans="1:13" s="58" customFormat="1" ht="28.5" customHeight="1">
      <c r="A88" s="19" t="s">
        <v>30</v>
      </c>
      <c r="B88" s="38">
        <f t="shared" si="5"/>
        <v>13000</v>
      </c>
      <c r="C88" s="35">
        <v>10000</v>
      </c>
      <c r="D88" s="35">
        <v>3000</v>
      </c>
      <c r="E88" s="49"/>
      <c r="F88" s="59"/>
      <c r="G88" s="68"/>
      <c r="H88" s="49"/>
      <c r="I88" s="59"/>
      <c r="J88" s="59"/>
      <c r="K88" s="59"/>
      <c r="L88" s="59"/>
      <c r="M88" s="59"/>
    </row>
    <row r="89" spans="1:13" s="6" customFormat="1" ht="27" customHeight="1">
      <c r="A89" s="23" t="s">
        <v>90</v>
      </c>
      <c r="B89" s="38">
        <f t="shared" si="5"/>
        <v>97500</v>
      </c>
      <c r="C89" s="37">
        <v>75000</v>
      </c>
      <c r="D89" s="37">
        <v>22500</v>
      </c>
      <c r="E89" s="51"/>
      <c r="F89" s="15"/>
      <c r="G89" s="31"/>
      <c r="H89" s="51"/>
      <c r="I89" s="15"/>
      <c r="J89" s="15"/>
      <c r="K89" s="15"/>
      <c r="L89" s="15"/>
      <c r="M89" s="15"/>
    </row>
    <row r="90" spans="1:13" s="58" customFormat="1" ht="28.5" customHeight="1">
      <c r="A90" s="26" t="s">
        <v>179</v>
      </c>
      <c r="B90" s="38">
        <f t="shared" si="5"/>
        <v>699080</v>
      </c>
      <c r="C90" s="35">
        <v>541600</v>
      </c>
      <c r="D90" s="35">
        <v>157480</v>
      </c>
      <c r="E90" s="49"/>
      <c r="F90" s="59"/>
      <c r="G90" s="68"/>
      <c r="H90" s="49"/>
      <c r="I90" s="59"/>
      <c r="J90" s="59"/>
      <c r="K90" s="59"/>
      <c r="L90" s="59"/>
      <c r="M90" s="59"/>
    </row>
    <row r="91" spans="1:13" s="58" customFormat="1" ht="30" customHeight="1">
      <c r="A91" s="19" t="s">
        <v>49</v>
      </c>
      <c r="B91" s="38">
        <f t="shared" si="5"/>
        <v>131040</v>
      </c>
      <c r="C91" s="35">
        <v>100800</v>
      </c>
      <c r="D91" s="35">
        <v>30240</v>
      </c>
      <c r="E91" s="49"/>
      <c r="F91" s="59"/>
      <c r="G91" s="68"/>
      <c r="H91" s="49"/>
      <c r="I91" s="59"/>
      <c r="J91" s="59"/>
      <c r="K91" s="59"/>
      <c r="L91" s="59"/>
      <c r="M91" s="59"/>
    </row>
    <row r="92" spans="1:13" s="58" customFormat="1" ht="28.5" customHeight="1">
      <c r="A92" s="19" t="s">
        <v>242</v>
      </c>
      <c r="B92" s="38">
        <f t="shared" si="5"/>
        <v>52000</v>
      </c>
      <c r="C92" s="35">
        <v>40000</v>
      </c>
      <c r="D92" s="35">
        <v>12000</v>
      </c>
      <c r="E92" s="49"/>
      <c r="F92" s="59"/>
      <c r="G92" s="68"/>
      <c r="H92" s="51"/>
      <c r="I92" s="59"/>
      <c r="J92" s="59"/>
      <c r="K92" s="59"/>
      <c r="L92" s="59"/>
      <c r="M92" s="59"/>
    </row>
    <row r="93" spans="1:13" s="58" customFormat="1" ht="27" customHeight="1">
      <c r="A93" s="19" t="s">
        <v>43</v>
      </c>
      <c r="B93" s="38">
        <f t="shared" si="5"/>
        <v>212472</v>
      </c>
      <c r="C93" s="35">
        <v>163440</v>
      </c>
      <c r="D93" s="35">
        <v>49032</v>
      </c>
      <c r="E93" s="49"/>
      <c r="F93" s="59"/>
      <c r="G93" s="68"/>
      <c r="H93" s="49"/>
      <c r="I93" s="59"/>
      <c r="J93" s="59"/>
      <c r="K93" s="59"/>
      <c r="L93" s="59"/>
      <c r="M93" s="59"/>
    </row>
    <row r="94" spans="1:13" s="58" customFormat="1" ht="30" customHeight="1">
      <c r="A94" s="19" t="s">
        <v>144</v>
      </c>
      <c r="B94" s="38">
        <f t="shared" si="5"/>
        <v>52000</v>
      </c>
      <c r="C94" s="35">
        <v>40000</v>
      </c>
      <c r="D94" s="35">
        <v>12000</v>
      </c>
      <c r="E94" s="49"/>
      <c r="F94" s="59"/>
      <c r="G94" s="68"/>
      <c r="H94" s="49"/>
      <c r="I94" s="59"/>
      <c r="J94" s="59"/>
      <c r="K94" s="59"/>
      <c r="L94" s="59"/>
      <c r="M94" s="59"/>
    </row>
    <row r="95" spans="1:13" s="58" customFormat="1" ht="30" customHeight="1">
      <c r="A95" s="19" t="s">
        <v>91</v>
      </c>
      <c r="B95" s="38">
        <f t="shared" si="5"/>
        <v>503815</v>
      </c>
      <c r="C95" s="35">
        <v>387550</v>
      </c>
      <c r="D95" s="35">
        <v>116265</v>
      </c>
      <c r="E95" s="49"/>
      <c r="F95" s="59"/>
      <c r="G95" s="68"/>
      <c r="H95" s="49"/>
      <c r="I95" s="59"/>
      <c r="J95" s="59"/>
      <c r="K95" s="59"/>
      <c r="L95" s="59"/>
      <c r="M95" s="59"/>
    </row>
    <row r="96" spans="1:13" s="58" customFormat="1" ht="26.25" customHeight="1">
      <c r="A96" s="19" t="s">
        <v>78</v>
      </c>
      <c r="B96" s="38">
        <f t="shared" si="5"/>
        <v>14452</v>
      </c>
      <c r="C96" s="35">
        <v>11116</v>
      </c>
      <c r="D96" s="35">
        <v>3336</v>
      </c>
      <c r="E96" s="49"/>
      <c r="F96" s="59"/>
      <c r="G96" s="68"/>
      <c r="H96" s="49"/>
      <c r="I96" s="59"/>
      <c r="J96" s="59"/>
      <c r="K96" s="59"/>
      <c r="L96" s="59"/>
      <c r="M96" s="59"/>
    </row>
    <row r="97" spans="1:13" s="58" customFormat="1" ht="30" customHeight="1">
      <c r="A97" s="19" t="s">
        <v>79</v>
      </c>
      <c r="B97" s="38">
        <f t="shared" si="5"/>
        <v>23010</v>
      </c>
      <c r="C97" s="37">
        <v>17700</v>
      </c>
      <c r="D97" s="37">
        <v>5310</v>
      </c>
      <c r="E97" s="49"/>
      <c r="F97" s="59"/>
      <c r="G97" s="68"/>
      <c r="H97" s="49"/>
      <c r="I97" s="59"/>
      <c r="J97" s="59"/>
      <c r="K97" s="59"/>
      <c r="L97" s="59"/>
      <c r="M97" s="59"/>
    </row>
    <row r="98" spans="1:13" s="58" customFormat="1" ht="31.5" customHeight="1">
      <c r="A98" s="19" t="s">
        <v>80</v>
      </c>
      <c r="B98" s="38">
        <f t="shared" si="5"/>
        <v>25480</v>
      </c>
      <c r="C98" s="37">
        <v>19600</v>
      </c>
      <c r="D98" s="37">
        <v>5880</v>
      </c>
      <c r="E98" s="49"/>
      <c r="F98" s="59"/>
      <c r="G98" s="68"/>
      <c r="H98" s="49"/>
      <c r="I98" s="59"/>
      <c r="J98" s="59"/>
      <c r="K98" s="59"/>
      <c r="L98" s="59"/>
      <c r="M98" s="59"/>
    </row>
    <row r="99" spans="1:13" s="58" customFormat="1" ht="30" customHeight="1">
      <c r="A99" s="19" t="s">
        <v>34</v>
      </c>
      <c r="B99" s="38">
        <f t="shared" si="5"/>
        <v>34821</v>
      </c>
      <c r="C99" s="35">
        <v>26785</v>
      </c>
      <c r="D99" s="35">
        <v>8036</v>
      </c>
      <c r="E99" s="49"/>
      <c r="F99" s="59"/>
      <c r="G99" s="68"/>
      <c r="H99" s="49"/>
      <c r="I99" s="59"/>
      <c r="J99" s="59"/>
      <c r="K99" s="59"/>
      <c r="L99" s="59"/>
      <c r="M99" s="59"/>
    </row>
    <row r="100" spans="1:13" s="58" customFormat="1" ht="26.25" customHeight="1">
      <c r="A100" s="19" t="s">
        <v>35</v>
      </c>
      <c r="B100" s="38">
        <f t="shared" si="5"/>
        <v>31200</v>
      </c>
      <c r="C100" s="37">
        <v>24000</v>
      </c>
      <c r="D100" s="37">
        <v>7200</v>
      </c>
      <c r="E100" s="49"/>
      <c r="F100" s="59"/>
      <c r="G100" s="68"/>
      <c r="H100" s="49"/>
      <c r="I100" s="59"/>
      <c r="J100" s="59"/>
      <c r="K100" s="59"/>
      <c r="L100" s="59"/>
      <c r="M100" s="59"/>
    </row>
    <row r="101" spans="1:13" s="6" customFormat="1" ht="26.25" customHeight="1">
      <c r="A101" s="92" t="s">
        <v>157</v>
      </c>
      <c r="B101" s="100">
        <f>SUM(B102:B130)</f>
        <v>8130075</v>
      </c>
      <c r="C101" s="100">
        <f>SUM(C102:C130)</f>
        <v>6434663</v>
      </c>
      <c r="D101" s="100">
        <f>SUM(D102:D130)</f>
        <v>1695412</v>
      </c>
      <c r="E101" s="77"/>
      <c r="F101" s="15"/>
      <c r="G101" s="15"/>
      <c r="H101" s="51"/>
      <c r="I101" s="15"/>
      <c r="J101" s="15"/>
      <c r="K101" s="15"/>
      <c r="L101" s="15"/>
      <c r="M101" s="15"/>
    </row>
    <row r="102" spans="1:13" s="6" customFormat="1" ht="24.75" customHeight="1">
      <c r="A102" s="19" t="s">
        <v>201</v>
      </c>
      <c r="B102" s="38">
        <f t="shared" si="5"/>
        <v>408259</v>
      </c>
      <c r="C102" s="38">
        <v>314045</v>
      </c>
      <c r="D102" s="38">
        <v>94214</v>
      </c>
      <c r="E102" s="51"/>
      <c r="F102" s="15"/>
      <c r="G102" s="15"/>
      <c r="H102" s="51"/>
      <c r="I102" s="15"/>
      <c r="J102" s="15"/>
      <c r="K102" s="15"/>
      <c r="L102" s="15"/>
      <c r="M102" s="15"/>
    </row>
    <row r="103" spans="1:13" s="6" customFormat="1" ht="27" customHeight="1">
      <c r="A103" s="19" t="s">
        <v>160</v>
      </c>
      <c r="B103" s="38">
        <f t="shared" si="5"/>
        <v>322400</v>
      </c>
      <c r="C103" s="38">
        <v>248000</v>
      </c>
      <c r="D103" s="38">
        <v>74400</v>
      </c>
      <c r="E103" s="51"/>
      <c r="F103" s="15"/>
      <c r="G103" s="15"/>
      <c r="H103" s="51"/>
      <c r="I103" s="15"/>
      <c r="J103" s="15"/>
      <c r="K103" s="15"/>
      <c r="L103" s="15"/>
      <c r="M103" s="15"/>
    </row>
    <row r="104" spans="1:13" s="6" customFormat="1" ht="22.5" customHeight="1">
      <c r="A104" s="19" t="s">
        <v>159</v>
      </c>
      <c r="B104" s="38">
        <f t="shared" si="5"/>
        <v>411070</v>
      </c>
      <c r="C104" s="38">
        <v>323900</v>
      </c>
      <c r="D104" s="38">
        <v>87170</v>
      </c>
      <c r="E104" s="51"/>
      <c r="F104" s="15"/>
      <c r="G104" s="15"/>
      <c r="H104" s="51"/>
      <c r="I104" s="15"/>
      <c r="J104" s="15"/>
      <c r="K104" s="15"/>
      <c r="L104" s="15"/>
      <c r="M104" s="15"/>
    </row>
    <row r="105" spans="1:13" s="6" customFormat="1" ht="26.25" customHeight="1">
      <c r="A105" s="20" t="s">
        <v>232</v>
      </c>
      <c r="B105" s="38">
        <f t="shared" si="5"/>
        <v>185000</v>
      </c>
      <c r="C105" s="38">
        <v>150000</v>
      </c>
      <c r="D105" s="38">
        <v>35000</v>
      </c>
      <c r="E105" s="75"/>
      <c r="F105" s="15"/>
      <c r="G105" s="15"/>
      <c r="H105" s="51"/>
      <c r="I105" s="15"/>
      <c r="J105" s="15"/>
      <c r="K105" s="15"/>
      <c r="L105" s="15"/>
      <c r="M105" s="15"/>
    </row>
    <row r="106" spans="1:13" s="6" customFormat="1" ht="21" customHeight="1">
      <c r="A106" s="19" t="s">
        <v>243</v>
      </c>
      <c r="B106" s="38">
        <f t="shared" si="5"/>
        <v>183600</v>
      </c>
      <c r="C106" s="38">
        <v>141231</v>
      </c>
      <c r="D106" s="38">
        <v>42369</v>
      </c>
      <c r="E106" s="51"/>
      <c r="F106" s="15"/>
      <c r="G106" s="15"/>
      <c r="H106" s="51"/>
      <c r="I106" s="15"/>
      <c r="J106" s="15"/>
      <c r="K106" s="15"/>
      <c r="L106" s="15"/>
      <c r="M106" s="15"/>
    </row>
    <row r="107" spans="1:13" s="6" customFormat="1" ht="22.5" customHeight="1">
      <c r="A107" s="19" t="s">
        <v>158</v>
      </c>
      <c r="B107" s="38">
        <f t="shared" si="5"/>
        <v>222935</v>
      </c>
      <c r="C107" s="38">
        <v>222935</v>
      </c>
      <c r="D107" s="38">
        <v>0</v>
      </c>
      <c r="E107" s="51"/>
      <c r="F107" s="15"/>
      <c r="G107" s="15"/>
      <c r="H107" s="51"/>
      <c r="I107" s="15"/>
      <c r="J107" s="15"/>
      <c r="K107" s="15"/>
      <c r="L107" s="15"/>
      <c r="M107" s="15"/>
    </row>
    <row r="108" spans="1:13" s="6" customFormat="1" ht="30.75" customHeight="1">
      <c r="A108" s="20" t="s">
        <v>214</v>
      </c>
      <c r="B108" s="38">
        <f t="shared" si="5"/>
        <v>426205</v>
      </c>
      <c r="C108" s="38">
        <v>327850</v>
      </c>
      <c r="D108" s="38">
        <v>98355</v>
      </c>
      <c r="E108" s="79"/>
      <c r="F108" s="15"/>
      <c r="G108" s="15"/>
      <c r="H108" s="51"/>
      <c r="I108" s="15"/>
      <c r="J108" s="15"/>
      <c r="K108" s="15"/>
      <c r="L108" s="15"/>
      <c r="M108" s="15"/>
    </row>
    <row r="109" spans="1:13" s="6" customFormat="1" ht="27" customHeight="1">
      <c r="A109" s="20" t="s">
        <v>196</v>
      </c>
      <c r="B109" s="38">
        <f t="shared" si="5"/>
        <v>159800</v>
      </c>
      <c r="C109" s="38">
        <v>146000</v>
      </c>
      <c r="D109" s="38">
        <v>13800</v>
      </c>
      <c r="E109" s="75"/>
      <c r="F109" s="15"/>
      <c r="G109" s="15"/>
      <c r="H109" s="51"/>
      <c r="I109" s="15"/>
      <c r="J109" s="15"/>
      <c r="K109" s="15"/>
      <c r="L109" s="15"/>
      <c r="M109" s="15"/>
    </row>
    <row r="110" spans="1:13" s="6" customFormat="1" ht="30" customHeight="1">
      <c r="A110" s="19" t="s">
        <v>229</v>
      </c>
      <c r="B110" s="38">
        <f t="shared" si="5"/>
        <v>1086020</v>
      </c>
      <c r="C110" s="38">
        <v>835400</v>
      </c>
      <c r="D110" s="38">
        <v>250620</v>
      </c>
      <c r="E110" s="79"/>
      <c r="F110" s="15"/>
      <c r="G110" s="15"/>
      <c r="H110" s="51"/>
      <c r="I110" s="15"/>
      <c r="J110" s="15"/>
      <c r="K110" s="49"/>
      <c r="L110" s="15"/>
      <c r="M110" s="15"/>
    </row>
    <row r="111" spans="1:13" s="6" customFormat="1" ht="25.5" customHeight="1">
      <c r="A111" s="19" t="s">
        <v>191</v>
      </c>
      <c r="B111" s="38">
        <f t="shared" si="5"/>
        <v>334370</v>
      </c>
      <c r="C111" s="38">
        <v>264900</v>
      </c>
      <c r="D111" s="38">
        <v>69470</v>
      </c>
      <c r="E111" s="51"/>
      <c r="F111" s="15"/>
      <c r="G111" s="15"/>
      <c r="H111" s="51"/>
      <c r="I111" s="15"/>
      <c r="J111" s="15"/>
      <c r="K111" s="15"/>
      <c r="L111" s="15"/>
      <c r="M111" s="15"/>
    </row>
    <row r="112" spans="1:13" s="58" customFormat="1" ht="25.5" customHeight="1">
      <c r="A112" s="22" t="s">
        <v>226</v>
      </c>
      <c r="B112" s="38">
        <f t="shared" si="5"/>
        <v>104423</v>
      </c>
      <c r="C112" s="38">
        <v>80325</v>
      </c>
      <c r="D112" s="38">
        <v>24098</v>
      </c>
      <c r="E112" s="49"/>
      <c r="F112" s="59"/>
      <c r="G112" s="59"/>
      <c r="H112" s="49"/>
      <c r="I112" s="59"/>
      <c r="J112" s="59"/>
      <c r="K112" s="59"/>
      <c r="L112" s="59"/>
      <c r="M112" s="59"/>
    </row>
    <row r="113" spans="1:13" s="6" customFormat="1" ht="30.75" customHeight="1">
      <c r="A113" s="22" t="s">
        <v>17</v>
      </c>
      <c r="B113" s="38">
        <f t="shared" si="5"/>
        <v>413400</v>
      </c>
      <c r="C113" s="38">
        <v>318000</v>
      </c>
      <c r="D113" s="38">
        <v>95400</v>
      </c>
      <c r="E113" s="51"/>
      <c r="F113" s="15"/>
      <c r="G113" s="15"/>
      <c r="H113" s="51"/>
      <c r="I113" s="15"/>
      <c r="J113" s="15"/>
      <c r="K113" s="15"/>
      <c r="L113" s="15"/>
      <c r="M113" s="15"/>
    </row>
    <row r="114" spans="1:13" s="6" customFormat="1" ht="23.25" customHeight="1">
      <c r="A114" s="22" t="s">
        <v>195</v>
      </c>
      <c r="B114" s="38">
        <f t="shared" si="5"/>
        <v>365001</v>
      </c>
      <c r="C114" s="38">
        <v>280770</v>
      </c>
      <c r="D114" s="38">
        <v>84231</v>
      </c>
      <c r="E114" s="79"/>
      <c r="F114" s="15"/>
      <c r="G114" s="15"/>
      <c r="H114" s="51"/>
      <c r="I114" s="15"/>
      <c r="J114" s="15"/>
      <c r="K114" s="45"/>
      <c r="L114" s="15"/>
      <c r="M114" s="15"/>
    </row>
    <row r="115" spans="1:13" s="6" customFormat="1" ht="27" customHeight="1">
      <c r="A115" s="62" t="s">
        <v>221</v>
      </c>
      <c r="B115" s="38">
        <f t="shared" si="5"/>
        <v>655075</v>
      </c>
      <c r="C115" s="38">
        <v>507750</v>
      </c>
      <c r="D115" s="38">
        <v>147325</v>
      </c>
      <c r="E115" s="75"/>
      <c r="F115" s="15"/>
      <c r="G115" s="15"/>
      <c r="H115" s="51"/>
      <c r="I115" s="15"/>
      <c r="J115" s="15"/>
      <c r="K115" s="15"/>
      <c r="L115" s="15"/>
      <c r="M115" s="15"/>
    </row>
    <row r="116" spans="1:13" s="6" customFormat="1" ht="25.5" customHeight="1">
      <c r="A116" s="62" t="s">
        <v>210</v>
      </c>
      <c r="B116" s="38">
        <f t="shared" si="5"/>
        <v>225875</v>
      </c>
      <c r="C116" s="38">
        <v>173750</v>
      </c>
      <c r="D116" s="38">
        <v>52125</v>
      </c>
      <c r="E116" s="75"/>
      <c r="F116" s="15"/>
      <c r="G116" s="15"/>
      <c r="H116" s="51"/>
      <c r="I116" s="15"/>
      <c r="J116" s="15"/>
      <c r="K116" s="15"/>
      <c r="L116" s="15"/>
      <c r="M116" s="15"/>
    </row>
    <row r="117" spans="1:13" s="6" customFormat="1" ht="24" customHeight="1">
      <c r="A117" s="62" t="s">
        <v>237</v>
      </c>
      <c r="B117" s="38">
        <f t="shared" si="5"/>
        <v>269360</v>
      </c>
      <c r="C117" s="38">
        <v>207200</v>
      </c>
      <c r="D117" s="38">
        <v>62160</v>
      </c>
      <c r="E117" s="75"/>
      <c r="F117" s="15"/>
      <c r="G117" s="15"/>
      <c r="H117" s="51"/>
      <c r="I117" s="15"/>
      <c r="J117" s="15"/>
      <c r="K117" s="15"/>
      <c r="L117" s="15"/>
      <c r="M117" s="15"/>
    </row>
    <row r="118" spans="1:13" s="6" customFormat="1" ht="24" customHeight="1">
      <c r="A118" s="62" t="s">
        <v>238</v>
      </c>
      <c r="B118" s="38">
        <f t="shared" si="5"/>
        <v>233545</v>
      </c>
      <c r="C118" s="38">
        <v>179650</v>
      </c>
      <c r="D118" s="38">
        <v>53895</v>
      </c>
      <c r="E118" s="75"/>
      <c r="F118" s="15"/>
      <c r="G118" s="15"/>
      <c r="H118" s="51"/>
      <c r="I118" s="15"/>
      <c r="J118" s="15"/>
      <c r="K118" s="15"/>
      <c r="L118" s="15"/>
      <c r="M118" s="15"/>
    </row>
    <row r="119" spans="1:13" s="6" customFormat="1" ht="28.5" customHeight="1">
      <c r="A119" s="20" t="s">
        <v>16</v>
      </c>
      <c r="B119" s="38">
        <f t="shared" si="5"/>
        <v>208000</v>
      </c>
      <c r="C119" s="38">
        <v>160000</v>
      </c>
      <c r="D119" s="38">
        <v>48000</v>
      </c>
      <c r="E119" s="75"/>
      <c r="F119" s="15"/>
      <c r="G119" s="15"/>
      <c r="H119" s="51"/>
      <c r="I119" s="15"/>
      <c r="J119" s="15"/>
      <c r="K119" s="15"/>
      <c r="L119" s="15"/>
      <c r="M119" s="15"/>
    </row>
    <row r="120" spans="1:13" s="58" customFormat="1" ht="29.25" customHeight="1">
      <c r="A120" s="20" t="s">
        <v>18</v>
      </c>
      <c r="B120" s="38">
        <f t="shared" si="5"/>
        <v>185779</v>
      </c>
      <c r="C120" s="36">
        <v>185779</v>
      </c>
      <c r="D120" s="37"/>
      <c r="E120" s="76"/>
      <c r="F120" s="59"/>
      <c r="G120" s="59"/>
      <c r="H120" s="49"/>
      <c r="I120" s="59"/>
      <c r="J120" s="59"/>
      <c r="K120" s="59"/>
      <c r="L120" s="59"/>
      <c r="M120" s="59"/>
    </row>
    <row r="121" spans="1:13" s="58" customFormat="1" ht="27.75" customHeight="1">
      <c r="A121" s="20" t="s">
        <v>44</v>
      </c>
      <c r="B121" s="38">
        <f t="shared" si="5"/>
        <v>130046</v>
      </c>
      <c r="C121" s="38">
        <v>130046</v>
      </c>
      <c r="D121" s="38">
        <v>0</v>
      </c>
      <c r="E121" s="76"/>
      <c r="F121" s="59"/>
      <c r="G121" s="59"/>
      <c r="H121" s="49"/>
      <c r="I121" s="59"/>
      <c r="J121" s="59"/>
      <c r="K121" s="59"/>
      <c r="L121" s="59"/>
      <c r="M121" s="59"/>
    </row>
    <row r="122" spans="1:13" s="58" customFormat="1" ht="27" customHeight="1">
      <c r="A122" s="20" t="s">
        <v>53</v>
      </c>
      <c r="B122" s="38">
        <f t="shared" si="5"/>
        <v>149812</v>
      </c>
      <c r="C122" s="38">
        <v>115240</v>
      </c>
      <c r="D122" s="38">
        <v>34572</v>
      </c>
      <c r="E122" s="76"/>
      <c r="F122" s="59"/>
      <c r="G122" s="59"/>
      <c r="H122" s="49"/>
      <c r="I122" s="59"/>
      <c r="J122" s="59"/>
      <c r="K122" s="59"/>
      <c r="L122" s="59"/>
      <c r="M122" s="59"/>
    </row>
    <row r="123" spans="1:13" s="58" customFormat="1" ht="27" customHeight="1">
      <c r="A123" s="20" t="s">
        <v>54</v>
      </c>
      <c r="B123" s="38">
        <f t="shared" si="5"/>
        <v>27867</v>
      </c>
      <c r="C123" s="38">
        <v>27867</v>
      </c>
      <c r="D123" s="38">
        <v>0</v>
      </c>
      <c r="E123" s="76"/>
      <c r="F123" s="59"/>
      <c r="G123" s="59"/>
      <c r="H123" s="49"/>
      <c r="I123" s="59"/>
      <c r="J123" s="59"/>
      <c r="K123" s="59"/>
      <c r="L123" s="59"/>
      <c r="M123" s="59"/>
    </row>
    <row r="124" spans="1:13" s="6" customFormat="1" ht="32.25" customHeight="1">
      <c r="A124" s="20" t="s">
        <v>55</v>
      </c>
      <c r="B124" s="38">
        <f t="shared" si="5"/>
        <v>130000</v>
      </c>
      <c r="C124" s="38">
        <v>100000</v>
      </c>
      <c r="D124" s="38">
        <v>30000</v>
      </c>
      <c r="E124" s="51"/>
      <c r="F124" s="15"/>
      <c r="G124" s="15"/>
      <c r="H124" s="51"/>
      <c r="I124" s="15"/>
      <c r="J124" s="15"/>
      <c r="K124" s="15"/>
      <c r="L124" s="15"/>
      <c r="M124" s="15"/>
    </row>
    <row r="125" spans="1:13" s="6" customFormat="1" ht="32.25" customHeight="1">
      <c r="A125" s="20" t="s">
        <v>56</v>
      </c>
      <c r="B125" s="38">
        <f t="shared" si="5"/>
        <v>416000</v>
      </c>
      <c r="C125" s="38">
        <v>320000</v>
      </c>
      <c r="D125" s="38">
        <v>96000</v>
      </c>
      <c r="E125" s="51"/>
      <c r="F125" s="15"/>
      <c r="G125" s="15"/>
      <c r="H125" s="51"/>
      <c r="I125" s="15"/>
      <c r="J125" s="15"/>
      <c r="K125" s="15"/>
      <c r="L125" s="15"/>
      <c r="M125" s="15"/>
    </row>
    <row r="126" spans="1:13" s="6" customFormat="1" ht="28.5" customHeight="1">
      <c r="A126" s="20" t="s">
        <v>126</v>
      </c>
      <c r="B126" s="38">
        <f t="shared" si="5"/>
        <v>296433</v>
      </c>
      <c r="C126" s="38">
        <v>228025</v>
      </c>
      <c r="D126" s="38">
        <v>68408</v>
      </c>
      <c r="E126" s="51"/>
      <c r="F126" s="15"/>
      <c r="G126" s="15"/>
      <c r="H126" s="51"/>
      <c r="I126" s="15"/>
      <c r="J126" s="15"/>
      <c r="K126" s="15"/>
      <c r="L126" s="15"/>
      <c r="M126" s="15"/>
    </row>
    <row r="127" spans="1:13" s="6" customFormat="1" ht="29.25" customHeight="1">
      <c r="A127" s="20" t="s">
        <v>127</v>
      </c>
      <c r="B127" s="38">
        <f t="shared" si="5"/>
        <v>221000</v>
      </c>
      <c r="C127" s="37">
        <v>170000</v>
      </c>
      <c r="D127" s="37">
        <v>51000</v>
      </c>
      <c r="E127" s="51"/>
      <c r="F127" s="15"/>
      <c r="G127" s="15"/>
      <c r="H127" s="51"/>
      <c r="I127" s="15"/>
      <c r="J127" s="15"/>
      <c r="K127" s="15"/>
      <c r="L127" s="15"/>
      <c r="M127" s="15"/>
    </row>
    <row r="128" spans="1:13" s="6" customFormat="1" ht="30" customHeight="1">
      <c r="A128" s="20" t="s">
        <v>244</v>
      </c>
      <c r="B128" s="38">
        <f t="shared" si="5"/>
        <v>72800</v>
      </c>
      <c r="C128" s="37">
        <v>56000</v>
      </c>
      <c r="D128" s="37">
        <v>16800</v>
      </c>
      <c r="E128" s="51"/>
      <c r="F128" s="15"/>
      <c r="G128" s="15"/>
      <c r="H128" s="51"/>
      <c r="I128" s="15"/>
      <c r="J128" s="15"/>
      <c r="K128" s="15"/>
      <c r="L128" s="15"/>
      <c r="M128" s="15"/>
    </row>
    <row r="129" spans="1:13" s="6" customFormat="1" ht="30" customHeight="1">
      <c r="A129" s="84" t="s">
        <v>128</v>
      </c>
      <c r="B129" s="38">
        <f t="shared" si="5"/>
        <v>195000</v>
      </c>
      <c r="C129" s="37">
        <v>150000</v>
      </c>
      <c r="D129" s="37">
        <v>45000</v>
      </c>
      <c r="E129" s="51"/>
      <c r="F129" s="15"/>
      <c r="G129" s="15"/>
      <c r="H129" s="51"/>
      <c r="I129" s="15"/>
      <c r="J129" s="15"/>
      <c r="K129" s="15"/>
      <c r="L129" s="15"/>
      <c r="M129" s="15"/>
    </row>
    <row r="130" spans="1:13" s="6" customFormat="1" ht="32.25" customHeight="1">
      <c r="A130" s="20" t="s">
        <v>129</v>
      </c>
      <c r="B130" s="38">
        <f t="shared" si="5"/>
        <v>91000</v>
      </c>
      <c r="C130" s="37">
        <v>70000</v>
      </c>
      <c r="D130" s="37">
        <v>21000</v>
      </c>
      <c r="E130" s="51"/>
      <c r="F130" s="15"/>
      <c r="G130" s="15"/>
      <c r="H130" s="51"/>
      <c r="I130" s="15"/>
      <c r="J130" s="15"/>
      <c r="K130" s="15"/>
      <c r="L130" s="15"/>
      <c r="M130" s="15"/>
    </row>
    <row r="131" spans="1:13" s="6" customFormat="1" ht="23.25" customHeight="1">
      <c r="A131" s="92" t="s">
        <v>161</v>
      </c>
      <c r="B131" s="100">
        <f>SUM(B132:B135)</f>
        <v>1653620</v>
      </c>
      <c r="C131" s="100">
        <f>SUM(C132:C135)</f>
        <v>1272015</v>
      </c>
      <c r="D131" s="100">
        <f>SUM(D132:D135)</f>
        <v>381605</v>
      </c>
      <c r="E131" s="77"/>
      <c r="F131" s="15"/>
      <c r="G131" s="15"/>
      <c r="H131" s="51"/>
      <c r="I131" s="15"/>
      <c r="J131" s="15"/>
      <c r="K131" s="15"/>
      <c r="L131" s="15"/>
      <c r="M131" s="15"/>
    </row>
    <row r="132" spans="1:13" s="6" customFormat="1" ht="30.75" customHeight="1">
      <c r="A132" s="28" t="s">
        <v>211</v>
      </c>
      <c r="B132" s="38">
        <f t="shared" si="5"/>
        <v>714435</v>
      </c>
      <c r="C132" s="40">
        <v>549565</v>
      </c>
      <c r="D132" s="40">
        <v>164870</v>
      </c>
      <c r="E132" s="78"/>
      <c r="F132" s="15"/>
      <c r="G132" s="15"/>
      <c r="H132" s="51"/>
      <c r="I132" s="15"/>
      <c r="J132" s="15"/>
      <c r="K132" s="48"/>
      <c r="L132" s="15"/>
      <c r="M132" s="15"/>
    </row>
    <row r="133" spans="1:13" s="6" customFormat="1" ht="30" customHeight="1">
      <c r="A133" s="28" t="s">
        <v>212</v>
      </c>
      <c r="B133" s="38">
        <f t="shared" si="5"/>
        <v>49400</v>
      </c>
      <c r="C133" s="40">
        <v>38000</v>
      </c>
      <c r="D133" s="40">
        <v>11400</v>
      </c>
      <c r="E133" s="51"/>
      <c r="F133" s="15"/>
      <c r="G133" s="15"/>
      <c r="H133" s="51"/>
      <c r="I133" s="15"/>
      <c r="J133" s="15"/>
      <c r="K133" s="15"/>
      <c r="L133" s="15"/>
      <c r="M133" s="15"/>
    </row>
    <row r="134" spans="1:13" s="6" customFormat="1" ht="24" customHeight="1">
      <c r="A134" s="24" t="s">
        <v>141</v>
      </c>
      <c r="B134" s="38">
        <f t="shared" si="5"/>
        <v>88296</v>
      </c>
      <c r="C134" s="40">
        <v>67920</v>
      </c>
      <c r="D134" s="40">
        <v>20376</v>
      </c>
      <c r="E134" s="81"/>
      <c r="F134" s="37"/>
      <c r="G134" s="15"/>
      <c r="H134" s="51"/>
      <c r="I134" s="15"/>
      <c r="J134" s="15"/>
      <c r="K134" s="15"/>
      <c r="L134" s="15"/>
      <c r="M134" s="15"/>
    </row>
    <row r="135" spans="1:13" s="6" customFormat="1" ht="24.75" customHeight="1">
      <c r="A135" s="60" t="s">
        <v>7</v>
      </c>
      <c r="B135" s="38">
        <f t="shared" si="5"/>
        <v>801489</v>
      </c>
      <c r="C135" s="40">
        <v>616530</v>
      </c>
      <c r="D135" s="40">
        <v>184959</v>
      </c>
      <c r="E135" s="51"/>
      <c r="F135" s="37"/>
      <c r="G135" s="15"/>
      <c r="H135" s="51"/>
      <c r="I135" s="15"/>
      <c r="J135" s="15"/>
      <c r="K135" s="15"/>
      <c r="L135" s="15"/>
      <c r="M135" s="15"/>
    </row>
    <row r="136" spans="1:13" s="6" customFormat="1" ht="26.25" customHeight="1">
      <c r="A136" s="92" t="s">
        <v>162</v>
      </c>
      <c r="B136" s="100">
        <f>SUM(B137:B140)</f>
        <v>638834</v>
      </c>
      <c r="C136" s="100">
        <f>SUM(C137:C140)</f>
        <v>491410</v>
      </c>
      <c r="D136" s="100">
        <f>SUM(D137:D140)</f>
        <v>147424</v>
      </c>
      <c r="E136" s="77"/>
      <c r="F136" s="15"/>
      <c r="G136" s="15"/>
      <c r="H136" s="51"/>
      <c r="I136" s="15"/>
      <c r="J136" s="15"/>
      <c r="K136" s="15"/>
      <c r="L136" s="15"/>
      <c r="M136" s="15"/>
    </row>
    <row r="137" spans="1:13" s="6" customFormat="1" ht="21.75" customHeight="1">
      <c r="A137" s="20" t="s">
        <v>224</v>
      </c>
      <c r="B137" s="38">
        <f t="shared" si="5"/>
        <v>270751</v>
      </c>
      <c r="C137" s="88">
        <v>208270</v>
      </c>
      <c r="D137" s="88">
        <v>62481</v>
      </c>
      <c r="E137" s="75"/>
      <c r="F137" s="15"/>
      <c r="G137" s="15"/>
      <c r="H137" s="51"/>
      <c r="I137" s="15"/>
      <c r="J137" s="15"/>
      <c r="K137" s="15"/>
      <c r="L137" s="15"/>
      <c r="M137" s="15"/>
    </row>
    <row r="138" spans="1:13" s="6" customFormat="1" ht="24.75" customHeight="1">
      <c r="A138" s="22" t="s">
        <v>180</v>
      </c>
      <c r="B138" s="38">
        <f t="shared" si="5"/>
        <v>179862</v>
      </c>
      <c r="C138" s="88">
        <v>138355</v>
      </c>
      <c r="D138" s="88">
        <v>41507</v>
      </c>
      <c r="E138" s="51"/>
      <c r="F138" s="15"/>
      <c r="G138" s="15"/>
      <c r="H138" s="51"/>
      <c r="I138" s="15"/>
      <c r="J138" s="15"/>
      <c r="K138" s="15"/>
      <c r="L138" s="15"/>
      <c r="M138" s="15"/>
    </row>
    <row r="139" spans="1:13" s="6" customFormat="1" ht="27" customHeight="1">
      <c r="A139" s="60" t="s">
        <v>145</v>
      </c>
      <c r="B139" s="38">
        <f t="shared" si="5"/>
        <v>157541</v>
      </c>
      <c r="C139" s="88">
        <v>121185</v>
      </c>
      <c r="D139" s="88">
        <v>36356</v>
      </c>
      <c r="E139" s="51"/>
      <c r="F139" s="15"/>
      <c r="G139" s="15"/>
      <c r="H139" s="51"/>
      <c r="I139" s="15"/>
      <c r="J139" s="15"/>
      <c r="K139" s="15"/>
      <c r="L139" s="15"/>
      <c r="M139" s="15"/>
    </row>
    <row r="140" spans="1:13" s="6" customFormat="1" ht="27.75" customHeight="1">
      <c r="A140" s="44" t="s">
        <v>190</v>
      </c>
      <c r="B140" s="38">
        <f t="shared" si="5"/>
        <v>30680</v>
      </c>
      <c r="C140" s="88">
        <v>23600</v>
      </c>
      <c r="D140" s="88">
        <v>7080</v>
      </c>
      <c r="E140" s="51"/>
      <c r="F140" s="15"/>
      <c r="G140" s="15"/>
      <c r="H140" s="51"/>
      <c r="I140" s="15"/>
      <c r="J140" s="15"/>
      <c r="K140" s="15"/>
      <c r="L140" s="15"/>
      <c r="M140" s="15"/>
    </row>
    <row r="141" spans="1:13" s="6" customFormat="1" ht="27" customHeight="1">
      <c r="A141" s="92" t="s">
        <v>139</v>
      </c>
      <c r="B141" s="100">
        <f>SUM(B142:B146)</f>
        <v>1404520</v>
      </c>
      <c r="C141" s="100">
        <f>SUM(C142:C146)</f>
        <v>1090016</v>
      </c>
      <c r="D141" s="100">
        <f>SUM(D142:D146)</f>
        <v>314504</v>
      </c>
      <c r="E141" s="77"/>
      <c r="F141" s="15"/>
      <c r="G141" s="15"/>
      <c r="H141" s="51"/>
      <c r="I141" s="15"/>
      <c r="J141" s="15"/>
      <c r="K141" s="15"/>
      <c r="L141" s="15"/>
      <c r="M141" s="15"/>
    </row>
    <row r="142" spans="1:13" s="58" customFormat="1" ht="30" customHeight="1">
      <c r="A142" s="22" t="s">
        <v>200</v>
      </c>
      <c r="B142" s="38">
        <f t="shared" si="5"/>
        <v>92560</v>
      </c>
      <c r="C142" s="42">
        <v>71200</v>
      </c>
      <c r="D142" s="42">
        <v>21360</v>
      </c>
      <c r="E142" s="49"/>
      <c r="F142" s="59"/>
      <c r="G142" s="59"/>
      <c r="H142" s="89"/>
      <c r="I142" s="59"/>
      <c r="J142" s="59"/>
      <c r="K142" s="59"/>
      <c r="L142" s="59"/>
      <c r="M142" s="59"/>
    </row>
    <row r="143" spans="1:13" s="58" customFormat="1" ht="25.5" customHeight="1">
      <c r="A143" s="22" t="s">
        <v>8</v>
      </c>
      <c r="B143" s="38">
        <f t="shared" si="5"/>
        <v>58600</v>
      </c>
      <c r="C143" s="42">
        <v>45077</v>
      </c>
      <c r="D143" s="42">
        <v>13523</v>
      </c>
      <c r="E143" s="48"/>
      <c r="F143" s="37"/>
      <c r="G143" s="59"/>
      <c r="H143" s="89"/>
      <c r="I143" s="59"/>
      <c r="J143" s="59"/>
      <c r="K143" s="59"/>
      <c r="L143" s="59"/>
      <c r="M143" s="59"/>
    </row>
    <row r="144" spans="1:13" s="6" customFormat="1" ht="26.25" customHeight="1">
      <c r="A144" s="22" t="s">
        <v>233</v>
      </c>
      <c r="B144" s="38">
        <f t="shared" si="5"/>
        <v>567680</v>
      </c>
      <c r="C144" s="42">
        <v>444369</v>
      </c>
      <c r="D144" s="42">
        <v>123311</v>
      </c>
      <c r="E144" s="48"/>
      <c r="F144" s="37"/>
      <c r="G144" s="15"/>
      <c r="H144" s="89"/>
      <c r="I144" s="15"/>
      <c r="J144" s="15"/>
      <c r="K144" s="15"/>
      <c r="L144" s="15"/>
      <c r="M144" s="15"/>
    </row>
    <row r="145" spans="1:13" s="6" customFormat="1" ht="27.75" customHeight="1">
      <c r="A145" s="19" t="s">
        <v>140</v>
      </c>
      <c r="B145" s="38">
        <f t="shared" si="5"/>
        <v>626180</v>
      </c>
      <c r="C145" s="36">
        <v>483600</v>
      </c>
      <c r="D145" s="36">
        <v>142580</v>
      </c>
      <c r="E145" s="48"/>
      <c r="F145" s="55"/>
      <c r="G145" s="15"/>
      <c r="H145" s="89"/>
      <c r="I145" s="15"/>
      <c r="J145" s="15"/>
      <c r="K145" s="15"/>
      <c r="L145" s="15"/>
      <c r="M145" s="15"/>
    </row>
    <row r="146" spans="1:13" s="6" customFormat="1" ht="29.25" customHeight="1">
      <c r="A146" s="19" t="s">
        <v>97</v>
      </c>
      <c r="B146" s="38">
        <f t="shared" si="5"/>
        <v>59500</v>
      </c>
      <c r="C146" s="36">
        <v>45770</v>
      </c>
      <c r="D146" s="36">
        <v>13730</v>
      </c>
      <c r="E146" s="48"/>
      <c r="F146" s="55"/>
      <c r="G146" s="15"/>
      <c r="H146" s="89"/>
      <c r="I146" s="15"/>
      <c r="J146" s="15"/>
      <c r="K146" s="15"/>
      <c r="L146" s="15"/>
      <c r="M146" s="15"/>
    </row>
    <row r="147" spans="1:13" s="6" customFormat="1" ht="31.5" customHeight="1">
      <c r="A147" s="92" t="s">
        <v>163</v>
      </c>
      <c r="B147" s="100">
        <f>SUM(B148:B163)</f>
        <v>2584640</v>
      </c>
      <c r="C147" s="100">
        <f>SUM(C148:C163)</f>
        <v>1988184</v>
      </c>
      <c r="D147" s="100">
        <f>SUM(D148:D163)</f>
        <v>596456</v>
      </c>
      <c r="E147" s="77"/>
      <c r="F147" s="15"/>
      <c r="G147" s="15"/>
      <c r="H147" s="51"/>
      <c r="I147" s="15"/>
      <c r="J147" s="15"/>
      <c r="K147" s="15"/>
      <c r="L147" s="15"/>
      <c r="M147" s="15"/>
    </row>
    <row r="148" spans="1:13" s="58" customFormat="1" ht="27" customHeight="1">
      <c r="A148" s="20" t="s">
        <v>183</v>
      </c>
      <c r="B148" s="38">
        <f t="shared" si="5"/>
        <v>1031325</v>
      </c>
      <c r="C148" s="38">
        <v>793327</v>
      </c>
      <c r="D148" s="38">
        <v>237998</v>
      </c>
      <c r="E148" s="49"/>
      <c r="F148" s="59"/>
      <c r="G148" s="15"/>
      <c r="H148" s="49"/>
      <c r="I148" s="59"/>
      <c r="J148" s="59"/>
      <c r="K148" s="59"/>
      <c r="L148" s="59"/>
      <c r="M148" s="59"/>
    </row>
    <row r="149" spans="1:13" s="6" customFormat="1" ht="24.75" customHeight="1">
      <c r="A149" s="19" t="s">
        <v>119</v>
      </c>
      <c r="B149" s="38">
        <f t="shared" si="5"/>
        <v>135200</v>
      </c>
      <c r="C149" s="38">
        <v>104000</v>
      </c>
      <c r="D149" s="38">
        <v>31200</v>
      </c>
      <c r="E149" s="52"/>
      <c r="F149" s="15"/>
      <c r="G149" s="15"/>
      <c r="H149" s="51"/>
      <c r="I149" s="15"/>
      <c r="J149" s="15"/>
      <c r="K149" s="52"/>
      <c r="L149" s="15"/>
      <c r="M149" s="15"/>
    </row>
    <row r="150" spans="1:13" s="6" customFormat="1" ht="27" customHeight="1">
      <c r="A150" s="60" t="s">
        <v>186</v>
      </c>
      <c r="B150" s="38">
        <f aca="true" t="shared" si="6" ref="B150:B163">C150+D150</f>
        <v>169000</v>
      </c>
      <c r="C150" s="38">
        <v>130000</v>
      </c>
      <c r="D150" s="38">
        <v>39000</v>
      </c>
      <c r="E150" s="82"/>
      <c r="F150" s="15"/>
      <c r="G150" s="15"/>
      <c r="H150" s="51"/>
      <c r="I150" s="15"/>
      <c r="J150" s="15"/>
      <c r="K150" s="15"/>
      <c r="L150" s="15"/>
      <c r="M150" s="15"/>
    </row>
    <row r="151" spans="1:13" s="6" customFormat="1" ht="27" customHeight="1">
      <c r="A151" s="22" t="s">
        <v>120</v>
      </c>
      <c r="B151" s="38">
        <f t="shared" si="6"/>
        <v>26000</v>
      </c>
      <c r="C151" s="38">
        <v>20000</v>
      </c>
      <c r="D151" s="38">
        <v>6000</v>
      </c>
      <c r="E151" s="75"/>
      <c r="F151" s="15"/>
      <c r="G151" s="15"/>
      <c r="H151" s="51"/>
      <c r="I151" s="15"/>
      <c r="J151" s="15"/>
      <c r="K151" s="15"/>
      <c r="L151" s="15"/>
      <c r="M151" s="15"/>
    </row>
    <row r="152" spans="1:13" s="6" customFormat="1" ht="28.5" customHeight="1">
      <c r="A152" s="22" t="s">
        <v>21</v>
      </c>
      <c r="B152" s="38">
        <f t="shared" si="6"/>
        <v>59800</v>
      </c>
      <c r="C152" s="38">
        <v>46000</v>
      </c>
      <c r="D152" s="38">
        <v>13800</v>
      </c>
      <c r="E152" s="75"/>
      <c r="F152" s="15"/>
      <c r="G152" s="15"/>
      <c r="H152" s="51"/>
      <c r="I152" s="15"/>
      <c r="J152" s="15"/>
      <c r="K152" s="15"/>
      <c r="L152" s="15"/>
      <c r="M152" s="15"/>
    </row>
    <row r="153" spans="1:13" s="6" customFormat="1" ht="24" customHeight="1">
      <c r="A153" s="22" t="s">
        <v>121</v>
      </c>
      <c r="B153" s="38">
        <f t="shared" si="6"/>
        <v>269100</v>
      </c>
      <c r="C153" s="38">
        <v>207000</v>
      </c>
      <c r="D153" s="38">
        <v>62100</v>
      </c>
      <c r="E153" s="75"/>
      <c r="F153" s="15"/>
      <c r="G153" s="15"/>
      <c r="H153" s="51"/>
      <c r="I153" s="15"/>
      <c r="J153" s="15"/>
      <c r="K153" s="15"/>
      <c r="L153" s="15"/>
      <c r="M153" s="15"/>
    </row>
    <row r="154" spans="1:13" s="58" customFormat="1" ht="21.75" customHeight="1">
      <c r="A154" s="22" t="s">
        <v>234</v>
      </c>
      <c r="B154" s="38">
        <f t="shared" si="6"/>
        <v>132480</v>
      </c>
      <c r="C154" s="38">
        <v>101908</v>
      </c>
      <c r="D154" s="38">
        <v>30572</v>
      </c>
      <c r="E154" s="76"/>
      <c r="F154" s="59"/>
      <c r="G154" s="15"/>
      <c r="H154" s="49"/>
      <c r="I154" s="59"/>
      <c r="J154" s="59"/>
      <c r="K154" s="59"/>
      <c r="L154" s="59"/>
      <c r="M154" s="59"/>
    </row>
    <row r="155" spans="1:13" s="58" customFormat="1" ht="22.5" customHeight="1">
      <c r="A155" s="22" t="s">
        <v>50</v>
      </c>
      <c r="B155" s="38">
        <f t="shared" si="6"/>
        <v>88320</v>
      </c>
      <c r="C155" s="38">
        <v>67938</v>
      </c>
      <c r="D155" s="38">
        <v>20382</v>
      </c>
      <c r="E155" s="76"/>
      <c r="F155" s="59"/>
      <c r="G155" s="15"/>
      <c r="H155" s="49"/>
      <c r="I155" s="59"/>
      <c r="J155" s="67"/>
      <c r="K155" s="59"/>
      <c r="L155" s="59"/>
      <c r="M155" s="59"/>
    </row>
    <row r="156" spans="1:13" s="58" customFormat="1" ht="24" customHeight="1">
      <c r="A156" s="22" t="s">
        <v>29</v>
      </c>
      <c r="B156" s="38">
        <f t="shared" si="6"/>
        <v>78000</v>
      </c>
      <c r="C156" s="38">
        <v>60000</v>
      </c>
      <c r="D156" s="38">
        <v>18000</v>
      </c>
      <c r="E156" s="76"/>
      <c r="F156" s="59"/>
      <c r="G156" s="15"/>
      <c r="H156" s="49"/>
      <c r="I156" s="59"/>
      <c r="J156" s="67"/>
      <c r="K156" s="59"/>
      <c r="L156" s="59"/>
      <c r="M156" s="59"/>
    </row>
    <row r="157" spans="1:13" s="58" customFormat="1" ht="27.75" customHeight="1">
      <c r="A157" s="22" t="s">
        <v>122</v>
      </c>
      <c r="B157" s="38">
        <f t="shared" si="6"/>
        <v>195000</v>
      </c>
      <c r="C157" s="38">
        <v>150000</v>
      </c>
      <c r="D157" s="38">
        <v>45000</v>
      </c>
      <c r="E157" s="76"/>
      <c r="F157" s="59"/>
      <c r="G157" s="59"/>
      <c r="H157" s="49"/>
      <c r="I157" s="59"/>
      <c r="J157" s="67"/>
      <c r="K157" s="59"/>
      <c r="L157" s="59"/>
      <c r="M157" s="59"/>
    </row>
    <row r="158" spans="1:13" s="58" customFormat="1" ht="30" customHeight="1">
      <c r="A158" s="22" t="s">
        <v>123</v>
      </c>
      <c r="B158" s="38">
        <f t="shared" si="6"/>
        <v>1918</v>
      </c>
      <c r="C158" s="38">
        <v>1475</v>
      </c>
      <c r="D158" s="38">
        <v>443</v>
      </c>
      <c r="E158" s="76"/>
      <c r="F158" s="59"/>
      <c r="G158" s="59"/>
      <c r="H158" s="49"/>
      <c r="I158" s="59"/>
      <c r="J158" s="67"/>
      <c r="K158" s="59"/>
      <c r="L158" s="59"/>
      <c r="M158" s="59"/>
    </row>
    <row r="159" spans="1:13" s="58" customFormat="1" ht="26.25" customHeight="1">
      <c r="A159" s="22" t="s">
        <v>130</v>
      </c>
      <c r="B159" s="38">
        <f t="shared" si="6"/>
        <v>1000</v>
      </c>
      <c r="C159" s="38">
        <v>769</v>
      </c>
      <c r="D159" s="38">
        <v>231</v>
      </c>
      <c r="E159" s="76"/>
      <c r="F159" s="59"/>
      <c r="G159" s="59"/>
      <c r="H159" s="49"/>
      <c r="I159" s="59"/>
      <c r="J159" s="67"/>
      <c r="K159" s="59"/>
      <c r="L159" s="59"/>
      <c r="M159" s="59"/>
    </row>
    <row r="160" spans="1:13" s="58" customFormat="1" ht="27" customHeight="1">
      <c r="A160" s="22" t="s">
        <v>131</v>
      </c>
      <c r="B160" s="38">
        <f t="shared" si="6"/>
        <v>165600</v>
      </c>
      <c r="C160" s="38">
        <v>127385</v>
      </c>
      <c r="D160" s="38">
        <v>38215</v>
      </c>
      <c r="E160" s="76"/>
      <c r="F160" s="59"/>
      <c r="G160" s="59"/>
      <c r="H160" s="49"/>
      <c r="I160" s="59"/>
      <c r="J160" s="67"/>
      <c r="K160" s="59"/>
      <c r="L160" s="59"/>
      <c r="M160" s="59"/>
    </row>
    <row r="161" spans="1:13" s="58" customFormat="1" ht="30.75" customHeight="1">
      <c r="A161" s="22" t="s">
        <v>98</v>
      </c>
      <c r="B161" s="38">
        <f t="shared" si="6"/>
        <v>33865</v>
      </c>
      <c r="C161" s="38">
        <v>26050</v>
      </c>
      <c r="D161" s="38">
        <v>7815</v>
      </c>
      <c r="E161" s="76"/>
      <c r="F161" s="59"/>
      <c r="G161" s="59"/>
      <c r="H161" s="49"/>
      <c r="I161" s="59"/>
      <c r="J161" s="67"/>
      <c r="K161" s="59"/>
      <c r="L161" s="59"/>
      <c r="M161" s="59"/>
    </row>
    <row r="162" spans="1:13" s="58" customFormat="1" ht="27.75" customHeight="1">
      <c r="A162" s="22" t="s">
        <v>81</v>
      </c>
      <c r="B162" s="38">
        <f t="shared" si="6"/>
        <v>43472</v>
      </c>
      <c r="C162" s="38">
        <v>33440</v>
      </c>
      <c r="D162" s="38">
        <v>10032</v>
      </c>
      <c r="E162" s="76"/>
      <c r="F162" s="59"/>
      <c r="G162" s="59"/>
      <c r="H162" s="49"/>
      <c r="I162" s="59"/>
      <c r="J162" s="67"/>
      <c r="K162" s="59"/>
      <c r="L162" s="59"/>
      <c r="M162" s="59"/>
    </row>
    <row r="163" spans="1:13" s="58" customFormat="1" ht="30.75" customHeight="1">
      <c r="A163" s="22" t="s">
        <v>11</v>
      </c>
      <c r="B163" s="38">
        <f t="shared" si="6"/>
        <v>154560</v>
      </c>
      <c r="C163" s="37">
        <v>118892</v>
      </c>
      <c r="D163" s="37">
        <v>35668</v>
      </c>
      <c r="E163" s="76"/>
      <c r="F163" s="59"/>
      <c r="G163" s="59"/>
      <c r="H163" s="49"/>
      <c r="I163" s="59"/>
      <c r="J163" s="67"/>
      <c r="K163" s="59"/>
      <c r="L163" s="59"/>
      <c r="M163" s="59"/>
    </row>
    <row r="164" spans="1:13" s="6" customFormat="1" ht="27.75" customHeight="1">
      <c r="A164" s="92" t="s">
        <v>164</v>
      </c>
      <c r="B164" s="100">
        <f>SUM(B165:B165)</f>
        <v>577552</v>
      </c>
      <c r="C164" s="100">
        <f>SUM(C165:C165)</f>
        <v>444270</v>
      </c>
      <c r="D164" s="100">
        <f>SUM(D165:D165)</f>
        <v>133282</v>
      </c>
      <c r="E164" s="77"/>
      <c r="F164" s="15"/>
      <c r="G164" s="15"/>
      <c r="H164" s="51"/>
      <c r="I164" s="15"/>
      <c r="J164" s="15"/>
      <c r="K164" s="15"/>
      <c r="L164" s="15"/>
      <c r="M164" s="15"/>
    </row>
    <row r="165" spans="1:13" s="6" customFormat="1" ht="24" customHeight="1">
      <c r="A165" s="60" t="s">
        <v>99</v>
      </c>
      <c r="B165" s="38">
        <f>C165+D165</f>
        <v>577552</v>
      </c>
      <c r="C165" s="37">
        <v>444270</v>
      </c>
      <c r="D165" s="37">
        <v>133282</v>
      </c>
      <c r="E165" s="83"/>
      <c r="F165" s="15"/>
      <c r="G165" s="15"/>
      <c r="H165" s="51"/>
      <c r="I165" s="15"/>
      <c r="J165" s="15"/>
      <c r="K165" s="15"/>
      <c r="L165" s="15"/>
      <c r="M165" s="15"/>
    </row>
    <row r="166" spans="1:13" s="6" customFormat="1" ht="27.75" customHeight="1">
      <c r="A166" s="92" t="s">
        <v>165</v>
      </c>
      <c r="B166" s="100">
        <f>SUM(B167:B187)</f>
        <v>5356556</v>
      </c>
      <c r="C166" s="100">
        <f>SUM(C167:C187)</f>
        <v>4128116</v>
      </c>
      <c r="D166" s="100">
        <f>SUM(D167:D187)</f>
        <v>1228440</v>
      </c>
      <c r="E166" s="77"/>
      <c r="F166" s="15"/>
      <c r="G166" s="15"/>
      <c r="H166" s="51"/>
      <c r="I166" s="15"/>
      <c r="J166" s="15"/>
      <c r="K166" s="15"/>
      <c r="L166" s="15"/>
      <c r="M166" s="15"/>
    </row>
    <row r="167" spans="1:13" s="6" customFormat="1" ht="26.25" customHeight="1">
      <c r="A167" s="19" t="s">
        <v>184</v>
      </c>
      <c r="B167" s="38">
        <f aca="true" t="shared" si="7" ref="B167:B187">C167+D167</f>
        <v>1102179</v>
      </c>
      <c r="C167" s="38">
        <v>847830</v>
      </c>
      <c r="D167" s="38">
        <v>254349</v>
      </c>
      <c r="E167" s="51"/>
      <c r="F167" s="15"/>
      <c r="G167" s="31"/>
      <c r="H167" s="51"/>
      <c r="I167" s="15"/>
      <c r="J167" s="15"/>
      <c r="K167" s="15"/>
      <c r="L167" s="15"/>
      <c r="M167" s="15"/>
    </row>
    <row r="168" spans="1:13" s="6" customFormat="1" ht="31.5">
      <c r="A168" s="20" t="s">
        <v>38</v>
      </c>
      <c r="B168" s="38">
        <f t="shared" si="7"/>
        <v>398840</v>
      </c>
      <c r="C168" s="38">
        <v>306800</v>
      </c>
      <c r="D168" s="38">
        <v>92040</v>
      </c>
      <c r="E168" s="51"/>
      <c r="F168" s="15"/>
      <c r="G168" s="31"/>
      <c r="H168" s="51"/>
      <c r="I168" s="15"/>
      <c r="J168" s="15"/>
      <c r="K168" s="15"/>
      <c r="L168" s="15"/>
      <c r="M168" s="15"/>
    </row>
    <row r="169" spans="1:13" s="58" customFormat="1" ht="33.75" customHeight="1">
      <c r="A169" s="22" t="s">
        <v>149</v>
      </c>
      <c r="B169" s="38">
        <f t="shared" si="7"/>
        <v>770575</v>
      </c>
      <c r="C169" s="38">
        <v>592750</v>
      </c>
      <c r="D169" s="38">
        <v>177825</v>
      </c>
      <c r="E169" s="49"/>
      <c r="F169" s="59"/>
      <c r="G169" s="68"/>
      <c r="H169" s="49"/>
      <c r="I169" s="59"/>
      <c r="J169" s="59"/>
      <c r="K169" s="59"/>
      <c r="L169" s="59"/>
      <c r="M169" s="59"/>
    </row>
    <row r="170" spans="1:13" s="6" customFormat="1" ht="29.25" customHeight="1">
      <c r="A170" s="22" t="s">
        <v>3</v>
      </c>
      <c r="B170" s="38">
        <f t="shared" si="7"/>
        <v>135600</v>
      </c>
      <c r="C170" s="38">
        <v>112000</v>
      </c>
      <c r="D170" s="38">
        <v>23600</v>
      </c>
      <c r="E170" s="51"/>
      <c r="F170" s="15"/>
      <c r="G170" s="31"/>
      <c r="H170" s="51"/>
      <c r="I170" s="15"/>
      <c r="J170" s="15"/>
      <c r="K170" s="15"/>
      <c r="L170" s="15"/>
      <c r="M170" s="15"/>
    </row>
    <row r="171" spans="1:13" s="58" customFormat="1" ht="30" customHeight="1">
      <c r="A171" s="19" t="s">
        <v>150</v>
      </c>
      <c r="B171" s="38">
        <f t="shared" si="7"/>
        <v>37200</v>
      </c>
      <c r="C171" s="38">
        <v>28615</v>
      </c>
      <c r="D171" s="38">
        <v>8585</v>
      </c>
      <c r="E171" s="49"/>
      <c r="F171" s="59"/>
      <c r="G171" s="68"/>
      <c r="H171" s="49"/>
      <c r="I171" s="59"/>
      <c r="J171" s="59"/>
      <c r="K171" s="59"/>
      <c r="L171" s="59"/>
      <c r="M171" s="59"/>
    </row>
    <row r="172" spans="1:13" s="58" customFormat="1" ht="25.5" customHeight="1">
      <c r="A172" s="22" t="s">
        <v>151</v>
      </c>
      <c r="B172" s="38">
        <f t="shared" si="7"/>
        <v>26000</v>
      </c>
      <c r="C172" s="38">
        <v>20000</v>
      </c>
      <c r="D172" s="38">
        <v>6000</v>
      </c>
      <c r="E172" s="49"/>
      <c r="F172" s="59"/>
      <c r="G172" s="68"/>
      <c r="H172" s="49"/>
      <c r="I172" s="59"/>
      <c r="J172" s="59"/>
      <c r="K172" s="59"/>
      <c r="L172" s="59"/>
      <c r="M172" s="59"/>
    </row>
    <row r="173" spans="1:13" s="58" customFormat="1" ht="30.75" customHeight="1">
      <c r="A173" s="19" t="s">
        <v>100</v>
      </c>
      <c r="B173" s="38">
        <f t="shared" si="7"/>
        <v>455600</v>
      </c>
      <c r="C173" s="37">
        <v>350462</v>
      </c>
      <c r="D173" s="37">
        <v>105138</v>
      </c>
      <c r="E173" s="49"/>
      <c r="F173" s="59"/>
      <c r="G173" s="68"/>
      <c r="H173" s="51"/>
      <c r="I173" s="59"/>
      <c r="J173" s="59"/>
      <c r="K173" s="59"/>
      <c r="L173" s="59"/>
      <c r="M173" s="59"/>
    </row>
    <row r="174" spans="1:13" s="58" customFormat="1" ht="28.5" customHeight="1">
      <c r="A174" s="19" t="s">
        <v>107</v>
      </c>
      <c r="B174" s="38">
        <f t="shared" si="7"/>
        <v>280801</v>
      </c>
      <c r="C174" s="38">
        <v>216000</v>
      </c>
      <c r="D174" s="38">
        <v>64801</v>
      </c>
      <c r="E174" s="49"/>
      <c r="F174" s="59"/>
      <c r="G174" s="68"/>
      <c r="H174" s="51"/>
      <c r="I174" s="59"/>
      <c r="J174" s="59"/>
      <c r="K174" s="59"/>
      <c r="L174" s="59"/>
      <c r="M174" s="59"/>
    </row>
    <row r="175" spans="1:13" s="58" customFormat="1" ht="33" customHeight="1">
      <c r="A175" s="19" t="s">
        <v>108</v>
      </c>
      <c r="B175" s="38">
        <f t="shared" si="7"/>
        <v>108375</v>
      </c>
      <c r="C175" s="38">
        <v>83365</v>
      </c>
      <c r="D175" s="38">
        <v>25010</v>
      </c>
      <c r="E175" s="49"/>
      <c r="F175" s="59"/>
      <c r="G175" s="68"/>
      <c r="H175" s="51"/>
      <c r="I175" s="59"/>
      <c r="J175" s="59"/>
      <c r="K175" s="59"/>
      <c r="L175" s="59"/>
      <c r="M175" s="59"/>
    </row>
    <row r="176" spans="1:13" s="58" customFormat="1" ht="27.75" customHeight="1">
      <c r="A176" s="19" t="s">
        <v>109</v>
      </c>
      <c r="B176" s="38">
        <f t="shared" si="7"/>
        <v>39900</v>
      </c>
      <c r="C176" s="38">
        <v>30692</v>
      </c>
      <c r="D176" s="38">
        <v>9208</v>
      </c>
      <c r="E176" s="49"/>
      <c r="F176" s="59"/>
      <c r="G176" s="68"/>
      <c r="H176" s="51"/>
      <c r="I176" s="59"/>
      <c r="J176" s="59"/>
      <c r="K176" s="59"/>
      <c r="L176" s="59"/>
      <c r="M176" s="59"/>
    </row>
    <row r="177" spans="1:13" s="58" customFormat="1" ht="28.5" customHeight="1">
      <c r="A177" s="19" t="s">
        <v>110</v>
      </c>
      <c r="B177" s="38">
        <f t="shared" si="7"/>
        <v>42803</v>
      </c>
      <c r="C177" s="38">
        <v>32925</v>
      </c>
      <c r="D177" s="38">
        <v>9878</v>
      </c>
      <c r="E177" s="49"/>
      <c r="F177" s="59"/>
      <c r="G177" s="68"/>
      <c r="H177" s="51"/>
      <c r="I177" s="59"/>
      <c r="J177" s="59"/>
      <c r="K177" s="59"/>
      <c r="L177" s="59"/>
      <c r="M177" s="59"/>
    </row>
    <row r="178" spans="1:13" s="58" customFormat="1" ht="30.75" customHeight="1">
      <c r="A178" s="19" t="s">
        <v>111</v>
      </c>
      <c r="B178" s="38">
        <f t="shared" si="7"/>
        <v>36400</v>
      </c>
      <c r="C178" s="37">
        <v>28000</v>
      </c>
      <c r="D178" s="37">
        <v>8400</v>
      </c>
      <c r="E178" s="49"/>
      <c r="F178" s="59"/>
      <c r="G178" s="68"/>
      <c r="H178" s="51"/>
      <c r="I178" s="59"/>
      <c r="J178" s="59"/>
      <c r="K178" s="59"/>
      <c r="L178" s="59"/>
      <c r="M178" s="59"/>
    </row>
    <row r="179" spans="1:13" s="58" customFormat="1" ht="30.75" customHeight="1">
      <c r="A179" s="19" t="s">
        <v>112</v>
      </c>
      <c r="B179" s="38">
        <f t="shared" si="7"/>
        <v>67000</v>
      </c>
      <c r="C179" s="38">
        <v>51538</v>
      </c>
      <c r="D179" s="38">
        <v>15462</v>
      </c>
      <c r="E179" s="49"/>
      <c r="F179" s="59"/>
      <c r="G179" s="68"/>
      <c r="H179" s="51"/>
      <c r="I179" s="59"/>
      <c r="J179" s="59"/>
      <c r="K179" s="59"/>
      <c r="L179" s="59"/>
      <c r="M179" s="59"/>
    </row>
    <row r="180" spans="1:13" s="58" customFormat="1" ht="28.5" customHeight="1">
      <c r="A180" s="19" t="s">
        <v>113</v>
      </c>
      <c r="B180" s="38">
        <f t="shared" si="7"/>
        <v>58637</v>
      </c>
      <c r="C180" s="38">
        <v>45105</v>
      </c>
      <c r="D180" s="38">
        <v>13532</v>
      </c>
      <c r="E180" s="49"/>
      <c r="F180" s="59"/>
      <c r="G180" s="68"/>
      <c r="H180" s="51"/>
      <c r="I180" s="59"/>
      <c r="J180" s="59"/>
      <c r="K180" s="59"/>
      <c r="L180" s="59"/>
      <c r="M180" s="59"/>
    </row>
    <row r="181" spans="1:13" s="58" customFormat="1" ht="28.5" customHeight="1">
      <c r="A181" s="19" t="s">
        <v>245</v>
      </c>
      <c r="B181" s="38">
        <f t="shared" si="7"/>
        <v>43765</v>
      </c>
      <c r="C181" s="38">
        <v>33665</v>
      </c>
      <c r="D181" s="38">
        <v>10100</v>
      </c>
      <c r="E181" s="49"/>
      <c r="F181" s="59"/>
      <c r="G181" s="68"/>
      <c r="H181" s="51"/>
      <c r="I181" s="59"/>
      <c r="J181" s="59"/>
      <c r="K181" s="59"/>
      <c r="L181" s="59"/>
      <c r="M181" s="59"/>
    </row>
    <row r="182" spans="1:13" s="58" customFormat="1" ht="27.75" customHeight="1">
      <c r="A182" s="19" t="s">
        <v>82</v>
      </c>
      <c r="B182" s="38">
        <f t="shared" si="7"/>
        <v>97200</v>
      </c>
      <c r="C182" s="37">
        <v>74769</v>
      </c>
      <c r="D182" s="37">
        <v>22431</v>
      </c>
      <c r="E182" s="49"/>
      <c r="F182" s="59"/>
      <c r="G182" s="68"/>
      <c r="H182" s="51"/>
      <c r="I182" s="59"/>
      <c r="J182" s="59"/>
      <c r="K182" s="59"/>
      <c r="L182" s="59"/>
      <c r="M182" s="59"/>
    </row>
    <row r="183" spans="1:13" s="58" customFormat="1" ht="25.5" customHeight="1">
      <c r="A183" s="19" t="s">
        <v>83</v>
      </c>
      <c r="B183" s="38">
        <f t="shared" si="7"/>
        <v>30810</v>
      </c>
      <c r="C183" s="38">
        <v>23700</v>
      </c>
      <c r="D183" s="38">
        <v>7110</v>
      </c>
      <c r="E183" s="49"/>
      <c r="F183" s="59"/>
      <c r="G183" s="68"/>
      <c r="H183" s="51"/>
      <c r="I183" s="59"/>
      <c r="J183" s="59"/>
      <c r="K183" s="59"/>
      <c r="L183" s="59"/>
      <c r="M183" s="59"/>
    </row>
    <row r="184" spans="1:13" s="58" customFormat="1" ht="28.5" customHeight="1">
      <c r="A184" s="19" t="s">
        <v>84</v>
      </c>
      <c r="B184" s="38">
        <f t="shared" si="7"/>
        <v>291265</v>
      </c>
      <c r="C184" s="38">
        <v>224050</v>
      </c>
      <c r="D184" s="38">
        <v>67215</v>
      </c>
      <c r="E184" s="49"/>
      <c r="F184" s="59"/>
      <c r="G184" s="68"/>
      <c r="H184" s="51"/>
      <c r="I184" s="59"/>
      <c r="J184" s="59"/>
      <c r="K184" s="59"/>
      <c r="L184" s="59"/>
      <c r="M184" s="59"/>
    </row>
    <row r="185" spans="1:13" s="58" customFormat="1" ht="27" customHeight="1">
      <c r="A185" s="19" t="s">
        <v>12</v>
      </c>
      <c r="B185" s="38">
        <f t="shared" si="7"/>
        <v>318175</v>
      </c>
      <c r="C185" s="38">
        <v>244750</v>
      </c>
      <c r="D185" s="38">
        <v>73425</v>
      </c>
      <c r="E185" s="49"/>
      <c r="F185" s="59"/>
      <c r="G185" s="68"/>
      <c r="H185" s="51"/>
      <c r="I185" s="59"/>
      <c r="J185" s="59"/>
      <c r="K185" s="59"/>
      <c r="L185" s="59"/>
      <c r="M185" s="59"/>
    </row>
    <row r="186" spans="1:13" s="58" customFormat="1" ht="30" customHeight="1">
      <c r="A186" s="19" t="s">
        <v>246</v>
      </c>
      <c r="B186" s="38">
        <f t="shared" si="7"/>
        <v>428481</v>
      </c>
      <c r="C186" s="38">
        <v>329600</v>
      </c>
      <c r="D186" s="38">
        <v>98881</v>
      </c>
      <c r="E186" s="49"/>
      <c r="F186" s="59"/>
      <c r="G186" s="68"/>
      <c r="H186" s="51"/>
      <c r="I186" s="59"/>
      <c r="J186" s="59"/>
      <c r="K186" s="59"/>
      <c r="L186" s="59"/>
      <c r="M186" s="59"/>
    </row>
    <row r="187" spans="1:13" s="58" customFormat="1" ht="27.75" customHeight="1">
      <c r="A187" s="19" t="s">
        <v>13</v>
      </c>
      <c r="B187" s="38">
        <f t="shared" si="7"/>
        <v>586950</v>
      </c>
      <c r="C187" s="38">
        <v>451500</v>
      </c>
      <c r="D187" s="38">
        <v>135450</v>
      </c>
      <c r="E187" s="49"/>
      <c r="F187" s="59"/>
      <c r="G187" s="68"/>
      <c r="H187" s="51"/>
      <c r="I187" s="59"/>
      <c r="J187" s="59"/>
      <c r="K187" s="59"/>
      <c r="L187" s="59"/>
      <c r="M187" s="59"/>
    </row>
    <row r="188" spans="1:13" s="7" customFormat="1" ht="24" customHeight="1">
      <c r="A188" s="92" t="s">
        <v>166</v>
      </c>
      <c r="B188" s="100">
        <f>SUM(B189:B196)</f>
        <v>2603451</v>
      </c>
      <c r="C188" s="100">
        <f>SUM(C189:C196)</f>
        <v>2002655</v>
      </c>
      <c r="D188" s="100">
        <f>SUM(D189:D196)</f>
        <v>600796</v>
      </c>
      <c r="E188" s="77"/>
      <c r="F188" s="15"/>
      <c r="G188" s="46"/>
      <c r="H188" s="85"/>
      <c r="I188" s="46"/>
      <c r="J188" s="46"/>
      <c r="K188" s="46"/>
      <c r="L188" s="46"/>
      <c r="M188" s="46"/>
    </row>
    <row r="189" spans="1:13" s="7" customFormat="1" ht="24.75" customHeight="1">
      <c r="A189" s="21" t="s">
        <v>208</v>
      </c>
      <c r="B189" s="38">
        <f aca="true" t="shared" si="8" ref="B189:B196">C189+D189</f>
        <v>156845</v>
      </c>
      <c r="C189" s="38">
        <v>120650</v>
      </c>
      <c r="D189" s="38">
        <v>36195</v>
      </c>
      <c r="E189" s="51"/>
      <c r="F189" s="15"/>
      <c r="G189" s="54"/>
      <c r="H189" s="85"/>
      <c r="I189" s="46"/>
      <c r="J189" s="46"/>
      <c r="K189" s="46"/>
      <c r="L189" s="46"/>
      <c r="M189" s="46"/>
    </row>
    <row r="190" spans="1:13" s="7" customFormat="1" ht="29.25" customHeight="1">
      <c r="A190" s="22" t="s">
        <v>185</v>
      </c>
      <c r="B190" s="38">
        <f t="shared" si="8"/>
        <v>490880</v>
      </c>
      <c r="C190" s="38">
        <v>377600</v>
      </c>
      <c r="D190" s="38">
        <v>113280</v>
      </c>
      <c r="E190" s="49"/>
      <c r="F190" s="59"/>
      <c r="G190" s="54"/>
      <c r="H190" s="85"/>
      <c r="I190" s="46"/>
      <c r="J190" s="46"/>
      <c r="K190" s="46"/>
      <c r="L190" s="46"/>
      <c r="M190" s="46"/>
    </row>
    <row r="191" spans="1:13" s="65" customFormat="1" ht="21.75" customHeight="1">
      <c r="A191" s="20" t="s">
        <v>219</v>
      </c>
      <c r="B191" s="38">
        <f t="shared" si="8"/>
        <v>115050</v>
      </c>
      <c r="C191" s="38">
        <v>88500</v>
      </c>
      <c r="D191" s="38">
        <v>26550</v>
      </c>
      <c r="E191" s="76"/>
      <c r="F191" s="59"/>
      <c r="G191" s="64"/>
      <c r="H191" s="86"/>
      <c r="I191" s="64"/>
      <c r="J191" s="64"/>
      <c r="K191" s="64"/>
      <c r="L191" s="64"/>
      <c r="M191" s="64"/>
    </row>
    <row r="192" spans="1:13" s="7" customFormat="1" ht="33" customHeight="1">
      <c r="A192" s="19" t="s">
        <v>114</v>
      </c>
      <c r="B192" s="38">
        <f t="shared" si="8"/>
        <v>133250</v>
      </c>
      <c r="C192" s="38">
        <v>102500</v>
      </c>
      <c r="D192" s="38">
        <v>30750</v>
      </c>
      <c r="E192" s="75"/>
      <c r="F192" s="15"/>
      <c r="G192" s="46"/>
      <c r="H192" s="85"/>
      <c r="I192" s="46"/>
      <c r="J192" s="46"/>
      <c r="K192" s="46"/>
      <c r="L192" s="46"/>
      <c r="M192" s="46"/>
    </row>
    <row r="193" spans="1:13" s="7" customFormat="1" ht="29.25" customHeight="1">
      <c r="A193" s="19" t="s">
        <v>115</v>
      </c>
      <c r="B193" s="38">
        <f t="shared" si="8"/>
        <v>200954</v>
      </c>
      <c r="C193" s="38">
        <v>154580</v>
      </c>
      <c r="D193" s="38">
        <v>46374</v>
      </c>
      <c r="E193" s="75"/>
      <c r="F193" s="15"/>
      <c r="G193" s="46"/>
      <c r="H193" s="85"/>
      <c r="I193" s="46"/>
      <c r="J193" s="46"/>
      <c r="K193" s="46"/>
      <c r="L193" s="46"/>
      <c r="M193" s="46"/>
    </row>
    <row r="194" spans="1:13" s="7" customFormat="1" ht="27" customHeight="1">
      <c r="A194" s="61" t="s">
        <v>116</v>
      </c>
      <c r="B194" s="38">
        <f t="shared" si="8"/>
        <v>174882</v>
      </c>
      <c r="C194" s="38">
        <v>134525</v>
      </c>
      <c r="D194" s="38">
        <v>40357</v>
      </c>
      <c r="E194" s="75"/>
      <c r="F194" s="15"/>
      <c r="G194" s="46"/>
      <c r="H194" s="85"/>
      <c r="I194" s="46"/>
      <c r="J194" s="46"/>
      <c r="K194" s="46"/>
      <c r="L194" s="46"/>
      <c r="M194" s="46"/>
    </row>
    <row r="195" spans="1:13" s="7" customFormat="1" ht="37.5" customHeight="1">
      <c r="A195" s="19" t="s">
        <v>117</v>
      </c>
      <c r="B195" s="38">
        <f t="shared" si="8"/>
        <v>1320852</v>
      </c>
      <c r="C195" s="38">
        <v>1016040</v>
      </c>
      <c r="D195" s="38">
        <v>304812</v>
      </c>
      <c r="E195" s="75"/>
      <c r="F195" s="15"/>
      <c r="G195" s="46"/>
      <c r="H195" s="85"/>
      <c r="I195" s="46"/>
      <c r="J195" s="46"/>
      <c r="K195" s="46"/>
      <c r="L195" s="46"/>
      <c r="M195" s="46"/>
    </row>
    <row r="196" spans="1:13" s="7" customFormat="1" ht="29.25" customHeight="1">
      <c r="A196" s="19" t="s">
        <v>118</v>
      </c>
      <c r="B196" s="38">
        <f t="shared" si="8"/>
        <v>10738</v>
      </c>
      <c r="C196" s="37">
        <v>8260</v>
      </c>
      <c r="D196" s="37">
        <v>2478</v>
      </c>
      <c r="E196" s="75"/>
      <c r="F196" s="15"/>
      <c r="G196" s="46"/>
      <c r="H196" s="85"/>
      <c r="I196" s="46"/>
      <c r="J196" s="46"/>
      <c r="K196" s="46"/>
      <c r="L196" s="46"/>
      <c r="M196" s="46"/>
    </row>
    <row r="197" spans="1:13" s="6" customFormat="1" ht="24" customHeight="1">
      <c r="A197" s="92" t="s">
        <v>218</v>
      </c>
      <c r="B197" s="100">
        <f>SUM(B198:B203)</f>
        <v>1521322</v>
      </c>
      <c r="C197" s="100">
        <f>SUM(C198:C203)</f>
        <v>1170247</v>
      </c>
      <c r="D197" s="100">
        <f>SUM(D198:D203)</f>
        <v>351075</v>
      </c>
      <c r="E197" s="77"/>
      <c r="F197" s="15"/>
      <c r="G197" s="15"/>
      <c r="H197" s="51"/>
      <c r="I197" s="15"/>
      <c r="J197" s="15"/>
      <c r="K197" s="15"/>
      <c r="L197" s="15"/>
      <c r="M197" s="15"/>
    </row>
    <row r="198" spans="1:13" s="58" customFormat="1" ht="24" customHeight="1">
      <c r="A198" s="19" t="s">
        <v>217</v>
      </c>
      <c r="B198" s="38">
        <f aca="true" t="shared" si="9" ref="B198:B203">C198+D198</f>
        <v>149435</v>
      </c>
      <c r="C198" s="91">
        <v>114950</v>
      </c>
      <c r="D198" s="91">
        <v>34485</v>
      </c>
      <c r="E198" s="49"/>
      <c r="F198" s="37"/>
      <c r="G198" s="59"/>
      <c r="H198" s="49"/>
      <c r="I198" s="59"/>
      <c r="J198" s="59"/>
      <c r="K198" s="59"/>
      <c r="L198" s="59"/>
      <c r="M198" s="59"/>
    </row>
    <row r="199" spans="1:13" s="6" customFormat="1" ht="28.5" customHeight="1">
      <c r="A199" s="22" t="s">
        <v>4</v>
      </c>
      <c r="B199" s="38">
        <f t="shared" si="9"/>
        <v>158769</v>
      </c>
      <c r="C199" s="91">
        <v>122130</v>
      </c>
      <c r="D199" s="91">
        <v>36639</v>
      </c>
      <c r="E199" s="75"/>
      <c r="F199" s="37"/>
      <c r="G199" s="15"/>
      <c r="H199" s="51"/>
      <c r="I199" s="15"/>
      <c r="J199" s="15"/>
      <c r="K199" s="15"/>
      <c r="L199" s="15"/>
      <c r="M199" s="15"/>
    </row>
    <row r="200" spans="1:13" s="58" customFormat="1" ht="30" customHeight="1">
      <c r="A200" s="19" t="s">
        <v>101</v>
      </c>
      <c r="B200" s="38">
        <f t="shared" si="9"/>
        <v>838306</v>
      </c>
      <c r="C200" s="38">
        <v>644850</v>
      </c>
      <c r="D200" s="38">
        <v>193456</v>
      </c>
      <c r="E200" s="52"/>
      <c r="F200" s="45"/>
      <c r="G200" s="59"/>
      <c r="H200" s="49"/>
      <c r="I200" s="59"/>
      <c r="J200" s="59"/>
      <c r="K200" s="59"/>
      <c r="L200" s="59"/>
      <c r="M200" s="59"/>
    </row>
    <row r="201" spans="1:13" s="58" customFormat="1" ht="30" customHeight="1">
      <c r="A201" s="19" t="s">
        <v>85</v>
      </c>
      <c r="B201" s="38">
        <f t="shared" si="9"/>
        <v>2992</v>
      </c>
      <c r="C201" s="38">
        <v>2302</v>
      </c>
      <c r="D201" s="38">
        <v>690</v>
      </c>
      <c r="E201" s="52"/>
      <c r="F201" s="45"/>
      <c r="G201" s="59"/>
      <c r="H201" s="49"/>
      <c r="I201" s="59"/>
      <c r="J201" s="59"/>
      <c r="K201" s="59"/>
      <c r="L201" s="59"/>
      <c r="M201" s="59"/>
    </row>
    <row r="202" spans="1:13" s="58" customFormat="1" ht="29.25" customHeight="1">
      <c r="A202" s="19" t="s">
        <v>227</v>
      </c>
      <c r="B202" s="38">
        <f t="shared" si="9"/>
        <v>360490</v>
      </c>
      <c r="C202" s="37">
        <v>277300</v>
      </c>
      <c r="D202" s="37">
        <v>83190</v>
      </c>
      <c r="E202" s="52"/>
      <c r="F202" s="45"/>
      <c r="G202" s="59"/>
      <c r="H202" s="49"/>
      <c r="I202" s="59"/>
      <c r="J202" s="59"/>
      <c r="K202" s="59"/>
      <c r="L202" s="59"/>
      <c r="M202" s="59"/>
    </row>
    <row r="203" spans="1:13" s="58" customFormat="1" ht="27.75" customHeight="1">
      <c r="A203" s="19" t="s">
        <v>31</v>
      </c>
      <c r="B203" s="38">
        <f t="shared" si="9"/>
        <v>11330</v>
      </c>
      <c r="C203" s="38">
        <v>8715</v>
      </c>
      <c r="D203" s="38">
        <v>2615</v>
      </c>
      <c r="E203" s="52"/>
      <c r="F203" s="45"/>
      <c r="G203" s="59"/>
      <c r="H203" s="49"/>
      <c r="I203" s="59"/>
      <c r="J203" s="59"/>
      <c r="K203" s="59"/>
      <c r="L203" s="59"/>
      <c r="M203" s="59"/>
    </row>
    <row r="204" spans="1:13" s="6" customFormat="1" ht="28.5" customHeight="1">
      <c r="A204" s="92" t="s">
        <v>167</v>
      </c>
      <c r="B204" s="100">
        <f>SUM(B205:B210)</f>
        <v>1223122</v>
      </c>
      <c r="C204" s="100">
        <f>SUM(C205:C210)</f>
        <v>940863</v>
      </c>
      <c r="D204" s="100">
        <f>SUM(D205:D210)</f>
        <v>282259</v>
      </c>
      <c r="E204" s="77"/>
      <c r="F204" s="15"/>
      <c r="G204" s="15"/>
      <c r="H204" s="51"/>
      <c r="I204" s="15"/>
      <c r="J204" s="15"/>
      <c r="K204" s="15"/>
      <c r="L204" s="15"/>
      <c r="M204" s="15"/>
    </row>
    <row r="205" spans="1:13" s="58" customFormat="1" ht="27" customHeight="1">
      <c r="A205" s="19" t="s">
        <v>168</v>
      </c>
      <c r="B205" s="38">
        <f aca="true" t="shared" si="10" ref="B205:B210">C205+D205</f>
        <v>230100</v>
      </c>
      <c r="C205" s="90">
        <v>177000</v>
      </c>
      <c r="D205" s="90">
        <v>53100</v>
      </c>
      <c r="E205" s="49"/>
      <c r="F205" s="59"/>
      <c r="G205" s="59"/>
      <c r="H205" s="49"/>
      <c r="I205" s="59"/>
      <c r="J205" s="59"/>
      <c r="K205" s="59"/>
      <c r="L205" s="59"/>
      <c r="M205" s="59"/>
    </row>
    <row r="206" spans="1:13" s="58" customFormat="1" ht="31.5" customHeight="1">
      <c r="A206" s="19" t="s">
        <v>102</v>
      </c>
      <c r="B206" s="38">
        <f t="shared" si="10"/>
        <v>252733</v>
      </c>
      <c r="C206" s="38">
        <v>194410</v>
      </c>
      <c r="D206" s="38">
        <v>58323</v>
      </c>
      <c r="E206" s="76"/>
      <c r="F206" s="59"/>
      <c r="G206" s="59"/>
      <c r="H206" s="49"/>
      <c r="I206" s="59"/>
      <c r="J206" s="59"/>
      <c r="K206" s="59"/>
      <c r="L206" s="59"/>
      <c r="M206" s="59"/>
    </row>
    <row r="207" spans="1:13" s="58" customFormat="1" ht="21.75" customHeight="1">
      <c r="A207" s="19" t="s">
        <v>169</v>
      </c>
      <c r="B207" s="38">
        <f t="shared" si="10"/>
        <v>159260</v>
      </c>
      <c r="C207" s="38">
        <v>122508</v>
      </c>
      <c r="D207" s="38">
        <v>36752</v>
      </c>
      <c r="E207" s="76"/>
      <c r="F207" s="59"/>
      <c r="G207" s="59"/>
      <c r="H207" s="49"/>
      <c r="I207" s="59"/>
      <c r="J207" s="59"/>
      <c r="K207" s="59"/>
      <c r="L207" s="59"/>
      <c r="M207" s="59"/>
    </row>
    <row r="208" spans="1:13" s="58" customFormat="1" ht="28.5" customHeight="1">
      <c r="A208" s="19" t="s">
        <v>73</v>
      </c>
      <c r="B208" s="38">
        <f t="shared" si="10"/>
        <v>77344</v>
      </c>
      <c r="C208" s="38">
        <v>59495</v>
      </c>
      <c r="D208" s="38">
        <v>17849</v>
      </c>
      <c r="E208" s="76"/>
      <c r="F208" s="59"/>
      <c r="G208" s="59"/>
      <c r="H208" s="49"/>
      <c r="I208" s="59"/>
      <c r="J208" s="59"/>
      <c r="K208" s="59"/>
      <c r="L208" s="59"/>
      <c r="M208" s="59"/>
    </row>
    <row r="209" spans="1:13" s="58" customFormat="1" ht="24" customHeight="1">
      <c r="A209" s="19" t="s">
        <v>0</v>
      </c>
      <c r="B209" s="38">
        <f t="shared" si="10"/>
        <v>153400</v>
      </c>
      <c r="C209" s="38">
        <v>118000</v>
      </c>
      <c r="D209" s="38">
        <v>35400</v>
      </c>
      <c r="E209" s="76"/>
      <c r="F209" s="59"/>
      <c r="G209" s="59"/>
      <c r="H209" s="49"/>
      <c r="I209" s="59"/>
      <c r="J209" s="59"/>
      <c r="K209" s="59"/>
      <c r="L209" s="59"/>
      <c r="M209" s="59"/>
    </row>
    <row r="210" spans="1:13" s="58" customFormat="1" ht="24.75" customHeight="1">
      <c r="A210" s="19" t="s">
        <v>47</v>
      </c>
      <c r="B210" s="38">
        <f t="shared" si="10"/>
        <v>350285</v>
      </c>
      <c r="C210" s="38">
        <v>269450</v>
      </c>
      <c r="D210" s="38">
        <v>80835</v>
      </c>
      <c r="E210" s="76"/>
      <c r="F210" s="59"/>
      <c r="G210" s="59"/>
      <c r="H210" s="49"/>
      <c r="I210" s="59"/>
      <c r="J210" s="59"/>
      <c r="K210" s="59"/>
      <c r="L210" s="59"/>
      <c r="M210" s="59"/>
    </row>
    <row r="211" spans="1:13" s="6" customFormat="1" ht="23.25" customHeight="1">
      <c r="A211" s="92" t="s">
        <v>170</v>
      </c>
      <c r="B211" s="100">
        <f>SUM(B212:B214)</f>
        <v>584350</v>
      </c>
      <c r="C211" s="100">
        <f>SUM(C212:C214)</f>
        <v>449500</v>
      </c>
      <c r="D211" s="100">
        <f>SUM(D212:D214)</f>
        <v>134850</v>
      </c>
      <c r="E211" s="77"/>
      <c r="F211" s="15"/>
      <c r="G211" s="15"/>
      <c r="H211" s="51"/>
      <c r="I211" s="15"/>
      <c r="J211" s="15"/>
      <c r="K211" s="15"/>
      <c r="L211" s="15"/>
      <c r="M211" s="15"/>
    </row>
    <row r="212" spans="1:8" s="15" customFormat="1" ht="33" customHeight="1">
      <c r="A212" s="22" t="s">
        <v>228</v>
      </c>
      <c r="B212" s="38">
        <f>C212+D212</f>
        <v>298350</v>
      </c>
      <c r="C212" s="90">
        <v>229500</v>
      </c>
      <c r="D212" s="90">
        <v>68850</v>
      </c>
      <c r="E212" s="48"/>
      <c r="H212" s="51"/>
    </row>
    <row r="213" spans="1:8" s="15" customFormat="1" ht="25.5" customHeight="1">
      <c r="A213" s="22" t="s">
        <v>193</v>
      </c>
      <c r="B213" s="38">
        <f>C213+D213</f>
        <v>156000</v>
      </c>
      <c r="C213" s="90">
        <v>120000</v>
      </c>
      <c r="D213" s="90">
        <v>36000</v>
      </c>
      <c r="E213" s="51"/>
      <c r="H213" s="51"/>
    </row>
    <row r="214" spans="1:8" s="15" customFormat="1" ht="27" customHeight="1">
      <c r="A214" s="60" t="s">
        <v>143</v>
      </c>
      <c r="B214" s="38">
        <f>C214+D214</f>
        <v>130000</v>
      </c>
      <c r="C214" s="90">
        <v>100000</v>
      </c>
      <c r="D214" s="90">
        <v>30000</v>
      </c>
      <c r="E214" s="51"/>
      <c r="H214" s="51"/>
    </row>
    <row r="215" spans="1:13" s="6" customFormat="1" ht="26.25" customHeight="1">
      <c r="A215" s="92" t="s">
        <v>171</v>
      </c>
      <c r="B215" s="100">
        <f>SUM(B216:B224)</f>
        <v>4909810</v>
      </c>
      <c r="C215" s="100">
        <f>SUM(C216:C224)</f>
        <v>3776776</v>
      </c>
      <c r="D215" s="100">
        <f>SUM(D216:D224)</f>
        <v>1133034</v>
      </c>
      <c r="E215" s="77"/>
      <c r="F215" s="15"/>
      <c r="G215" s="15"/>
      <c r="H215" s="51"/>
      <c r="I215" s="15"/>
      <c r="J215" s="15"/>
      <c r="K215" s="15"/>
      <c r="L215" s="15"/>
      <c r="M215" s="15"/>
    </row>
    <row r="216" spans="1:13" s="6" customFormat="1" ht="23.25" customHeight="1">
      <c r="A216" s="19" t="s">
        <v>205</v>
      </c>
      <c r="B216" s="38">
        <f aca="true" t="shared" si="11" ref="B216:B224">C216+D216</f>
        <v>71500</v>
      </c>
      <c r="C216" s="91">
        <v>55000</v>
      </c>
      <c r="D216" s="91">
        <v>16500</v>
      </c>
      <c r="E216" s="51"/>
      <c r="F216" s="15"/>
      <c r="G216" s="15"/>
      <c r="H216" s="89"/>
      <c r="I216" s="15"/>
      <c r="J216" s="15"/>
      <c r="K216" s="15"/>
      <c r="L216" s="15"/>
      <c r="M216" s="15"/>
    </row>
    <row r="217" spans="1:13" s="6" customFormat="1" ht="26.25" customHeight="1">
      <c r="A217" s="19" t="s">
        <v>194</v>
      </c>
      <c r="B217" s="38">
        <f t="shared" si="11"/>
        <v>300040</v>
      </c>
      <c r="C217" s="91">
        <v>230800</v>
      </c>
      <c r="D217" s="91">
        <v>69240</v>
      </c>
      <c r="E217" s="51"/>
      <c r="F217" s="15"/>
      <c r="G217" s="15"/>
      <c r="H217" s="89"/>
      <c r="I217" s="15"/>
      <c r="J217" s="15"/>
      <c r="K217" s="15"/>
      <c r="L217" s="15"/>
      <c r="M217" s="15"/>
    </row>
    <row r="218" spans="1:13" s="6" customFormat="1" ht="24" customHeight="1">
      <c r="A218" s="20" t="s">
        <v>215</v>
      </c>
      <c r="B218" s="38">
        <f t="shared" si="11"/>
        <v>227903</v>
      </c>
      <c r="C218" s="91">
        <v>175310</v>
      </c>
      <c r="D218" s="91">
        <v>52593</v>
      </c>
      <c r="E218" s="75"/>
      <c r="F218" s="15"/>
      <c r="G218" s="15"/>
      <c r="H218" s="89"/>
      <c r="I218" s="15"/>
      <c r="J218" s="15"/>
      <c r="K218" s="15"/>
      <c r="L218" s="15"/>
      <c r="M218" s="15"/>
    </row>
    <row r="219" spans="1:13" s="6" customFormat="1" ht="24.75" customHeight="1">
      <c r="A219" s="19" t="s">
        <v>172</v>
      </c>
      <c r="B219" s="38">
        <f t="shared" si="11"/>
        <v>718972</v>
      </c>
      <c r="C219" s="91">
        <v>553055</v>
      </c>
      <c r="D219" s="91">
        <v>165917</v>
      </c>
      <c r="E219" s="51"/>
      <c r="F219" s="15"/>
      <c r="G219" s="15"/>
      <c r="H219" s="89"/>
      <c r="I219" s="15"/>
      <c r="J219" s="15"/>
      <c r="K219" s="15"/>
      <c r="L219" s="15"/>
      <c r="M219" s="15"/>
    </row>
    <row r="220" spans="1:13" s="7" customFormat="1" ht="27" customHeight="1">
      <c r="A220" s="21" t="s">
        <v>24</v>
      </c>
      <c r="B220" s="38">
        <f t="shared" si="11"/>
        <v>823388</v>
      </c>
      <c r="C220" s="91">
        <v>633375</v>
      </c>
      <c r="D220" s="91">
        <v>190013</v>
      </c>
      <c r="E220" s="51"/>
      <c r="F220" s="15"/>
      <c r="G220" s="46"/>
      <c r="H220" s="89"/>
      <c r="I220" s="46"/>
      <c r="J220" s="46"/>
      <c r="K220" s="46"/>
      <c r="L220" s="46"/>
      <c r="M220" s="46"/>
    </row>
    <row r="221" spans="1:13" s="6" customFormat="1" ht="27" customHeight="1">
      <c r="A221" s="20" t="s">
        <v>201</v>
      </c>
      <c r="B221" s="38">
        <f t="shared" si="11"/>
        <v>1188207</v>
      </c>
      <c r="C221" s="91">
        <v>914005</v>
      </c>
      <c r="D221" s="91">
        <v>274202</v>
      </c>
      <c r="E221" s="75"/>
      <c r="F221" s="15"/>
      <c r="G221" s="50"/>
      <c r="H221" s="89"/>
      <c r="I221" s="50"/>
      <c r="J221" s="55"/>
      <c r="K221" s="15"/>
      <c r="L221" s="51"/>
      <c r="M221" s="15"/>
    </row>
    <row r="222" spans="1:13" s="6" customFormat="1" ht="27.75" customHeight="1">
      <c r="A222" s="20" t="s">
        <v>148</v>
      </c>
      <c r="B222" s="38">
        <f t="shared" si="11"/>
        <v>118885</v>
      </c>
      <c r="C222" s="91">
        <v>91450</v>
      </c>
      <c r="D222" s="91">
        <v>27435</v>
      </c>
      <c r="E222" s="75"/>
      <c r="F222" s="15"/>
      <c r="G222" s="50"/>
      <c r="H222" s="89"/>
      <c r="I222" s="50"/>
      <c r="J222" s="55"/>
      <c r="K222" s="15"/>
      <c r="L222" s="51"/>
      <c r="M222" s="15"/>
    </row>
    <row r="223" spans="1:13" s="6" customFormat="1" ht="30" customHeight="1">
      <c r="A223" s="61" t="s">
        <v>74</v>
      </c>
      <c r="B223" s="38">
        <f t="shared" si="11"/>
        <v>306905</v>
      </c>
      <c r="C223" s="36">
        <v>236081</v>
      </c>
      <c r="D223" s="36">
        <v>70824</v>
      </c>
      <c r="E223" s="75"/>
      <c r="F223" s="15"/>
      <c r="G223" s="50"/>
      <c r="H223" s="89"/>
      <c r="I223" s="50"/>
      <c r="J223" s="55"/>
      <c r="K223" s="15"/>
      <c r="L223" s="51"/>
      <c r="M223" s="15"/>
    </row>
    <row r="224" spans="1:13" s="6" customFormat="1" ht="27" customHeight="1">
      <c r="A224" s="19" t="s">
        <v>1</v>
      </c>
      <c r="B224" s="38">
        <f t="shared" si="11"/>
        <v>1154010</v>
      </c>
      <c r="C224" s="36">
        <v>887700</v>
      </c>
      <c r="D224" s="36">
        <v>266310</v>
      </c>
      <c r="E224" s="75"/>
      <c r="F224" s="15"/>
      <c r="G224" s="50"/>
      <c r="H224" s="89"/>
      <c r="I224" s="50"/>
      <c r="J224" s="55"/>
      <c r="K224" s="15"/>
      <c r="L224" s="51"/>
      <c r="M224" s="15"/>
    </row>
    <row r="225" spans="1:13" s="6" customFormat="1" ht="26.25" customHeight="1">
      <c r="A225" s="92" t="s">
        <v>173</v>
      </c>
      <c r="B225" s="100">
        <f>SUM(B226:B248)</f>
        <v>4938159</v>
      </c>
      <c r="C225" s="100">
        <f>SUM(C226:C248)</f>
        <v>3798581</v>
      </c>
      <c r="D225" s="100">
        <f>SUM(D226:D248)</f>
        <v>1139578</v>
      </c>
      <c r="E225" s="77"/>
      <c r="F225" s="15"/>
      <c r="G225" s="15"/>
      <c r="H225" s="51"/>
      <c r="I225" s="15"/>
      <c r="J225" s="15"/>
      <c r="K225" s="15"/>
      <c r="L225" s="15"/>
      <c r="M225" s="15"/>
    </row>
    <row r="226" spans="1:13" s="6" customFormat="1" ht="28.5" customHeight="1">
      <c r="A226" s="19" t="s">
        <v>132</v>
      </c>
      <c r="B226" s="38">
        <f aca="true" t="shared" si="12" ref="B226:B248">C226+D226</f>
        <v>284452</v>
      </c>
      <c r="C226" s="38">
        <v>218809</v>
      </c>
      <c r="D226" s="38">
        <v>65643</v>
      </c>
      <c r="E226" s="51"/>
      <c r="F226" s="15"/>
      <c r="G226" s="15"/>
      <c r="H226" s="51"/>
      <c r="I226" s="47"/>
      <c r="J226" s="15"/>
      <c r="K226" s="15"/>
      <c r="L226" s="15"/>
      <c r="M226" s="15"/>
    </row>
    <row r="227" spans="1:13" s="6" customFormat="1" ht="27.75" customHeight="1">
      <c r="A227" s="19" t="s">
        <v>192</v>
      </c>
      <c r="B227" s="38">
        <f t="shared" si="12"/>
        <v>385028</v>
      </c>
      <c r="C227" s="90">
        <v>296175</v>
      </c>
      <c r="D227" s="90">
        <v>88853</v>
      </c>
      <c r="E227" s="51"/>
      <c r="F227" s="15"/>
      <c r="G227" s="15"/>
      <c r="H227" s="51"/>
      <c r="I227" s="47"/>
      <c r="J227" s="15"/>
      <c r="K227" s="15"/>
      <c r="L227" s="15"/>
      <c r="M227" s="15"/>
    </row>
    <row r="228" spans="1:13" s="6" customFormat="1" ht="29.25" customHeight="1">
      <c r="A228" s="19" t="s">
        <v>187</v>
      </c>
      <c r="B228" s="38">
        <f t="shared" si="12"/>
        <v>130000</v>
      </c>
      <c r="C228" s="90">
        <v>100000</v>
      </c>
      <c r="D228" s="90">
        <v>30000</v>
      </c>
      <c r="E228" s="51"/>
      <c r="F228" s="15"/>
      <c r="G228" s="15"/>
      <c r="H228" s="51"/>
      <c r="I228" s="47"/>
      <c r="J228" s="15"/>
      <c r="K228" s="15"/>
      <c r="L228" s="15"/>
      <c r="M228" s="15"/>
    </row>
    <row r="229" spans="1:13" s="6" customFormat="1" ht="27" customHeight="1">
      <c r="A229" s="19" t="s">
        <v>198</v>
      </c>
      <c r="B229" s="38">
        <f t="shared" si="12"/>
        <v>82680</v>
      </c>
      <c r="C229" s="29">
        <v>63600</v>
      </c>
      <c r="D229" s="29">
        <v>19080</v>
      </c>
      <c r="E229" s="51"/>
      <c r="F229" s="15"/>
      <c r="G229" s="15"/>
      <c r="H229" s="51"/>
      <c r="I229" s="47"/>
      <c r="J229" s="15"/>
      <c r="K229" s="15"/>
      <c r="L229" s="15"/>
      <c r="M229" s="15"/>
    </row>
    <row r="230" spans="1:13" s="6" customFormat="1" ht="29.25" customHeight="1">
      <c r="A230" s="20" t="s">
        <v>195</v>
      </c>
      <c r="B230" s="38">
        <f t="shared" si="12"/>
        <v>141661</v>
      </c>
      <c r="C230" s="90">
        <v>108970</v>
      </c>
      <c r="D230" s="90">
        <v>32691</v>
      </c>
      <c r="E230" s="51"/>
      <c r="F230" s="15"/>
      <c r="G230" s="15"/>
      <c r="H230" s="51"/>
      <c r="I230" s="47"/>
      <c r="J230" s="15"/>
      <c r="K230" s="15"/>
      <c r="L230" s="15"/>
      <c r="M230" s="15"/>
    </row>
    <row r="231" spans="1:13" s="6" customFormat="1" ht="25.5" customHeight="1">
      <c r="A231" s="19" t="s">
        <v>220</v>
      </c>
      <c r="B231" s="38">
        <f t="shared" si="12"/>
        <v>293988</v>
      </c>
      <c r="C231" s="90">
        <v>226145</v>
      </c>
      <c r="D231" s="90">
        <v>67843</v>
      </c>
      <c r="E231" s="51"/>
      <c r="F231" s="66"/>
      <c r="G231" s="15"/>
      <c r="H231" s="51"/>
      <c r="I231" s="47"/>
      <c r="J231" s="15"/>
      <c r="K231" s="15"/>
      <c r="L231" s="15"/>
      <c r="M231" s="15"/>
    </row>
    <row r="232" spans="1:13" s="6" customFormat="1" ht="33.75" customHeight="1">
      <c r="A232" s="19" t="s">
        <v>133</v>
      </c>
      <c r="B232" s="38">
        <f t="shared" si="12"/>
        <v>39117</v>
      </c>
      <c r="C232" s="35">
        <v>30090</v>
      </c>
      <c r="D232" s="35">
        <v>9027</v>
      </c>
      <c r="E232" s="51"/>
      <c r="F232" s="15"/>
      <c r="G232" s="15"/>
      <c r="H232" s="51"/>
      <c r="I232" s="47"/>
      <c r="J232" s="15"/>
      <c r="K232" s="15"/>
      <c r="L232" s="15"/>
      <c r="M232" s="15"/>
    </row>
    <row r="233" spans="1:13" s="6" customFormat="1" ht="28.5" customHeight="1">
      <c r="A233" s="20" t="s">
        <v>213</v>
      </c>
      <c r="B233" s="38">
        <f t="shared" si="12"/>
        <v>168350</v>
      </c>
      <c r="C233" s="90">
        <v>129500</v>
      </c>
      <c r="D233" s="90">
        <v>38850</v>
      </c>
      <c r="E233" s="51"/>
      <c r="F233" s="15"/>
      <c r="G233" s="15"/>
      <c r="H233" s="51"/>
      <c r="I233" s="47"/>
      <c r="J233" s="15"/>
      <c r="K233" s="15"/>
      <c r="L233" s="15"/>
      <c r="M233" s="15"/>
    </row>
    <row r="234" spans="1:13" s="6" customFormat="1" ht="29.25" customHeight="1">
      <c r="A234" s="20" t="s">
        <v>5</v>
      </c>
      <c r="B234" s="38">
        <f t="shared" si="12"/>
        <v>55068</v>
      </c>
      <c r="C234" s="38">
        <v>42360</v>
      </c>
      <c r="D234" s="38">
        <v>12708</v>
      </c>
      <c r="E234" s="51"/>
      <c r="F234" s="15"/>
      <c r="G234" s="15"/>
      <c r="H234" s="51"/>
      <c r="I234" s="47"/>
      <c r="J234" s="15"/>
      <c r="K234" s="15"/>
      <c r="L234" s="15"/>
      <c r="M234" s="15"/>
    </row>
    <row r="235" spans="1:13" s="6" customFormat="1" ht="30.75" customHeight="1">
      <c r="A235" s="20" t="s">
        <v>239</v>
      </c>
      <c r="B235" s="38">
        <f t="shared" si="12"/>
        <v>441024</v>
      </c>
      <c r="C235" s="90">
        <v>339249</v>
      </c>
      <c r="D235" s="90">
        <v>101775</v>
      </c>
      <c r="E235" s="51"/>
      <c r="F235" s="15"/>
      <c r="G235" s="15"/>
      <c r="H235" s="51"/>
      <c r="I235" s="47"/>
      <c r="J235" s="15"/>
      <c r="K235" s="15"/>
      <c r="L235" s="15"/>
      <c r="M235" s="15"/>
    </row>
    <row r="236" spans="1:13" s="6" customFormat="1" ht="29.25" customHeight="1">
      <c r="A236" s="19" t="s">
        <v>134</v>
      </c>
      <c r="B236" s="38">
        <f t="shared" si="12"/>
        <v>227600</v>
      </c>
      <c r="C236" s="38">
        <v>175077</v>
      </c>
      <c r="D236" s="38">
        <v>52523</v>
      </c>
      <c r="E236" s="51"/>
      <c r="F236" s="15"/>
      <c r="G236" s="15"/>
      <c r="H236" s="51"/>
      <c r="I236" s="47"/>
      <c r="J236" s="15"/>
      <c r="K236" s="15"/>
      <c r="L236" s="15"/>
      <c r="M236" s="15"/>
    </row>
    <row r="237" spans="1:13" s="6" customFormat="1" ht="32.25" customHeight="1">
      <c r="A237" s="19" t="s">
        <v>39</v>
      </c>
      <c r="B237" s="38">
        <f t="shared" si="12"/>
        <v>130000</v>
      </c>
      <c r="C237" s="90">
        <v>100000</v>
      </c>
      <c r="D237" s="90">
        <v>30000</v>
      </c>
      <c r="E237" s="51"/>
      <c r="F237" s="15"/>
      <c r="G237" s="15"/>
      <c r="H237" s="51"/>
      <c r="I237" s="47"/>
      <c r="J237" s="15"/>
      <c r="K237" s="15"/>
      <c r="L237" s="15"/>
      <c r="M237" s="15"/>
    </row>
    <row r="238" spans="1:13" s="58" customFormat="1" ht="26.25" customHeight="1">
      <c r="A238" s="19" t="s">
        <v>46</v>
      </c>
      <c r="B238" s="38">
        <f t="shared" si="12"/>
        <v>80340</v>
      </c>
      <c r="C238" s="90">
        <v>61800</v>
      </c>
      <c r="D238" s="90">
        <v>18540</v>
      </c>
      <c r="E238" s="49"/>
      <c r="F238" s="59"/>
      <c r="G238" s="59"/>
      <c r="H238" s="51"/>
      <c r="I238" s="66"/>
      <c r="J238" s="59"/>
      <c r="K238" s="59"/>
      <c r="L238" s="59"/>
      <c r="M238" s="59"/>
    </row>
    <row r="239" spans="1:13" s="58" customFormat="1" ht="31.5" customHeight="1">
      <c r="A239" s="19" t="s">
        <v>103</v>
      </c>
      <c r="B239" s="38">
        <f t="shared" si="12"/>
        <v>204592</v>
      </c>
      <c r="C239" s="38">
        <v>157378</v>
      </c>
      <c r="D239" s="38">
        <v>47214</v>
      </c>
      <c r="E239" s="49"/>
      <c r="F239" s="59"/>
      <c r="G239" s="59"/>
      <c r="H239" s="51"/>
      <c r="I239" s="66"/>
      <c r="J239" s="59"/>
      <c r="K239" s="59"/>
      <c r="L239" s="59"/>
      <c r="M239" s="59"/>
    </row>
    <row r="240" spans="1:13" s="58" customFormat="1" ht="29.25" customHeight="1">
      <c r="A240" s="19" t="s">
        <v>104</v>
      </c>
      <c r="B240" s="38">
        <f t="shared" si="12"/>
        <v>428417</v>
      </c>
      <c r="C240" s="38">
        <v>329551</v>
      </c>
      <c r="D240" s="38">
        <v>98866</v>
      </c>
      <c r="E240" s="49"/>
      <c r="F240" s="59"/>
      <c r="G240" s="59"/>
      <c r="H240" s="51"/>
      <c r="I240" s="66"/>
      <c r="J240" s="59"/>
      <c r="K240" s="59"/>
      <c r="L240" s="59"/>
      <c r="M240" s="59"/>
    </row>
    <row r="241" spans="1:13" s="58" customFormat="1" ht="28.5" customHeight="1">
      <c r="A241" s="61" t="s">
        <v>105</v>
      </c>
      <c r="B241" s="38">
        <f t="shared" si="12"/>
        <v>219051</v>
      </c>
      <c r="C241" s="38">
        <v>168500</v>
      </c>
      <c r="D241" s="38">
        <v>50551</v>
      </c>
      <c r="E241" s="49"/>
      <c r="F241" s="59"/>
      <c r="G241" s="59"/>
      <c r="H241" s="51"/>
      <c r="I241" s="66"/>
      <c r="J241" s="59"/>
      <c r="K241" s="59"/>
      <c r="L241" s="59"/>
      <c r="M241" s="59"/>
    </row>
    <row r="242" spans="1:13" s="58" customFormat="1" ht="28.5" customHeight="1">
      <c r="A242" s="19" t="s">
        <v>106</v>
      </c>
      <c r="B242" s="38">
        <f t="shared" si="12"/>
        <v>113533</v>
      </c>
      <c r="C242" s="38">
        <v>87334</v>
      </c>
      <c r="D242" s="38">
        <v>26199</v>
      </c>
      <c r="E242" s="49"/>
      <c r="F242" s="59"/>
      <c r="G242" s="59"/>
      <c r="H242" s="51"/>
      <c r="I242" s="66"/>
      <c r="J242" s="59"/>
      <c r="K242" s="59"/>
      <c r="L242" s="59"/>
      <c r="M242" s="59"/>
    </row>
    <row r="243" spans="1:13" s="58" customFormat="1" ht="26.25" customHeight="1">
      <c r="A243" s="61" t="s">
        <v>160</v>
      </c>
      <c r="B243" s="38">
        <f t="shared" si="12"/>
        <v>165946</v>
      </c>
      <c r="C243" s="38">
        <v>127650</v>
      </c>
      <c r="D243" s="38">
        <v>38296</v>
      </c>
      <c r="E243" s="49"/>
      <c r="F243" s="59"/>
      <c r="G243" s="59"/>
      <c r="H243" s="51"/>
      <c r="I243" s="66"/>
      <c r="J243" s="59"/>
      <c r="K243" s="59"/>
      <c r="L243" s="59"/>
      <c r="M243" s="59"/>
    </row>
    <row r="244" spans="1:13" s="58" customFormat="1" ht="27.75" customHeight="1">
      <c r="A244" s="98" t="s">
        <v>75</v>
      </c>
      <c r="B244" s="38">
        <f t="shared" si="12"/>
        <v>29913</v>
      </c>
      <c r="C244" s="37">
        <v>23010</v>
      </c>
      <c r="D244" s="37">
        <v>6903</v>
      </c>
      <c r="E244" s="49"/>
      <c r="F244" s="59"/>
      <c r="G244" s="59"/>
      <c r="H244" s="51"/>
      <c r="I244" s="66"/>
      <c r="J244" s="59"/>
      <c r="K244" s="59"/>
      <c r="L244" s="59"/>
      <c r="M244" s="59"/>
    </row>
    <row r="245" spans="1:13" s="58" customFormat="1" ht="27.75" customHeight="1">
      <c r="A245" s="61" t="s">
        <v>76</v>
      </c>
      <c r="B245" s="38">
        <f t="shared" si="12"/>
        <v>381318</v>
      </c>
      <c r="C245" s="38">
        <v>293321</v>
      </c>
      <c r="D245" s="38">
        <v>87997</v>
      </c>
      <c r="E245" s="49"/>
      <c r="F245" s="59"/>
      <c r="G245" s="59"/>
      <c r="H245" s="51"/>
      <c r="I245" s="66"/>
      <c r="J245" s="59"/>
      <c r="K245" s="59"/>
      <c r="L245" s="59"/>
      <c r="M245" s="59"/>
    </row>
    <row r="246" spans="1:13" s="58" customFormat="1" ht="29.25" customHeight="1">
      <c r="A246" s="61" t="s">
        <v>14</v>
      </c>
      <c r="B246" s="38">
        <f t="shared" si="12"/>
        <v>26468</v>
      </c>
      <c r="C246" s="38">
        <v>20360</v>
      </c>
      <c r="D246" s="38">
        <v>6108</v>
      </c>
      <c r="E246" s="49"/>
      <c r="F246" s="59"/>
      <c r="G246" s="59"/>
      <c r="H246" s="51"/>
      <c r="I246" s="66"/>
      <c r="J246" s="59"/>
      <c r="K246" s="59"/>
      <c r="L246" s="59"/>
      <c r="M246" s="59"/>
    </row>
    <row r="247" spans="1:13" s="58" customFormat="1" ht="26.25" customHeight="1">
      <c r="A247" s="61" t="s">
        <v>15</v>
      </c>
      <c r="B247" s="38">
        <f t="shared" si="12"/>
        <v>405613</v>
      </c>
      <c r="C247" s="38">
        <v>312010</v>
      </c>
      <c r="D247" s="38">
        <v>93603</v>
      </c>
      <c r="E247" s="49"/>
      <c r="F247" s="59"/>
      <c r="G247" s="59"/>
      <c r="H247" s="51"/>
      <c r="I247" s="66"/>
      <c r="J247" s="59"/>
      <c r="K247" s="59"/>
      <c r="L247" s="59"/>
      <c r="M247" s="59"/>
    </row>
    <row r="248" spans="1:13" s="58" customFormat="1" ht="27.75" customHeight="1">
      <c r="A248" s="61" t="s">
        <v>221</v>
      </c>
      <c r="B248" s="38">
        <f t="shared" si="12"/>
        <v>504000</v>
      </c>
      <c r="C248" s="37">
        <v>387692</v>
      </c>
      <c r="D248" s="37">
        <v>116308</v>
      </c>
      <c r="E248" s="49"/>
      <c r="F248" s="59"/>
      <c r="G248" s="59"/>
      <c r="H248" s="51"/>
      <c r="I248" s="66"/>
      <c r="J248" s="59"/>
      <c r="K248" s="59"/>
      <c r="L248" s="59"/>
      <c r="M248" s="59"/>
    </row>
    <row r="249" spans="1:13" s="6" customFormat="1" ht="26.25" customHeight="1">
      <c r="A249" s="92" t="s">
        <v>174</v>
      </c>
      <c r="B249" s="100">
        <f>SUM(B250:B254)</f>
        <v>949902</v>
      </c>
      <c r="C249" s="100">
        <f>SUM(C250:C254)</f>
        <v>752130</v>
      </c>
      <c r="D249" s="100">
        <f>SUM(D250:D254)</f>
        <v>197772</v>
      </c>
      <c r="E249" s="77"/>
      <c r="F249" s="15"/>
      <c r="G249" s="15"/>
      <c r="H249" s="51"/>
      <c r="I249" s="15"/>
      <c r="J249" s="15"/>
      <c r="K249" s="15"/>
      <c r="L249" s="15"/>
      <c r="M249" s="15"/>
    </row>
    <row r="250" spans="1:13" s="6" customFormat="1" ht="22.5" customHeight="1">
      <c r="A250" s="20" t="s">
        <v>188</v>
      </c>
      <c r="B250" s="38">
        <f>C250+D250</f>
        <v>372065</v>
      </c>
      <c r="C250" s="35">
        <v>307640</v>
      </c>
      <c r="D250" s="35">
        <v>64425</v>
      </c>
      <c r="E250" s="52"/>
      <c r="F250" s="15"/>
      <c r="G250" s="15"/>
      <c r="H250" s="51"/>
      <c r="I250" s="15"/>
      <c r="J250" s="15"/>
      <c r="K250" s="15"/>
      <c r="L250" s="15"/>
      <c r="M250" s="15"/>
    </row>
    <row r="251" spans="1:13" s="58" customFormat="1" ht="25.5" customHeight="1">
      <c r="A251" s="20" t="s">
        <v>223</v>
      </c>
      <c r="B251" s="38">
        <f>C251+D251</f>
        <v>117117</v>
      </c>
      <c r="C251" s="42">
        <v>90090</v>
      </c>
      <c r="D251" s="42">
        <v>27027</v>
      </c>
      <c r="E251" s="76"/>
      <c r="F251" s="59"/>
      <c r="G251" s="59"/>
      <c r="H251" s="49"/>
      <c r="I251" s="59"/>
      <c r="J251" s="59"/>
      <c r="K251" s="59"/>
      <c r="L251" s="59"/>
      <c r="M251" s="59"/>
    </row>
    <row r="252" spans="1:13" s="58" customFormat="1" ht="26.25" customHeight="1">
      <c r="A252" s="20" t="s">
        <v>146</v>
      </c>
      <c r="B252" s="38">
        <f>C252+D252</f>
        <v>52000</v>
      </c>
      <c r="C252" s="36">
        <v>40000</v>
      </c>
      <c r="D252" s="36">
        <v>12000</v>
      </c>
      <c r="E252" s="76"/>
      <c r="F252" s="59"/>
      <c r="G252" s="59"/>
      <c r="H252" s="49"/>
      <c r="I252" s="59"/>
      <c r="J252" s="59"/>
      <c r="K252" s="59"/>
      <c r="L252" s="59"/>
      <c r="M252" s="59"/>
    </row>
    <row r="253" spans="1:13" s="58" customFormat="1" ht="29.25" customHeight="1">
      <c r="A253" s="20" t="s">
        <v>152</v>
      </c>
      <c r="B253" s="38">
        <f>C253+D253</f>
        <v>65000</v>
      </c>
      <c r="C253" s="36">
        <v>50000</v>
      </c>
      <c r="D253" s="36">
        <v>15000</v>
      </c>
      <c r="E253" s="76"/>
      <c r="F253" s="59"/>
      <c r="G253" s="59"/>
      <c r="H253" s="49"/>
      <c r="I253" s="59"/>
      <c r="J253" s="59"/>
      <c r="K253" s="59"/>
      <c r="L253" s="59"/>
      <c r="M253" s="59"/>
    </row>
    <row r="254" spans="1:13" s="58" customFormat="1" ht="27.75" customHeight="1">
      <c r="A254" s="20" t="s">
        <v>41</v>
      </c>
      <c r="B254" s="38">
        <f>C254+D254</f>
        <v>343720</v>
      </c>
      <c r="C254" s="36">
        <v>264400</v>
      </c>
      <c r="D254" s="36">
        <v>79320</v>
      </c>
      <c r="E254" s="76"/>
      <c r="F254" s="59"/>
      <c r="G254" s="59"/>
      <c r="H254" s="49"/>
      <c r="I254" s="59"/>
      <c r="J254" s="59"/>
      <c r="K254" s="59"/>
      <c r="L254" s="59"/>
      <c r="M254" s="59"/>
    </row>
    <row r="255" spans="1:13" s="13" customFormat="1" ht="26.25" customHeight="1">
      <c r="A255" s="97" t="s">
        <v>189</v>
      </c>
      <c r="B255" s="41">
        <f>B11+B16+B32+B49+B60+B69+B85+B101+B131+B136+B141+B147+B164+B166+B188+B197+B204+B211+B215+B225+B249</f>
        <v>56686921</v>
      </c>
      <c r="C255" s="41">
        <f>C11+C16+C32+C49+C60+C69+C85+C101+C131+C136+C141+C147+C164+C166+C188+C197+C204+C211+C215+C225+C249</f>
        <v>44000000</v>
      </c>
      <c r="D255" s="41">
        <f>D11+D16+D32+D49+D60+D69+D85+D101+D131+D136+D141+D147+D164+D166+D188+D197+D204+D211+D215+D225+D249</f>
        <v>12686921</v>
      </c>
      <c r="E255" s="63"/>
      <c r="F255" s="63"/>
      <c r="G255" s="63"/>
      <c r="H255" s="56"/>
      <c r="I255" s="56"/>
      <c r="J255" s="56"/>
      <c r="K255" s="56"/>
      <c r="L255" s="56"/>
      <c r="M255" s="57"/>
    </row>
    <row r="256" spans="1:6" s="12" customFormat="1" ht="38.25" customHeight="1" hidden="1">
      <c r="A256" s="16"/>
      <c r="B256" s="17"/>
      <c r="C256" s="17"/>
      <c r="D256" s="17"/>
      <c r="E256" s="17"/>
      <c r="F256" s="33"/>
    </row>
    <row r="257" spans="1:5" s="9" customFormat="1" ht="15">
      <c r="A257" s="10"/>
      <c r="B257" s="11"/>
      <c r="C257" s="11"/>
      <c r="D257" s="11"/>
      <c r="E257" s="11"/>
    </row>
    <row r="258" spans="1:5" s="9" customFormat="1" ht="15">
      <c r="A258" s="10"/>
      <c r="B258" s="11"/>
      <c r="C258" s="11"/>
      <c r="D258" s="11"/>
      <c r="E258" s="11"/>
    </row>
    <row r="259" spans="1:5" s="9" customFormat="1" ht="15">
      <c r="A259" s="10"/>
      <c r="B259" s="11"/>
      <c r="C259" s="11"/>
      <c r="D259" s="11"/>
      <c r="E259" s="11"/>
    </row>
    <row r="260" spans="1:5" s="9" customFormat="1" ht="15">
      <c r="A260" s="10"/>
      <c r="B260" s="11"/>
      <c r="C260" s="11"/>
      <c r="D260" s="11"/>
      <c r="E260" s="11"/>
    </row>
    <row r="261" spans="1:5" s="9" customFormat="1" ht="15">
      <c r="A261" s="10"/>
      <c r="B261" s="11"/>
      <c r="C261" s="11"/>
      <c r="D261" s="11"/>
      <c r="E261" s="11"/>
    </row>
    <row r="262" spans="1:5" s="9" customFormat="1" ht="15">
      <c r="A262" s="10"/>
      <c r="B262" s="11"/>
      <c r="C262" s="11"/>
      <c r="D262" s="11"/>
      <c r="E262" s="11"/>
    </row>
    <row r="263" spans="1:5" s="9" customFormat="1" ht="15.75" customHeight="1">
      <c r="A263" s="10"/>
      <c r="B263" s="11"/>
      <c r="C263" s="11"/>
      <c r="D263" s="11"/>
      <c r="E263" s="11"/>
    </row>
    <row r="264" spans="1:5" s="9" customFormat="1" ht="15">
      <c r="A264" s="10"/>
      <c r="B264" s="11"/>
      <c r="C264" s="11"/>
      <c r="D264" s="11"/>
      <c r="E264" s="11"/>
    </row>
    <row r="265" spans="1:5" s="9" customFormat="1" ht="15">
      <c r="A265" s="10"/>
      <c r="B265" s="11"/>
      <c r="C265" s="11"/>
      <c r="D265" s="11"/>
      <c r="E265" s="11"/>
    </row>
    <row r="266" spans="1:5" s="9" customFormat="1" ht="15">
      <c r="A266" s="10"/>
      <c r="B266" s="11"/>
      <c r="C266" s="11"/>
      <c r="D266" s="11"/>
      <c r="E266" s="11"/>
    </row>
    <row r="267" spans="1:5" s="9" customFormat="1" ht="15">
      <c r="A267" s="10"/>
      <c r="B267" s="11"/>
      <c r="C267" s="11"/>
      <c r="D267" s="11"/>
      <c r="E267" s="11"/>
    </row>
    <row r="268" spans="1:5" s="9" customFormat="1" ht="15">
      <c r="A268" s="10"/>
      <c r="B268" s="11"/>
      <c r="C268" s="11"/>
      <c r="D268" s="11"/>
      <c r="E268" s="11"/>
    </row>
    <row r="269" spans="1:5" s="9" customFormat="1" ht="15">
      <c r="A269" s="10"/>
      <c r="B269" s="11"/>
      <c r="C269" s="11"/>
      <c r="D269" s="11"/>
      <c r="E269" s="11"/>
    </row>
    <row r="270" spans="1:5" s="9" customFormat="1" ht="15">
      <c r="A270" s="10"/>
      <c r="B270" s="11"/>
      <c r="C270" s="11"/>
      <c r="D270" s="11"/>
      <c r="E270" s="11"/>
    </row>
    <row r="271" spans="1:5" s="9" customFormat="1" ht="15">
      <c r="A271" s="10"/>
      <c r="B271" s="11"/>
      <c r="C271" s="11"/>
      <c r="D271" s="11"/>
      <c r="E271" s="11"/>
    </row>
    <row r="272" spans="1:5" s="9" customFormat="1" ht="15">
      <c r="A272" s="10"/>
      <c r="B272" s="11"/>
      <c r="C272" s="11"/>
      <c r="D272" s="11"/>
      <c r="E272" s="11"/>
    </row>
    <row r="273" spans="1:5" s="9" customFormat="1" ht="15">
      <c r="A273" s="10"/>
      <c r="B273" s="11"/>
      <c r="C273" s="11"/>
      <c r="D273" s="11"/>
      <c r="E273" s="11"/>
    </row>
    <row r="274" spans="1:5" s="9" customFormat="1" ht="15">
      <c r="A274" s="10"/>
      <c r="B274" s="11"/>
      <c r="C274" s="11"/>
      <c r="D274" s="11"/>
      <c r="E274" s="11"/>
    </row>
    <row r="275" spans="1:5" s="9" customFormat="1" ht="15">
      <c r="A275" s="10"/>
      <c r="B275" s="11"/>
      <c r="C275" s="11"/>
      <c r="D275" s="11"/>
      <c r="E275" s="11"/>
    </row>
    <row r="276" spans="1:5" s="9" customFormat="1" ht="15">
      <c r="A276" s="10"/>
      <c r="B276" s="11"/>
      <c r="C276" s="11"/>
      <c r="D276" s="11"/>
      <c r="E276" s="11"/>
    </row>
    <row r="277" spans="1:5" s="9" customFormat="1" ht="15">
      <c r="A277" s="10"/>
      <c r="B277" s="11"/>
      <c r="C277" s="11"/>
      <c r="D277" s="11"/>
      <c r="E277" s="11"/>
    </row>
    <row r="278" spans="1:5" s="9" customFormat="1" ht="15">
      <c r="A278" s="10"/>
      <c r="B278" s="11"/>
      <c r="C278" s="11"/>
      <c r="D278" s="11"/>
      <c r="E278" s="11"/>
    </row>
    <row r="279" spans="1:5" s="9" customFormat="1" ht="15">
      <c r="A279" s="10"/>
      <c r="B279" s="11"/>
      <c r="C279" s="11"/>
      <c r="D279" s="11"/>
      <c r="E279" s="11"/>
    </row>
    <row r="280" spans="1:5" s="9" customFormat="1" ht="15">
      <c r="A280" s="10"/>
      <c r="B280" s="11"/>
      <c r="C280" s="11"/>
      <c r="D280" s="11"/>
      <c r="E280" s="11"/>
    </row>
    <row r="281" spans="1:5" s="9" customFormat="1" ht="15">
      <c r="A281" s="10"/>
      <c r="B281" s="11"/>
      <c r="C281" s="11"/>
      <c r="D281" s="11"/>
      <c r="E281" s="11"/>
    </row>
    <row r="282" spans="1:5" s="9" customFormat="1" ht="15">
      <c r="A282" s="10"/>
      <c r="B282" s="11"/>
      <c r="C282" s="11"/>
      <c r="D282" s="11"/>
      <c r="E282" s="11"/>
    </row>
    <row r="283" spans="1:5" s="9" customFormat="1" ht="15">
      <c r="A283" s="10"/>
      <c r="B283" s="11"/>
      <c r="C283" s="11"/>
      <c r="D283" s="11"/>
      <c r="E283" s="11"/>
    </row>
    <row r="284" spans="1:5" s="9" customFormat="1" ht="15">
      <c r="A284" s="10"/>
      <c r="B284" s="11"/>
      <c r="C284" s="11"/>
      <c r="D284" s="11"/>
      <c r="E284" s="11"/>
    </row>
    <row r="285" spans="1:5" s="9" customFormat="1" ht="15">
      <c r="A285" s="10"/>
      <c r="B285" s="11"/>
      <c r="C285" s="11"/>
      <c r="D285" s="11"/>
      <c r="E285" s="11"/>
    </row>
    <row r="286" spans="1:5" s="9" customFormat="1" ht="15">
      <c r="A286" s="10"/>
      <c r="B286" s="11"/>
      <c r="C286" s="11"/>
      <c r="D286" s="11"/>
      <c r="E286" s="11"/>
    </row>
    <row r="287" spans="1:5" ht="15">
      <c r="A287" s="10"/>
      <c r="B287" s="11"/>
      <c r="C287" s="11"/>
      <c r="D287" s="11"/>
      <c r="E287" s="11"/>
    </row>
  </sheetData>
  <sheetProtection/>
  <mergeCells count="6">
    <mergeCell ref="B8:B9"/>
    <mergeCell ref="C8:D8"/>
    <mergeCell ref="A1:D1"/>
    <mergeCell ref="A2:D2"/>
    <mergeCell ref="A3:D3"/>
    <mergeCell ref="A8:A9"/>
  </mergeCells>
  <printOptions horizontalCentered="1"/>
  <pageMargins left="1.1811023622047245" right="0.7874015748031497" top="0.6692913385826772" bottom="0.7874015748031497" header="0.3937007874015748" footer="0.5118110236220472"/>
  <pageSetup fitToHeight="80" horizontalDpi="600" verticalDpi="600" orientation="portrait" paperSize="9" scale="7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РСХБ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agro38</cp:lastModifiedBy>
  <cp:lastPrinted>2009-11-30T14:15:53Z</cp:lastPrinted>
  <dcterms:created xsi:type="dcterms:W3CDTF">2004-01-20T13:00:42Z</dcterms:created>
  <dcterms:modified xsi:type="dcterms:W3CDTF">2009-12-04T05:31:17Z</dcterms:modified>
  <cp:category/>
  <cp:version/>
  <cp:contentType/>
  <cp:contentStatus/>
</cp:coreProperties>
</file>