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20" windowHeight="6450" activeTab="1"/>
  </bookViews>
  <sheets>
    <sheet name="банки" sheetId="1" r:id="rId1"/>
    <sheet name="лизинг" sheetId="2" r:id="rId2"/>
  </sheets>
  <definedNames>
    <definedName name="_xlnm.Print_Titles" localSheetId="0">'банки'!$3:$5</definedName>
  </definedNames>
  <calcPr fullCalcOnLoad="1"/>
</workbook>
</file>

<file path=xl/sharedStrings.xml><?xml version="1.0" encoding="utf-8"?>
<sst xmlns="http://schemas.openxmlformats.org/spreadsheetml/2006/main" count="57" uniqueCount="43">
  <si>
    <t>Наименование банка</t>
  </si>
  <si>
    <t>Количество договоров с СМП</t>
  </si>
  <si>
    <t>Сумма выданных кредитов (т.р.)</t>
  </si>
  <si>
    <t>ОАО Сбербанк</t>
  </si>
  <si>
    <t>ОАО "Внешторгбанк"</t>
  </si>
  <si>
    <t>ОАО "Девон-Кредит "</t>
  </si>
  <si>
    <t>ОАО "АКБ Чувашкредитпромбанк"</t>
  </si>
  <si>
    <t>ОАО "Российский сельскохозяйственный банк"</t>
  </si>
  <si>
    <t>ООО "Объединенный банк республики"</t>
  </si>
  <si>
    <t>Мегаполис</t>
  </si>
  <si>
    <t>Автовазбанк</t>
  </si>
  <si>
    <t>Связь-банк</t>
  </si>
  <si>
    <t>ВСЕГО</t>
  </si>
  <si>
    <t xml:space="preserve">Наименование показателя </t>
  </si>
  <si>
    <t>Банк "АК Барс"</t>
  </si>
  <si>
    <t>"Банк Москвы"</t>
  </si>
  <si>
    <t>№</t>
  </si>
  <si>
    <t>ОАО НБ "ТРАСТ"</t>
  </si>
  <si>
    <t>Всего</t>
  </si>
  <si>
    <t>в т.ч. занятых в агропромышленном комплексе</t>
  </si>
  <si>
    <t xml:space="preserve">ТЕМП РОСТА,% </t>
  </si>
  <si>
    <t>Значение показателя (всего)</t>
  </si>
  <si>
    <t>Значение показателя (агропром.комплекс)</t>
  </si>
  <si>
    <t>Юниаструм Банк</t>
  </si>
  <si>
    <t>ОАО АКБ "РОСБАНК"</t>
  </si>
  <si>
    <t>12.</t>
  </si>
  <si>
    <t>13.</t>
  </si>
  <si>
    <t>14.</t>
  </si>
  <si>
    <t xml:space="preserve"> 2005 год</t>
  </si>
  <si>
    <t xml:space="preserve"> 2006 год</t>
  </si>
  <si>
    <t>2006 год</t>
  </si>
  <si>
    <t>2005 год</t>
  </si>
  <si>
    <t>15.</t>
  </si>
  <si>
    <t>Чебоксарский филиал АКБ "Стратегия"</t>
  </si>
  <si>
    <t>Мониторинг оказания услуг субъектам малого предпринимательства финансово-кредитными учреждениями за 2005 и 2006 годы</t>
  </si>
  <si>
    <t>Количество договоров</t>
  </si>
  <si>
    <t>Сумма, тыс.руб.</t>
  </si>
  <si>
    <t>ЛиКоМБ</t>
  </si>
  <si>
    <t>ЗАО "ПИСК"</t>
  </si>
  <si>
    <t>Элемент-Лизинг</t>
  </si>
  <si>
    <t>Наименование лизинговой компании</t>
  </si>
  <si>
    <t>ООО "Элба"(данные не представили)</t>
  </si>
  <si>
    <t>Информация о количестве и суммам заключенных договоров лизинга с СМП  за 2006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</si>
</sst>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top"/>
    </xf>
    <xf numFmtId="4" fontId="5" fillId="2" borderId="12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4" fontId="3" fillId="2" borderId="1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4" fontId="2" fillId="2" borderId="24" xfId="0" applyNumberFormat="1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2" fillId="2" borderId="22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1" sqref="D11"/>
    </sheetView>
  </sheetViews>
  <sheetFormatPr defaultColWidth="9.00390625" defaultRowHeight="12.75"/>
  <cols>
    <col min="1" max="1" width="4.25390625" style="5" customWidth="1"/>
    <col min="2" max="2" width="41.875" style="1" customWidth="1"/>
    <col min="3" max="3" width="13.375" style="1" customWidth="1"/>
    <col min="4" max="4" width="14.375" style="1" customWidth="1"/>
    <col min="5" max="5" width="14.125" style="1" customWidth="1"/>
    <col min="6" max="6" width="13.375" style="1" customWidth="1"/>
    <col min="7" max="7" width="14.75390625" style="11" customWidth="1"/>
    <col min="8" max="8" width="15.00390625" style="11" customWidth="1"/>
    <col min="9" max="10" width="13.625" style="1" customWidth="1"/>
    <col min="11" max="16384" width="9.125" style="1" customWidth="1"/>
  </cols>
  <sheetData>
    <row r="1" spans="2:9" ht="15.75">
      <c r="B1" s="81" t="s">
        <v>34</v>
      </c>
      <c r="C1" s="82"/>
      <c r="D1" s="82"/>
      <c r="E1" s="82"/>
      <c r="F1" s="82"/>
      <c r="G1" s="82"/>
      <c r="H1" s="82"/>
      <c r="I1" s="82"/>
    </row>
    <row r="2" ht="13.5" thickBot="1"/>
    <row r="3" spans="1:10" ht="12.75">
      <c r="A3" s="65" t="s">
        <v>16</v>
      </c>
      <c r="B3" s="89" t="s">
        <v>0</v>
      </c>
      <c r="C3" s="75" t="s">
        <v>1</v>
      </c>
      <c r="D3" s="76"/>
      <c r="E3" s="77"/>
      <c r="F3" s="78"/>
      <c r="G3" s="85" t="s">
        <v>2</v>
      </c>
      <c r="H3" s="86"/>
      <c r="I3" s="87"/>
      <c r="J3" s="88"/>
    </row>
    <row r="4" spans="1:10" ht="27.75" customHeight="1">
      <c r="A4" s="66"/>
      <c r="B4" s="90"/>
      <c r="C4" s="73" t="s">
        <v>18</v>
      </c>
      <c r="D4" s="74"/>
      <c r="E4" s="73" t="s">
        <v>19</v>
      </c>
      <c r="F4" s="74"/>
      <c r="G4" s="83" t="s">
        <v>18</v>
      </c>
      <c r="H4" s="74"/>
      <c r="I4" s="83" t="s">
        <v>19</v>
      </c>
      <c r="J4" s="84"/>
    </row>
    <row r="5" spans="1:10" ht="27.75" customHeight="1">
      <c r="A5" s="67"/>
      <c r="B5" s="91"/>
      <c r="C5" s="35" t="s">
        <v>28</v>
      </c>
      <c r="D5" s="35" t="s">
        <v>29</v>
      </c>
      <c r="E5" s="35" t="s">
        <v>28</v>
      </c>
      <c r="F5" s="35" t="s">
        <v>30</v>
      </c>
      <c r="G5" s="35" t="s">
        <v>31</v>
      </c>
      <c r="H5" s="35" t="s">
        <v>30</v>
      </c>
      <c r="I5" s="35" t="s">
        <v>31</v>
      </c>
      <c r="J5" s="36" t="s">
        <v>29</v>
      </c>
    </row>
    <row r="6" spans="1:10" s="12" customFormat="1" ht="18.75" customHeight="1">
      <c r="A6" s="16">
        <v>1</v>
      </c>
      <c r="B6" s="13" t="s">
        <v>3</v>
      </c>
      <c r="C6" s="2">
        <v>1542</v>
      </c>
      <c r="D6" s="2">
        <v>1705</v>
      </c>
      <c r="E6" s="2">
        <v>79</v>
      </c>
      <c r="F6" s="2">
        <v>147</v>
      </c>
      <c r="G6" s="2">
        <v>3376445.75</v>
      </c>
      <c r="H6" s="2">
        <v>5416529.53</v>
      </c>
      <c r="I6" s="2">
        <v>66700</v>
      </c>
      <c r="J6" s="17">
        <v>137965.52</v>
      </c>
    </row>
    <row r="7" spans="1:10" s="12" customFormat="1" ht="18.75" customHeight="1">
      <c r="A7" s="16">
        <v>2</v>
      </c>
      <c r="B7" s="4" t="s">
        <v>5</v>
      </c>
      <c r="C7" s="2">
        <v>286</v>
      </c>
      <c r="D7" s="2">
        <v>93</v>
      </c>
      <c r="E7" s="2">
        <v>1</v>
      </c>
      <c r="F7" s="2"/>
      <c r="G7" s="2">
        <v>526631</v>
      </c>
      <c r="H7" s="2">
        <v>1266214</v>
      </c>
      <c r="I7" s="2">
        <v>2000</v>
      </c>
      <c r="J7" s="17"/>
    </row>
    <row r="8" spans="1:10" s="12" customFormat="1" ht="12.75">
      <c r="A8" s="16">
        <v>3</v>
      </c>
      <c r="B8" s="4" t="s">
        <v>4</v>
      </c>
      <c r="C8" s="2">
        <v>136</v>
      </c>
      <c r="D8" s="2">
        <v>270</v>
      </c>
      <c r="E8" s="2">
        <v>1</v>
      </c>
      <c r="F8" s="2">
        <v>7</v>
      </c>
      <c r="G8" s="2">
        <v>203639</v>
      </c>
      <c r="H8" s="2">
        <v>471400.44</v>
      </c>
      <c r="I8" s="2">
        <v>2000</v>
      </c>
      <c r="J8" s="17">
        <v>16250</v>
      </c>
    </row>
    <row r="9" spans="1:10" s="12" customFormat="1" ht="18.75" customHeight="1">
      <c r="A9" s="16">
        <v>4</v>
      </c>
      <c r="B9" s="4" t="s">
        <v>6</v>
      </c>
      <c r="C9" s="2">
        <v>217</v>
      </c>
      <c r="D9" s="2">
        <v>380</v>
      </c>
      <c r="E9" s="2"/>
      <c r="F9" s="2"/>
      <c r="G9" s="2">
        <v>639936</v>
      </c>
      <c r="H9" s="18">
        <v>992697</v>
      </c>
      <c r="I9" s="2"/>
      <c r="J9" s="17"/>
    </row>
    <row r="10" spans="1:10" s="12" customFormat="1" ht="12.75">
      <c r="A10" s="16">
        <v>5</v>
      </c>
      <c r="B10" s="14" t="s">
        <v>7</v>
      </c>
      <c r="C10" s="15">
        <v>35</v>
      </c>
      <c r="D10" s="15">
        <v>78</v>
      </c>
      <c r="E10" s="15">
        <v>14</v>
      </c>
      <c r="F10" s="15">
        <v>62</v>
      </c>
      <c r="G10" s="15">
        <v>55260</v>
      </c>
      <c r="H10" s="15">
        <v>141247</v>
      </c>
      <c r="I10" s="15">
        <v>22610</v>
      </c>
      <c r="J10" s="19">
        <v>114102</v>
      </c>
    </row>
    <row r="11" spans="1:10" s="12" customFormat="1" ht="18" customHeight="1">
      <c r="A11" s="16">
        <v>6</v>
      </c>
      <c r="B11" s="4" t="s">
        <v>8</v>
      </c>
      <c r="C11" s="2">
        <v>35</v>
      </c>
      <c r="D11" s="2">
        <v>23</v>
      </c>
      <c r="E11" s="2">
        <v>1</v>
      </c>
      <c r="F11" s="2"/>
      <c r="G11" s="2">
        <v>68820</v>
      </c>
      <c r="H11" s="2">
        <v>76820</v>
      </c>
      <c r="I11" s="2">
        <v>400</v>
      </c>
      <c r="J11" s="17"/>
    </row>
    <row r="12" spans="1:10" s="12" customFormat="1" ht="12.75">
      <c r="A12" s="16">
        <v>7</v>
      </c>
      <c r="B12" s="4" t="s">
        <v>17</v>
      </c>
      <c r="C12" s="2">
        <v>15</v>
      </c>
      <c r="D12" s="2">
        <v>21</v>
      </c>
      <c r="E12" s="2"/>
      <c r="F12" s="2"/>
      <c r="G12" s="2">
        <v>36110</v>
      </c>
      <c r="H12" s="2">
        <v>29995</v>
      </c>
      <c r="I12" s="2"/>
      <c r="J12" s="17"/>
    </row>
    <row r="13" spans="1:10" s="12" customFormat="1" ht="15" customHeight="1">
      <c r="A13" s="16">
        <v>8</v>
      </c>
      <c r="B13" s="4" t="s">
        <v>9</v>
      </c>
      <c r="C13" s="2">
        <v>348</v>
      </c>
      <c r="D13" s="2">
        <v>262</v>
      </c>
      <c r="E13" s="2">
        <v>9</v>
      </c>
      <c r="F13" s="2">
        <v>6</v>
      </c>
      <c r="G13" s="2">
        <v>513208</v>
      </c>
      <c r="H13" s="2">
        <v>505716</v>
      </c>
      <c r="I13" s="2">
        <v>26700</v>
      </c>
      <c r="J13" s="17">
        <v>25360</v>
      </c>
    </row>
    <row r="14" spans="1:10" s="12" customFormat="1" ht="18" customHeight="1">
      <c r="A14" s="16">
        <v>9</v>
      </c>
      <c r="B14" s="4" t="s">
        <v>10</v>
      </c>
      <c r="C14" s="2">
        <v>35</v>
      </c>
      <c r="D14" s="2">
        <v>35</v>
      </c>
      <c r="E14" s="2"/>
      <c r="F14" s="2"/>
      <c r="G14" s="2">
        <v>144773</v>
      </c>
      <c r="H14" s="2">
        <v>339676</v>
      </c>
      <c r="I14" s="2"/>
      <c r="J14" s="17"/>
    </row>
    <row r="15" spans="1:10" s="12" customFormat="1" ht="15" customHeight="1">
      <c r="A15" s="16">
        <v>10</v>
      </c>
      <c r="B15" s="4" t="s">
        <v>11</v>
      </c>
      <c r="C15" s="2">
        <v>14</v>
      </c>
      <c r="D15" s="2"/>
      <c r="E15" s="2"/>
      <c r="F15" s="2"/>
      <c r="G15" s="2">
        <v>6550</v>
      </c>
      <c r="H15" s="2"/>
      <c r="I15" s="2"/>
      <c r="J15" s="17"/>
    </row>
    <row r="16" spans="1:10" s="12" customFormat="1" ht="12.75">
      <c r="A16" s="16">
        <v>11</v>
      </c>
      <c r="B16" s="4" t="s">
        <v>14</v>
      </c>
      <c r="C16" s="2">
        <v>32</v>
      </c>
      <c r="D16" s="2">
        <v>32</v>
      </c>
      <c r="E16" s="2"/>
      <c r="F16" s="2"/>
      <c r="G16" s="2">
        <v>92242</v>
      </c>
      <c r="H16" s="2">
        <v>154262.4</v>
      </c>
      <c r="I16" s="2"/>
      <c r="J16" s="17"/>
    </row>
    <row r="17" spans="1:10" s="12" customFormat="1" ht="12.75">
      <c r="A17" s="16" t="s">
        <v>25</v>
      </c>
      <c r="B17" s="4" t="s">
        <v>15</v>
      </c>
      <c r="C17" s="2">
        <v>17</v>
      </c>
      <c r="D17" s="2">
        <v>48</v>
      </c>
      <c r="E17" s="2"/>
      <c r="F17" s="2"/>
      <c r="G17" s="2">
        <v>22070</v>
      </c>
      <c r="H17" s="2">
        <v>45472</v>
      </c>
      <c r="I17" s="2"/>
      <c r="J17" s="17"/>
    </row>
    <row r="18" spans="1:10" s="12" customFormat="1" ht="12.75">
      <c r="A18" s="16" t="s">
        <v>26</v>
      </c>
      <c r="B18" s="4" t="s">
        <v>23</v>
      </c>
      <c r="C18" s="2">
        <v>0</v>
      </c>
      <c r="D18" s="2">
        <v>4</v>
      </c>
      <c r="E18" s="2">
        <v>0</v>
      </c>
      <c r="F18" s="2">
        <v>0</v>
      </c>
      <c r="G18" s="2">
        <v>0</v>
      </c>
      <c r="H18" s="2">
        <v>14613.8</v>
      </c>
      <c r="I18" s="2">
        <v>0</v>
      </c>
      <c r="J18" s="17">
        <v>0</v>
      </c>
    </row>
    <row r="19" spans="1:10" s="3" customFormat="1" ht="15.75" customHeight="1">
      <c r="A19" s="16" t="s">
        <v>27</v>
      </c>
      <c r="B19" s="4" t="s">
        <v>24</v>
      </c>
      <c r="C19" s="2">
        <v>26</v>
      </c>
      <c r="D19" s="2">
        <v>37</v>
      </c>
      <c r="E19" s="2">
        <v>1</v>
      </c>
      <c r="F19" s="2"/>
      <c r="G19" s="2">
        <v>41039</v>
      </c>
      <c r="H19" s="2">
        <v>66950</v>
      </c>
      <c r="I19" s="2">
        <v>2400</v>
      </c>
      <c r="J19" s="17"/>
    </row>
    <row r="20" spans="1:10" s="12" customFormat="1" ht="17.25" customHeight="1" thickBot="1">
      <c r="A20" s="26" t="s">
        <v>32</v>
      </c>
      <c r="B20" s="27" t="s">
        <v>33</v>
      </c>
      <c r="C20" s="28">
        <v>42</v>
      </c>
      <c r="D20" s="28">
        <v>20</v>
      </c>
      <c r="E20" s="28"/>
      <c r="F20" s="28">
        <v>1</v>
      </c>
      <c r="G20" s="28">
        <v>195550</v>
      </c>
      <c r="H20" s="28">
        <v>283878</v>
      </c>
      <c r="I20" s="28"/>
      <c r="J20" s="29">
        <v>450</v>
      </c>
    </row>
    <row r="21" spans="1:10" s="34" customFormat="1" ht="16.5" thickBot="1">
      <c r="A21" s="30"/>
      <c r="B21" s="31" t="s">
        <v>12</v>
      </c>
      <c r="C21" s="32">
        <f>SUM(C6:C20)</f>
        <v>2780</v>
      </c>
      <c r="D21" s="32">
        <f>SUM(D6:D20)</f>
        <v>3008</v>
      </c>
      <c r="E21" s="32">
        <f aca="true" t="shared" si="0" ref="E21:J21">SUM(E6:E20)</f>
        <v>106</v>
      </c>
      <c r="F21" s="32">
        <f t="shared" si="0"/>
        <v>223</v>
      </c>
      <c r="G21" s="32">
        <f t="shared" si="0"/>
        <v>5922273.75</v>
      </c>
      <c r="H21" s="32">
        <f t="shared" si="0"/>
        <v>9805471.170000002</v>
      </c>
      <c r="I21" s="32">
        <f t="shared" si="0"/>
        <v>122810</v>
      </c>
      <c r="J21" s="33">
        <f t="shared" si="0"/>
        <v>294127.52</v>
      </c>
    </row>
    <row r="22" spans="7:10" ht="13.5">
      <c r="G22" s="6">
        <f>G21/1000</f>
        <v>5922.27375</v>
      </c>
      <c r="H22" s="6">
        <f>H21/1000</f>
        <v>9805.471170000003</v>
      </c>
      <c r="I22" s="6">
        <f>I21/1000</f>
        <v>122.81</v>
      </c>
      <c r="J22" s="6">
        <f>J21/1000</f>
        <v>294.12752</v>
      </c>
    </row>
    <row r="23" spans="7:8" ht="14.25" thickBot="1">
      <c r="G23" s="6"/>
      <c r="H23" s="6"/>
    </row>
    <row r="24" spans="2:10" ht="28.5" customHeight="1">
      <c r="B24" s="69" t="s">
        <v>13</v>
      </c>
      <c r="C24" s="68" t="s">
        <v>21</v>
      </c>
      <c r="D24" s="68"/>
      <c r="E24" s="71" t="s">
        <v>20</v>
      </c>
      <c r="F24" s="79" t="s">
        <v>22</v>
      </c>
      <c r="G24" s="80"/>
      <c r="H24" s="63" t="s">
        <v>20</v>
      </c>
      <c r="J24" s="7"/>
    </row>
    <row r="25" spans="2:8" ht="27" customHeight="1">
      <c r="B25" s="70"/>
      <c r="C25" s="8" t="s">
        <v>28</v>
      </c>
      <c r="D25" s="8" t="s">
        <v>29</v>
      </c>
      <c r="E25" s="72"/>
      <c r="F25" s="8" t="s">
        <v>31</v>
      </c>
      <c r="G25" s="8" t="s">
        <v>30</v>
      </c>
      <c r="H25" s="64"/>
    </row>
    <row r="26" spans="2:8" ht="12.75">
      <c r="B26" s="20" t="s">
        <v>1</v>
      </c>
      <c r="C26" s="9">
        <f>C21</f>
        <v>2780</v>
      </c>
      <c r="D26" s="9">
        <f>D21</f>
        <v>3008</v>
      </c>
      <c r="E26" s="10">
        <f>D26/C26*100</f>
        <v>108.20143884892086</v>
      </c>
      <c r="F26" s="9">
        <f>E21</f>
        <v>106</v>
      </c>
      <c r="G26" s="9">
        <f>F21</f>
        <v>223</v>
      </c>
      <c r="H26" s="21">
        <f>G26/F26*100</f>
        <v>210.37735849056602</v>
      </c>
    </row>
    <row r="27" spans="2:8" ht="13.5" thickBot="1">
      <c r="B27" s="22" t="s">
        <v>2</v>
      </c>
      <c r="C27" s="23">
        <f>G21</f>
        <v>5922273.75</v>
      </c>
      <c r="D27" s="23">
        <f>H21</f>
        <v>9805471.170000002</v>
      </c>
      <c r="E27" s="24">
        <f>D27/C27*100</f>
        <v>165.56936717084383</v>
      </c>
      <c r="F27" s="23">
        <f>I21</f>
        <v>122810</v>
      </c>
      <c r="G27" s="23">
        <f>J21</f>
        <v>294127.52</v>
      </c>
      <c r="H27" s="25">
        <f>G27/F27*100</f>
        <v>239.49802133376764</v>
      </c>
    </row>
    <row r="28" spans="4:6" ht="12.75">
      <c r="D28" s="11"/>
      <c r="E28" s="11"/>
      <c r="F28" s="11"/>
    </row>
  </sheetData>
  <mergeCells count="14">
    <mergeCell ref="B1:I1"/>
    <mergeCell ref="I4:J4"/>
    <mergeCell ref="G3:J3"/>
    <mergeCell ref="G4:H4"/>
    <mergeCell ref="B3:B5"/>
    <mergeCell ref="H24:H25"/>
    <mergeCell ref="A3:A5"/>
    <mergeCell ref="C24:D24"/>
    <mergeCell ref="B24:B25"/>
    <mergeCell ref="E24:E25"/>
    <mergeCell ref="C4:D4"/>
    <mergeCell ref="C3:F3"/>
    <mergeCell ref="E4:F4"/>
    <mergeCell ref="F24:G24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25.375" style="0" bestFit="1" customWidth="1"/>
    <col min="2" max="2" width="20.875" style="50" customWidth="1"/>
    <col min="3" max="3" width="18.00390625" style="51" customWidth="1"/>
    <col min="4" max="4" width="18.625" style="50" customWidth="1"/>
    <col min="5" max="26" width="24.00390625" style="50" customWidth="1"/>
    <col min="27" max="27" width="20.25390625" style="52" bestFit="1" customWidth="1"/>
    <col min="28" max="28" width="12.75390625" style="52" bestFit="1" customWidth="1"/>
    <col min="29" max="29" width="24.00390625" style="0" bestFit="1" customWidth="1"/>
    <col min="30" max="30" width="20.125" style="0" bestFit="1" customWidth="1"/>
    <col min="31" max="31" width="10.625" style="0" bestFit="1" customWidth="1"/>
    <col min="32" max="32" width="24.00390625" style="0" bestFit="1" customWidth="1"/>
    <col min="33" max="33" width="12.375" style="0" customWidth="1"/>
    <col min="34" max="34" width="20.125" style="0" bestFit="1" customWidth="1"/>
    <col min="35" max="35" width="10.625" style="0" bestFit="1" customWidth="1"/>
    <col min="36" max="36" width="24.00390625" style="0" bestFit="1" customWidth="1"/>
    <col min="37" max="37" width="20.125" style="52" bestFit="1" customWidth="1"/>
    <col min="38" max="38" width="10.625" style="52" bestFit="1" customWidth="1"/>
    <col min="39" max="39" width="24.00390625" style="0" bestFit="1" customWidth="1"/>
    <col min="40" max="40" width="20.125" style="0" bestFit="1" customWidth="1"/>
    <col min="41" max="41" width="10.625" style="0" bestFit="1" customWidth="1"/>
    <col min="42" max="42" width="24.00390625" style="0" bestFit="1" customWidth="1"/>
    <col min="43" max="43" width="22.875" style="0" bestFit="1" customWidth="1"/>
    <col min="44" max="44" width="10.625" style="0" bestFit="1" customWidth="1"/>
    <col min="45" max="45" width="24.00390625" style="0" bestFit="1" customWidth="1"/>
    <col min="46" max="46" width="20.25390625" style="52" bestFit="1" customWidth="1"/>
    <col min="47" max="47" width="12.75390625" style="52" bestFit="1" customWidth="1"/>
    <col min="48" max="48" width="24.00390625" style="0" bestFit="1" customWidth="1"/>
  </cols>
  <sheetData>
    <row r="1" spans="1:3" ht="27.75" customHeight="1">
      <c r="A1" s="92" t="s">
        <v>42</v>
      </c>
      <c r="B1" s="92"/>
      <c r="C1" s="92"/>
    </row>
    <row r="3" spans="1:62" ht="25.5">
      <c r="A3" s="58" t="s">
        <v>40</v>
      </c>
      <c r="B3" s="58" t="s">
        <v>35</v>
      </c>
      <c r="C3" s="59" t="s">
        <v>36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39"/>
      <c r="AC3" s="38"/>
      <c r="AD3" s="38"/>
      <c r="AE3" s="38"/>
      <c r="AF3" s="38"/>
      <c r="AG3" s="37"/>
      <c r="AH3" s="38"/>
      <c r="AI3" s="38"/>
      <c r="AJ3" s="38"/>
      <c r="AK3" s="39"/>
      <c r="AL3" s="39"/>
      <c r="AM3" s="38"/>
      <c r="AN3" s="38"/>
      <c r="AO3" s="38"/>
      <c r="AP3" s="38"/>
      <c r="AQ3" s="38"/>
      <c r="AR3" s="38"/>
      <c r="AS3" s="38"/>
      <c r="AT3" s="39"/>
      <c r="AU3" s="39"/>
      <c r="AV3" s="38"/>
      <c r="BG3" s="40"/>
      <c r="BH3" s="40"/>
      <c r="BI3" s="40"/>
      <c r="BJ3" s="40"/>
    </row>
    <row r="4" spans="1:48" ht="12.75">
      <c r="A4" s="60" t="s">
        <v>37</v>
      </c>
      <c r="B4" s="53">
        <v>47</v>
      </c>
      <c r="C4" s="54">
        <v>46121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43"/>
      <c r="AC4" s="41"/>
      <c r="AD4" s="41"/>
      <c r="AE4" s="41"/>
      <c r="AF4" s="41"/>
      <c r="AG4" s="41"/>
      <c r="AH4" s="41"/>
      <c r="AI4" s="41"/>
      <c r="AJ4" s="41"/>
      <c r="AK4" s="43"/>
      <c r="AL4" s="43"/>
      <c r="AM4" s="41"/>
      <c r="AN4" s="41"/>
      <c r="AO4" s="41"/>
      <c r="AP4" s="41"/>
      <c r="AQ4" s="41"/>
      <c r="AR4" s="41"/>
      <c r="AS4" s="41"/>
      <c r="AT4" s="43"/>
      <c r="AU4" s="43"/>
      <c r="AV4" s="41"/>
    </row>
    <row r="5" spans="1:48" ht="12.75">
      <c r="A5" s="60" t="s">
        <v>39</v>
      </c>
      <c r="B5" s="53">
        <v>32</v>
      </c>
      <c r="C5" s="54">
        <v>22158.2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43"/>
      <c r="AC5" s="41"/>
      <c r="AD5" s="41"/>
      <c r="AE5" s="41"/>
      <c r="AF5" s="41"/>
      <c r="AG5" s="41"/>
      <c r="AH5" s="41"/>
      <c r="AI5" s="41"/>
      <c r="AJ5" s="41"/>
      <c r="AK5" s="43"/>
      <c r="AL5" s="43"/>
      <c r="AM5" s="41"/>
      <c r="AN5" s="41"/>
      <c r="AO5" s="41"/>
      <c r="AP5" s="41"/>
      <c r="AQ5" s="41"/>
      <c r="AR5" s="41"/>
      <c r="AS5" s="41"/>
      <c r="AT5" s="43"/>
      <c r="AU5" s="43"/>
      <c r="AV5" s="41"/>
    </row>
    <row r="6" spans="1:48" ht="12.75">
      <c r="A6" s="61" t="s">
        <v>38</v>
      </c>
      <c r="B6" s="44">
        <v>29</v>
      </c>
      <c r="C6" s="45">
        <v>63481.1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3"/>
      <c r="AB6" s="43"/>
      <c r="AC6" s="41"/>
      <c r="AD6" s="41"/>
      <c r="AE6" s="41"/>
      <c r="AF6" s="41"/>
      <c r="AG6" s="41"/>
      <c r="AH6" s="41"/>
      <c r="AI6" s="41"/>
      <c r="AJ6" s="41"/>
      <c r="AK6" s="43"/>
      <c r="AL6" s="43"/>
      <c r="AM6" s="41"/>
      <c r="AN6" s="41"/>
      <c r="AO6" s="41"/>
      <c r="AP6" s="41"/>
      <c r="AQ6" s="41"/>
      <c r="AR6" s="41"/>
      <c r="AS6" s="41"/>
      <c r="AT6" s="43"/>
      <c r="AU6" s="43"/>
      <c r="AV6" s="41"/>
    </row>
    <row r="7" spans="1:48" ht="25.5">
      <c r="A7" s="62" t="s">
        <v>41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3"/>
      <c r="AB7" s="43"/>
      <c r="AC7" s="41"/>
      <c r="AD7" s="41"/>
      <c r="AE7" s="41"/>
      <c r="AF7" s="41"/>
      <c r="AG7" s="41"/>
      <c r="AH7" s="41"/>
      <c r="AI7" s="41"/>
      <c r="AJ7" s="41"/>
      <c r="AK7" s="43"/>
      <c r="AL7" s="43"/>
      <c r="AM7" s="41"/>
      <c r="AN7" s="41"/>
      <c r="AO7" s="41"/>
      <c r="AP7" s="41"/>
      <c r="AQ7" s="41"/>
      <c r="AR7" s="41"/>
      <c r="AS7" s="41"/>
      <c r="AT7" s="43"/>
      <c r="AU7" s="43"/>
      <c r="AV7" s="41"/>
    </row>
    <row r="8" spans="1:48" ht="15.75">
      <c r="A8" s="55" t="s">
        <v>12</v>
      </c>
      <c r="B8" s="56">
        <f>SUM(B4:B7)</f>
        <v>108</v>
      </c>
      <c r="C8" s="57">
        <f>SUM(C4:C7)</f>
        <v>131760.3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8"/>
      <c r="AC8" s="49"/>
      <c r="AD8" s="49"/>
      <c r="AE8" s="49"/>
      <c r="AF8" s="49"/>
      <c r="AG8" s="49"/>
      <c r="AH8" s="49"/>
      <c r="AI8" s="49"/>
      <c r="AJ8" s="49"/>
      <c r="AK8" s="48"/>
      <c r="AL8" s="48"/>
      <c r="AM8" s="49"/>
      <c r="AN8" s="49"/>
      <c r="AO8" s="49"/>
      <c r="AP8" s="49"/>
      <c r="AQ8" s="49">
        <f>SUM(AQ4:AQ6)</f>
        <v>0</v>
      </c>
      <c r="AR8" s="49"/>
      <c r="AS8" s="49"/>
      <c r="AT8" s="48"/>
      <c r="AU8" s="48"/>
      <c r="AV8" s="49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economy27</cp:lastModifiedBy>
  <cp:lastPrinted>2007-02-12T08:45:28Z</cp:lastPrinted>
  <dcterms:created xsi:type="dcterms:W3CDTF">2004-07-09T09:03:28Z</dcterms:created>
  <dcterms:modified xsi:type="dcterms:W3CDTF">2007-03-02T07:03:55Z</dcterms:modified>
  <cp:category/>
  <cp:version/>
  <cp:contentType/>
  <cp:contentStatus/>
</cp:coreProperties>
</file>