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<sst xmlns="http://schemas.openxmlformats.org/spreadsheetml/2006/main" count="745" uniqueCount="200">
  <si>
    <t/>
  </si>
  <si>
    <t>Наименование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</si>
  <si>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</si>
  <si>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</si>
  <si>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</si>
  <si>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Группа(группа и подгруппа) вида расхода</t>
  </si>
  <si>
    <t>1</t>
  </si>
  <si>
    <t>Общегосударственные вопросы</t>
  </si>
  <si>
    <t>01</t>
  </si>
  <si>
    <t>04</t>
  </si>
  <si>
    <t>Ч500000000</t>
  </si>
  <si>
    <t>Ч5Э0000000</t>
  </si>
  <si>
    <t>Основное мероприятие "Общепрограммные расходы"</t>
  </si>
  <si>
    <t>Ч5Э0100000</t>
  </si>
  <si>
    <t>Обеспечение функций муниципальных органов</t>
  </si>
  <si>
    <t>Ч5Э0100200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</si>
  <si>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</si>
  <si>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</si>
  <si>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</si>
  <si>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</si>
  <si>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</si>
  <si>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</si>
  <si>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</si>
  <si>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</si>
  <si>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</si>
  <si>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</si>
  <si>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</si>
  <si>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</si>
  <si>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</si>
  <si>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</si>
  <si>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Ч400000000</t>
  </si>
  <si>
    <t>Ч410000000</t>
  </si>
  <si>
    <t>Ч410100000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</si>
  <si>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</si>
  <si>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</si>
  <si>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</si>
  <si>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870</t>
  </si>
  <si>
    <t>Другие общегосударственные вопросы</t>
  </si>
  <si>
    <t>13</t>
  </si>
  <si>
    <t>Обеспечение деятельности (оказание услуг) муниципальных учреждений</t>
  </si>
  <si>
    <t>Ч5Э0100600</t>
  </si>
  <si>
    <t>Национальная оборона</t>
  </si>
  <si>
    <t>02</t>
  </si>
  <si>
    <t>Мобилизационная и вневойсковая подготовка</t>
  </si>
  <si>
    <t>03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</si>
  <si>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</si>
  <si>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</si>
  <si>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</si>
  <si>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</si>
  <si>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</si>
  <si>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</si>
  <si>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</si>
  <si>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Ц800000000</t>
  </si>
  <si>
    <t>Ц810000000</t>
  </si>
  <si>
    <t>Ц810400000</t>
  </si>
  <si>
    <t>Мероприятия по обеспечению пожарной безопасности муниципальных объектов</t>
  </si>
  <si>
    <t>Ц810470280</t>
  </si>
  <si>
    <t>Национальная экономика</t>
  </si>
  <si>
    <t>Дорожное хозяйство (дорожные фонды)</t>
  </si>
  <si>
    <t>09</t>
  </si>
  <si>
    <t>Ч200000000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</si>
  <si>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</si>
  <si>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</si>
  <si>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Ч210400000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</si>
  <si>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</si>
  <si>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Другие вопросы в области национальной экономики</t>
  </si>
  <si>
    <t>12</t>
  </si>
  <si>
    <t>Ч430000000</t>
  </si>
  <si>
    <t>Ч430100000</t>
  </si>
  <si>
    <t>Ч430113510</t>
  </si>
  <si>
    <t>Жилищно-коммунальное хозяйство</t>
  </si>
  <si>
    <t>05</t>
  </si>
  <si>
    <t>Благоустройство</t>
  </si>
  <si>
    <t>Ц100000000</t>
  </si>
  <si>
    <t>Ц110000000</t>
  </si>
  <si>
    <t>Ц110200000</t>
  </si>
  <si>
    <t>Уличное освещение</t>
  </si>
  <si>
    <t>Ц110277400</t>
  </si>
  <si>
    <t>Реализация мероприятий по благоустройству территории</t>
  </si>
  <si>
    <t>Ц110277420</t>
  </si>
  <si>
    <t>Другие вопросы в области жилищно-коммунального хозяйства</t>
  </si>
  <si>
    <t>Ц140000000</t>
  </si>
  <si>
    <t>Основное мероприятие "Государственная поддержка отдельных категорий граждан в приобретении жилья"</t>
  </si>
  <si>
    <t>Культура, кинематография</t>
  </si>
  <si>
    <t>08</t>
  </si>
  <si>
    <t>Культура</t>
  </si>
  <si>
    <t>Ц400000000</t>
  </si>
  <si>
    <t>Ц410000000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</si>
  <si>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</si>
  <si>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</si>
  <si>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обслуживания населения</t>
  </si>
  <si>
    <t>Ц410740390</t>
  </si>
  <si>
    <t>Межбюджетные трансферты</t>
  </si>
  <si>
    <t>500</t>
  </si>
  <si>
    <t>Иные межбюджетные трансферты</t>
  </si>
  <si>
    <t>540</t>
  </si>
  <si>
    <t>Физическая культура и спорт</t>
  </si>
  <si>
    <t>Физическая культура</t>
  </si>
  <si>
    <t>Ц500000000</t>
  </si>
  <si>
    <t>Ц510000000</t>
  </si>
  <si>
    <t>Основное мероприятие "Пропаганда роли физической культуры и спорта"</t>
  </si>
  <si>
    <t>Ц510500000</t>
  </si>
  <si>
    <t>Пропаганда физической культуры и спорта</t>
  </si>
  <si>
    <t>Ц510511470</t>
  </si>
  <si>
    <t>Функционирование Правительства Российской Федерации, высших исполнительных органов муниципальной власти субъектов Российской Федерации, местных администраций</t>
  </si>
  <si>
    <t>Назначено</t>
  </si>
  <si>
    <t>Исполнено</t>
  </si>
  <si>
    <t>Муниципальная программа "Развитие жилищного строительства и сферы жилищно-коммунального хозяйства"</t>
  </si>
  <si>
    <t xml:space="preserve">Муниципальная программа "Развитие сельского хозяйства и регулирование рынка сельскохозяйственной продукции, сырья и продовольствия" </t>
  </si>
  <si>
    <t>Ц900000000</t>
  </si>
  <si>
    <t>% испол-нения</t>
  </si>
  <si>
    <t xml:space="preserve">Обеспечение проведение  выборов и референдумов </t>
  </si>
  <si>
    <t>Муниципальная программа "Развитие потенциала муниципального управления"</t>
  </si>
  <si>
    <t>Обеспечение реализации муниципальной программы Чувашской Республики "Развитие потенциала государственного управления" на 2012-2020 годы</t>
  </si>
  <si>
    <t>Проведение выборов в законодательные (представительные) органы власти Чувашской Республики</t>
  </si>
  <si>
    <t>Ч5Э0113790</t>
  </si>
  <si>
    <t>Сельское хозяйство и рыболовство</t>
  </si>
  <si>
    <t>Ц970000000</t>
  </si>
  <si>
    <t>Ц970500000</t>
  </si>
  <si>
    <t>Ц970512750</t>
  </si>
  <si>
    <t>Подпрограмма "Развитие ветеринарии" муниципальной программы ""Развитие сельского хозяйства и регулирование рынка сельскохозяйственной продукции, сырья и продовольствия"</t>
  </si>
  <si>
    <t>Основное мероприятие "Организация и осуществление мероприятий по регулированию численности безнадзорных  животных"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</si>
  <si>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 животных, за исключением вопросов, решение которых отнесено к ведению Российской Федерации, за счет субвенций, предоставляемых из республиканского бюджета Чувашской Республики</t>
  </si>
  <si>
    <t>Муниципальная программа Порецкого сельского поселения Порецкого района "Развитие потенциала муниципального управления Порецкого сельского поселения Порецкого района" на 2016-2020 годы</t>
  </si>
  <si>
    <t>Обеспечение реализации муниципальной программы Порецкого сельского поселения Порецкого района "Развитие потенциала муниципального управления Порецкого сельского поселения Порецкого района" на 2016 - 2020 годы</t>
  </si>
  <si>
    <t>Муниципальная программа  Порецкого сельского поселения Порецкого района "Управление общественными финансами и муниципальным долгом Порецкого сельского поселения Порецкого района" на 2016-2020 годы</t>
  </si>
  <si>
    <t>Подпрограмма "Совершенствование бюджетной политики и эффективное использование бюджетного потенциала Порецкого сельского поселения Порецкого района " муниципальной программы Порецкого сельского поселения Порецкого района "Управление общественными финансами и муницпальным долгом Порецкого сельского поселения Порецкого района" на 2016-2020 годы</t>
  </si>
  <si>
    <t>Основное мероприятие "Развитие бюджетного планирования, формирование бюджета Порецкого сельского поселения Порецкого района на очередной финансовый год и плановый период"</t>
  </si>
  <si>
    <t>Муниципальная программа Порецкого сельского поселения Порецкого района"Управление общественными финансами и муниципальным долгом Порецкого сельского поселения Порецкого района" на 2016-2020 годы</t>
  </si>
  <si>
    <t>Подпрограмма "Совершенствование бюджетной политики и эффективное использование бюджетного потенциала Порецкого сельского поселения Порецкого района" муниципальной программы Порецкого сельского поселения Порецкого района "Управление общественными финансами и муниципальным долгом Порецкого сельского поселения Порецкого района" на 2016-2020 годы</t>
  </si>
  <si>
    <t>Муниципальная программа Порецкого сельского поселения Порецкого района  "Повышение безопасности жизнедеятельности населения и территорий Порецкого сельского поселения Порецкого района" на 2016-2020 годы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</si>
  <si>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на территории Порецкого сельского поселения Порецкого района" муниципальной программы Порецкого сельского поселения Порецкого района "Повышение безопасности жизнедеятельности населения и территорий Порецкого сельского поселения Порецкого района" на 2016-2020 годы</t>
  </si>
  <si>
    <t>Основное мероприятие "Развитие гражданской обороны, повышение уровня готовности территориальной подсистемы Порецкого сельского поселения Порецкого района единой муниципальной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</si>
  <si>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Муниципальная программа Порецкого сельского поселения Порецкого района"Развитие транспортной системы Порецкого сельского поселения Порецкого района" на 2016-2020 годы</t>
  </si>
  <si>
    <t>Подпрограмма "Автомобильные дороги" муниципальной программы Порецкого сельского поселения Порецкого района  "Развитие транспортной системы Порецкого сельского поселения Порецкого района" на 2016-2020 годы</t>
  </si>
  <si>
    <t>Подпрограмма "Управление муниципальным имуществом Порецкого сельского поселения Порецкого района" муниципальной программы Порецкого сельского поселения Порецкого района "Управление общественными финансами и муниципальным долгом Порецкого сельского поселения Порецкого района" на 2016-2020 годы</t>
  </si>
  <si>
    <t>Создание единой системы учета государственного   и муниципального имущества Порецкого сельского поселения Порецкого района</t>
  </si>
  <si>
    <t>Материально-техническое обеспечение базы данных о государственном   и муниципальном имуществе Порецкого сельского поселения Порецкого района, включая обеспечение архивного хранения бумажных документов</t>
  </si>
  <si>
    <t>Муниципальная программа  Порецкого сельского поселения Порецкого района "Развитие жилищного строительства и сферы жилищно-коммунального хозяйства Порецкого сельского поселения Порецкого района" на 2016-2020 годы</t>
  </si>
  <si>
    <t>Муниципальная программа Порецкого сельского поселения Порецкого района "Развитие жилищного строительства и сферы жилищно-коммунального хозяйства Порецкого сельского поселения Порецкого района" на 2016 -2020 годы</t>
  </si>
  <si>
    <t>Муниципальная программа Порецкого сельского поселения Порецкого района "Развитие культуры и туризма Порецкого сельского поселения Порецкого района" на 2016-2020 годы</t>
  </si>
  <si>
    <t>Муниципальная  программа Порецкого сельского поселения Порецкого района "Развитие физической культуры и спорта Порецкого сельского поселения Порецкого района" на 2016 - 2020 годы</t>
  </si>
  <si>
    <t>Подпрограмма "Развитие физической культуры и массового спорта" муниципальной программы Порецкого сельского поселения Порецкого района "Развитие физической культуры и спорта Порецкого сельского поселения Порецкого района" на 2016-2020 годы</t>
  </si>
  <si>
    <t>Подпрограмма "Обеспечение комфортных условий проживания граждан в Порецком   сельском поселении Порецкого района" муниципальной программы Порецкого сельского поселения Порецкого района "Развитие жилищного строительства и сферы жилищно-коммунального хозяйства" на 2016-2020 годы</t>
  </si>
  <si>
    <t>Основное мероприятие "Содействие благоустройству населенных пунктов в Порецком   сельском поселении Порецкого района"</t>
  </si>
  <si>
    <t>Подпрограмма "Государственная поддержка строительства жилья в Порецком   сельском поселении Порецкого района" муниципальной программы Порецкого сельского поселения Порецкого района "Развитие жилищного строительства и сферы жилищно-коммунального хозяйства Порецкого сельского поселения Порецкого района" на 2016-2020 годы</t>
  </si>
  <si>
    <t>Подпрограмма "Развитие культуры в Порецком   сельском поселении Порецкого района" муниципальной программы Порецкого сельского поселения Порецкого района "Развитие культуры и туризма Порецкого сельского поселенмя Порецкого района" на 2016–2020 годы</t>
  </si>
  <si>
    <t xml:space="preserve">Жилищное хозяйство </t>
  </si>
  <si>
    <t>Подпрограмма "Обеспечение комфортных условий проживания граждан в Порецком   сельском поселении Порецкого района" муниципальной программы Порецкого сельского поселения Порецкого района "Развитие жилищного строительства и сферы жилищно-коммунального хозяйства"</t>
  </si>
  <si>
    <t>Ц110100000</t>
  </si>
  <si>
    <t>Основное мероприятие "Улучшение потребительских и эксплуатационных характеристик жилищного фонда, обесечивающих гражданам безопасные и комфортные условия проживания"</t>
  </si>
  <si>
    <t>Ц110172770</t>
  </si>
  <si>
    <t>Капитальный ремонт жилищного фонда, в том числе многоквартирных домов, находящегося в собственности муниципального образования</t>
  </si>
  <si>
    <t>Ч2104S4190</t>
  </si>
  <si>
    <t>Ч2104S4210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</si>
  <si>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</si>
  <si>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Ц110212820</t>
  </si>
  <si>
    <t>Реализация мероприятий по развитию общественной инфраструктуры населенных пунктов в рамках празднования Дня Республики за счет иных межбюджетных трансфертов, предоставляемых из республиканского бюджета Чувашской Республики</t>
  </si>
  <si>
    <t>Коммунальное хозяйство</t>
  </si>
  <si>
    <t>Ц180000000</t>
  </si>
  <si>
    <t>Подпрограмма "Обеспечение населения Порецкого сельского поселения Порецкого района Чувашской Республики качественной питьевой водой" государственной программы Порецкого сельского поселения Порецкого района  "Развитие жилищного строительства  и сферы жилищно-коммунального хозяйства"</t>
  </si>
  <si>
    <t>Ц180100000</t>
  </si>
  <si>
    <t>Ц1801S7230</t>
  </si>
  <si>
    <t>Строительство водопровода в с. Порецкое Порецкого района Чувашской Республики (I этап)</t>
  </si>
  <si>
    <t>Основное мероприятие "Развитие систем водоснабжения муниципальных образований"</t>
  </si>
  <si>
    <t>Капитальные вложения в объекты государственной  (муниципальной) собственности</t>
  </si>
  <si>
    <t xml:space="preserve">Бюджетные инвестиции </t>
  </si>
  <si>
    <t>Ц110212810</t>
  </si>
  <si>
    <t>Поощерение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</si>
  <si>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>Ц1102S2820</t>
  </si>
  <si>
    <t>Ч420000000</t>
  </si>
  <si>
    <t>Ч420400000</t>
  </si>
  <si>
    <t>Ч4204S6570</t>
  </si>
  <si>
    <t xml:space="preserve">Муниципальная  программа Порецкого сельского поселения Порецкого района "Управление общественными финансами и государственным долгом Порецкого сельского поселения Порецкого района Чувашской Республики" </t>
  </si>
  <si>
    <t xml:space="preserve">Подпрограмма "Повышение эффективности бюджетных расходов Порецкого сельского поселения Порецкого района " муниципальной программы "Управление общественными финансами и государственным долгом Порецкого сельского поселения Порецкого района Чувашской Республики" </t>
  </si>
  <si>
    <t>Повышение качества управления муниципальными финансами</t>
  </si>
  <si>
    <t>Реализация проектов развития общественной инфраструктуры, основанных на местных инициативах</t>
  </si>
  <si>
    <t>Ч410300000</t>
  </si>
  <si>
    <t>Ч410373450</t>
  </si>
  <si>
    <t>Исполнение судебных актов</t>
  </si>
  <si>
    <t>Прочие выплаты по обязательствам муниципального образования Чувашской Республики</t>
  </si>
  <si>
    <t>Основное мероприятие "Организация исполнения и подготовка отчетов об исполнении муниципального бюджета, осуществление внутреннего финансового контроля за использованием бюджетных средств"</t>
  </si>
  <si>
    <t>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</si>
  <si>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>Всего</t>
  </si>
  <si>
    <t>Мероприятия ,  направленные на развитие  и модернизацию объектов комунальной инфраструктуры</t>
  </si>
  <si>
    <t>Ц110275350</t>
  </si>
  <si>
    <t xml:space="preserve">Муниципальная  программа Порецкого сельского поселения Порецкого района "Формирование современной городской среды Порецкого сельского поселения Порецкого района Чувашской Республики" </t>
  </si>
  <si>
    <t>Ч800000000</t>
  </si>
  <si>
    <t xml:space="preserve"> Подпрограмма "Благоустройство дворовых и общественных территорий Порецкого сельского поселения Чувашской Республики" в рамках поддержки муниципальных программы "Формирования современной городской среды"</t>
  </si>
  <si>
    <t>Ч810000000</t>
  </si>
  <si>
    <t>Основное мероприятие "Формирование комфортной городской среды"</t>
  </si>
  <si>
    <t>Ч810100000</t>
  </si>
  <si>
    <t xml:space="preserve">  Благоустройство дворовых и общественных территорий муниципальных образований Чувашской Республики в рамках поддержки государственных программ субъектов Российской Федерации и муниципальных программ формирования современной городской среды</t>
  </si>
  <si>
    <t>Ч8101L5550</t>
  </si>
  <si>
    <t>Ц140800000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</si>
  <si>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</t>
  </si>
  <si>
    <t>Ц140812980</t>
  </si>
  <si>
    <t>код ведомства</t>
  </si>
  <si>
    <t xml:space="preserve">Приложение 3
к  решению Собрания депутатов
Порецкого сельского поселения Порецкого района Чувашской Республики «Об исполнении бюджета Порецкого сельского поселения Порецкого района Чувашской Республики за 2018 год "      
</t>
  </si>
  <si>
    <t>Исполнение расходов бюджета Порецкого сельского поселения Порецкого района Чувашской Республики за 2018 год по главным распорядителям бюджетных средств бюджета Порецкого сельского поселения Порецкого района Чувашской Республики в соответствии с ведомственной стуктурой расходов бюджета Российской Федерации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</si>
</sst>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0"/>
    <numFmt numFmtId="175" formatCode="0.0"/>
    <numFmt numFmtId="176" formatCode="0\7"/>
    <numFmt numFmtId="177" formatCode="#,##0.00_ ;\-#,##0.00\ "/>
  </numFmts>
  <fonts count="4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</borders>
  <cellStyleXfs count="64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44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right" wrapText="1"/>
    </xf>
    <xf numFmtId="44" fontId="0" fillId="0" borderId="11" xfId="0" applyNumberForma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175" fontId="0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center" vertical="center" textRotation="90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center" wrapText="1"/>
    </xf>
    <xf numFmtId="0" fontId="0" fillId="0" borderId="1" xfId="33" applyNumberFormat="1" applyFont="1" applyProtection="1">
      <alignment horizontal="left" wrapText="1"/>
      <protection/>
    </xf>
    <xf numFmtId="0" fontId="0" fillId="0" borderId="1" xfId="33" applyNumberFormat="1" applyFo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tabSelected="1" zoomScalePageLayoutView="0" workbookViewId="0" topLeftCell="A1">
      <selection activeCell="E177" sqref="E177"/>
    </sheetView>
  </sheetViews>
  <sheetFormatPr defaultColWidth="9.33203125" defaultRowHeight="12.75"/>
  <cols>
    <col min="1" max="1" width="59.66015625" style="0" customWidth="1"/>
    <col min="2" max="2" width="5.83203125" style="0" customWidth="1"/>
    <col min="3" max="3" width="8.5" style="0" customWidth="1"/>
    <col min="4" max="4" width="4.16015625" style="0" customWidth="1"/>
    <col min="5" max="5" width="12" style="0" customWidth="1"/>
    <col min="6" max="6" width="6.16015625" style="0" customWidth="1"/>
    <col min="7" max="7" width="15.5" style="0" customWidth="1"/>
    <col min="8" max="8" width="15.33203125" style="0" customWidth="1"/>
    <col min="9" max="9" width="8.33203125" style="0" customWidth="1"/>
  </cols>
  <sheetData>
    <row r="1" ht="12.75"/>
    <row r="2" spans="1:9" ht="89.25" customHeight="1">
      <c r="A2" s="7"/>
      <c r="B2" s="7"/>
      <c r="C2" s="7"/>
      <c r="D2" s="7"/>
      <c r="E2" s="7"/>
      <c r="F2" s="14" t="s">
        <v>198</v>
      </c>
      <c r="G2" s="14"/>
      <c r="H2" s="14"/>
      <c r="I2" s="14"/>
    </row>
    <row r="3" spans="1:8" ht="15.75" customHeight="1">
      <c r="A3" s="1"/>
      <c r="B3" s="1"/>
      <c r="C3" s="1"/>
      <c r="D3" s="1"/>
      <c r="E3" s="1"/>
      <c r="F3" s="1"/>
      <c r="G3" s="1"/>
      <c r="H3" s="1"/>
    </row>
    <row r="4" spans="1:9" ht="40.5" customHeight="1">
      <c r="A4" s="13" t="s">
        <v>199</v>
      </c>
      <c r="B4" s="13"/>
      <c r="C4" s="13"/>
      <c r="D4" s="13"/>
      <c r="E4" s="13"/>
      <c r="F4" s="13"/>
      <c r="G4" s="13"/>
      <c r="H4" s="13"/>
      <c r="I4" s="13"/>
    </row>
    <row r="5" spans="1:8" ht="15" customHeight="1">
      <c r="A5" s="12"/>
      <c r="B5" s="12"/>
      <c r="C5" s="12"/>
      <c r="D5" s="12"/>
      <c r="E5" s="12"/>
      <c r="F5" s="12"/>
      <c r="G5" s="12"/>
      <c r="H5" s="12"/>
    </row>
    <row r="6" spans="1:9" ht="164.25" customHeight="1">
      <c r="A6" s="15" t="s">
        <v>1</v>
      </c>
      <c r="B6" s="11" t="s">
        <v>197</v>
      </c>
      <c r="C6" s="11" t="s">
        <v>2</v>
      </c>
      <c r="D6" s="11" t="s">
        <v>3</v>
      </c>
      <c r="E6" s="11" t="s">
        <v>4</v>
      </c>
      <c r="F6" s="11" t="s">
        <v>5</v>
      </c>
      <c r="G6" s="16" t="s">
        <v>105</v>
      </c>
      <c r="H6" s="5" t="s">
        <v>106</v>
      </c>
      <c r="I6" s="5" t="s">
        <v>110</v>
      </c>
    </row>
    <row r="7" spans="1:9" ht="21" customHeight="1">
      <c r="A7" s="15" t="s">
        <v>6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  <c r="H7" s="6">
        <v>8</v>
      </c>
      <c r="I7" s="6">
        <v>9</v>
      </c>
    </row>
    <row r="8" spans="1:9" ht="15.75" customHeight="1">
      <c r="A8" s="2" t="s">
        <v>183</v>
      </c>
      <c r="B8" s="2">
        <v>993</v>
      </c>
      <c r="C8" s="17" t="s">
        <v>0</v>
      </c>
      <c r="D8" s="17" t="s">
        <v>0</v>
      </c>
      <c r="E8" s="17" t="s">
        <v>0</v>
      </c>
      <c r="F8" s="17" t="s">
        <v>0</v>
      </c>
      <c r="G8" s="4">
        <f>G9+G48+G58+G66+G97+G157+G167+G175</f>
        <v>21569887.949999996</v>
      </c>
      <c r="H8" s="4">
        <f>H9+H48+H58+H66+H97+H157+H167+H175</f>
        <v>21569887.949999996</v>
      </c>
      <c r="I8" s="18">
        <f>H8/G8*100</f>
        <v>100</v>
      </c>
    </row>
    <row r="9" spans="1:9" ht="15" customHeight="1">
      <c r="A9" s="2" t="s">
        <v>7</v>
      </c>
      <c r="B9" s="2">
        <v>993</v>
      </c>
      <c r="C9" s="3" t="s">
        <v>8</v>
      </c>
      <c r="D9" s="9" t="s">
        <v>0</v>
      </c>
      <c r="E9" s="9" t="s">
        <v>0</v>
      </c>
      <c r="F9" s="9" t="s">
        <v>0</v>
      </c>
      <c r="G9" s="4">
        <f>G10+G21+G35</f>
        <v>5565037.02</v>
      </c>
      <c r="H9" s="4">
        <f>H10+H21+H35</f>
        <v>5565037.02</v>
      </c>
      <c r="I9" s="18">
        <f aca="true" t="shared" si="0" ref="I9:I119">H9/G9*100</f>
        <v>100</v>
      </c>
    </row>
    <row r="10" spans="1:9" ht="50.25" customHeight="1">
      <c r="A10" s="10" t="s">
        <v>104</v>
      </c>
      <c r="B10" s="10">
        <v>993</v>
      </c>
      <c r="C10" s="9" t="s">
        <v>8</v>
      </c>
      <c r="D10" s="9" t="s">
        <v>9</v>
      </c>
      <c r="E10" s="9" t="s">
        <v>0</v>
      </c>
      <c r="F10" s="9" t="s">
        <v>0</v>
      </c>
      <c r="G10" s="19">
        <f aca="true" t="shared" si="1" ref="G10:H13">G11</f>
        <v>3503885.75</v>
      </c>
      <c r="H10" s="19">
        <f t="shared" si="1"/>
        <v>3503885.75</v>
      </c>
      <c r="I10" s="8">
        <f t="shared" si="0"/>
        <v>100</v>
      </c>
    </row>
    <row r="11" spans="1:9" ht="55.5" customHeight="1">
      <c r="A11" s="10" t="s">
        <v>123</v>
      </c>
      <c r="B11" s="10">
        <v>993</v>
      </c>
      <c r="C11" s="9" t="s">
        <v>8</v>
      </c>
      <c r="D11" s="9" t="s">
        <v>9</v>
      </c>
      <c r="E11" s="9" t="s">
        <v>10</v>
      </c>
      <c r="F11" s="9" t="s">
        <v>0</v>
      </c>
      <c r="G11" s="19">
        <f t="shared" si="1"/>
        <v>3503885.75</v>
      </c>
      <c r="H11" s="19">
        <f t="shared" si="1"/>
        <v>3503885.75</v>
      </c>
      <c r="I11" s="8">
        <f t="shared" si="0"/>
        <v>100</v>
      </c>
    </row>
    <row r="12" spans="1:9" ht="69" customHeight="1">
      <c r="A12" s="10" t="s">
        <v>124</v>
      </c>
      <c r="B12" s="10">
        <v>993</v>
      </c>
      <c r="C12" s="9" t="s">
        <v>8</v>
      </c>
      <c r="D12" s="9" t="s">
        <v>9</v>
      </c>
      <c r="E12" s="9" t="s">
        <v>11</v>
      </c>
      <c r="F12" s="9" t="s">
        <v>0</v>
      </c>
      <c r="G12" s="19">
        <f t="shared" si="1"/>
        <v>3503885.75</v>
      </c>
      <c r="H12" s="19">
        <f t="shared" si="1"/>
        <v>3503885.75</v>
      </c>
      <c r="I12" s="8">
        <f t="shared" si="0"/>
        <v>100</v>
      </c>
    </row>
    <row r="13" spans="1:9" ht="19.5" customHeight="1">
      <c r="A13" s="10" t="s">
        <v>12</v>
      </c>
      <c r="B13" s="10">
        <v>993</v>
      </c>
      <c r="C13" s="9" t="s">
        <v>8</v>
      </c>
      <c r="D13" s="9" t="s">
        <v>9</v>
      </c>
      <c r="E13" s="9" t="s">
        <v>13</v>
      </c>
      <c r="F13" s="9" t="s">
        <v>0</v>
      </c>
      <c r="G13" s="19">
        <f t="shared" si="1"/>
        <v>3503885.75</v>
      </c>
      <c r="H13" s="19">
        <f t="shared" si="1"/>
        <v>3503885.75</v>
      </c>
      <c r="I13" s="8">
        <f t="shared" si="0"/>
        <v>100</v>
      </c>
    </row>
    <row r="14" spans="1:9" ht="15" customHeight="1">
      <c r="A14" s="10" t="s">
        <v>14</v>
      </c>
      <c r="B14" s="10">
        <v>993</v>
      </c>
      <c r="C14" s="9" t="s">
        <v>8</v>
      </c>
      <c r="D14" s="9" t="s">
        <v>9</v>
      </c>
      <c r="E14" s="9" t="s">
        <v>15</v>
      </c>
      <c r="F14" s="9" t="s">
        <v>0</v>
      </c>
      <c r="G14" s="19">
        <f>G15+G17+G19</f>
        <v>3503885.75</v>
      </c>
      <c r="H14" s="19">
        <f>H15+H17+H19</f>
        <v>3503885.75</v>
      </c>
      <c r="I14" s="8">
        <f t="shared" si="0"/>
        <v>100</v>
      </c>
    </row>
    <row r="15" spans="1:9" ht="54" customHeight="1">
      <c r="A15" s="10" t="s">
        <v>16</v>
      </c>
      <c r="B15" s="10">
        <v>993</v>
      </c>
      <c r="C15" s="9" t="s">
        <v>8</v>
      </c>
      <c r="D15" s="9" t="s">
        <v>9</v>
      </c>
      <c r="E15" s="9" t="s">
        <v>15</v>
      </c>
      <c r="F15" s="9" t="s">
        <v>17</v>
      </c>
      <c r="G15" s="19">
        <f>G16</f>
        <v>2062342.41</v>
      </c>
      <c r="H15" s="19">
        <f>H16</f>
        <v>2062342.41</v>
      </c>
      <c r="I15" s="8">
        <f t="shared" si="0"/>
        <v>100</v>
      </c>
    </row>
    <row r="16" spans="1:9" ht="23.25" customHeight="1">
      <c r="A16" s="10" t="s">
        <v>18</v>
      </c>
      <c r="B16" s="10">
        <v>993</v>
      </c>
      <c r="C16" s="9" t="s">
        <v>8</v>
      </c>
      <c r="D16" s="9" t="s">
        <v>9</v>
      </c>
      <c r="E16" s="9" t="s">
        <v>15</v>
      </c>
      <c r="F16" s="9" t="s">
        <v>19</v>
      </c>
      <c r="G16" s="19">
        <v>2062342.41</v>
      </c>
      <c r="H16" s="19">
        <v>2062342.41</v>
      </c>
      <c r="I16" s="8">
        <f t="shared" si="0"/>
        <v>100</v>
      </c>
    </row>
    <row r="17" spans="1:9" ht="25.5" customHeight="1">
      <c r="A17" s="10" t="s">
        <v>20</v>
      </c>
      <c r="B17" s="10">
        <v>993</v>
      </c>
      <c r="C17" s="9" t="s">
        <v>8</v>
      </c>
      <c r="D17" s="9" t="s">
        <v>9</v>
      </c>
      <c r="E17" s="9" t="s">
        <v>15</v>
      </c>
      <c r="F17" s="9" t="s">
        <v>21</v>
      </c>
      <c r="G17" s="19">
        <f>G18</f>
        <v>1435999.34</v>
      </c>
      <c r="H17" s="19">
        <f>H18</f>
        <v>1435999.34</v>
      </c>
      <c r="I17" s="8">
        <f t="shared" si="0"/>
        <v>100</v>
      </c>
    </row>
    <row r="18" spans="1:9" ht="29.25" customHeight="1">
      <c r="A18" s="10" t="s">
        <v>22</v>
      </c>
      <c r="B18" s="10">
        <v>993</v>
      </c>
      <c r="C18" s="9" t="s">
        <v>8</v>
      </c>
      <c r="D18" s="9" t="s">
        <v>9</v>
      </c>
      <c r="E18" s="9" t="s">
        <v>15</v>
      </c>
      <c r="F18" s="9" t="s">
        <v>23</v>
      </c>
      <c r="G18" s="19">
        <v>1435999.34</v>
      </c>
      <c r="H18" s="19">
        <v>1435999.34</v>
      </c>
      <c r="I18" s="8">
        <f t="shared" si="0"/>
        <v>100</v>
      </c>
    </row>
    <row r="19" spans="1:9" ht="15" customHeight="1">
      <c r="A19" s="10" t="s">
        <v>24</v>
      </c>
      <c r="B19" s="10">
        <v>993</v>
      </c>
      <c r="C19" s="9" t="s">
        <v>8</v>
      </c>
      <c r="D19" s="9" t="s">
        <v>9</v>
      </c>
      <c r="E19" s="9" t="s">
        <v>15</v>
      </c>
      <c r="F19" s="9" t="s">
        <v>25</v>
      </c>
      <c r="G19" s="19">
        <f>G20</f>
        <v>5544</v>
      </c>
      <c r="H19" s="19">
        <f>H20</f>
        <v>5544</v>
      </c>
      <c r="I19" s="8">
        <f t="shared" si="0"/>
        <v>100</v>
      </c>
    </row>
    <row r="20" spans="1:9" ht="15" customHeight="1">
      <c r="A20" s="10" t="s">
        <v>26</v>
      </c>
      <c r="B20" s="10">
        <v>993</v>
      </c>
      <c r="C20" s="9" t="s">
        <v>8</v>
      </c>
      <c r="D20" s="9" t="s">
        <v>9</v>
      </c>
      <c r="E20" s="9" t="s">
        <v>15</v>
      </c>
      <c r="F20" s="9" t="s">
        <v>27</v>
      </c>
      <c r="G20" s="19">
        <v>5544</v>
      </c>
      <c r="H20" s="19">
        <v>5544</v>
      </c>
      <c r="I20" s="8">
        <f t="shared" si="0"/>
        <v>100</v>
      </c>
    </row>
    <row r="21" spans="1:9" ht="18" customHeight="1" hidden="1">
      <c r="A21" s="10" t="s">
        <v>111</v>
      </c>
      <c r="B21" s="10">
        <v>993</v>
      </c>
      <c r="C21" s="9" t="s">
        <v>8</v>
      </c>
      <c r="D21" s="20">
        <v>7</v>
      </c>
      <c r="E21" s="9"/>
      <c r="F21" s="9"/>
      <c r="G21" s="19">
        <f aca="true" t="shared" si="2" ref="G21:H26">G22</f>
        <v>0</v>
      </c>
      <c r="H21" s="19">
        <f t="shared" si="2"/>
        <v>0</v>
      </c>
      <c r="I21" s="8" t="e">
        <f t="shared" si="0"/>
        <v>#DIV/0!</v>
      </c>
    </row>
    <row r="22" spans="1:9" ht="27" customHeight="1" hidden="1">
      <c r="A22" s="10" t="s">
        <v>112</v>
      </c>
      <c r="B22" s="10">
        <v>993</v>
      </c>
      <c r="C22" s="9" t="s">
        <v>8</v>
      </c>
      <c r="D22" s="20">
        <v>7</v>
      </c>
      <c r="E22" s="9" t="s">
        <v>10</v>
      </c>
      <c r="F22" s="9"/>
      <c r="G22" s="19">
        <f t="shared" si="2"/>
        <v>0</v>
      </c>
      <c r="H22" s="19">
        <f t="shared" si="2"/>
        <v>0</v>
      </c>
      <c r="I22" s="8" t="e">
        <f t="shared" si="0"/>
        <v>#DIV/0!</v>
      </c>
    </row>
    <row r="23" spans="1:9" ht="39" customHeight="1" hidden="1">
      <c r="A23" s="10" t="s">
        <v>113</v>
      </c>
      <c r="B23" s="10">
        <v>993</v>
      </c>
      <c r="C23" s="9" t="s">
        <v>8</v>
      </c>
      <c r="D23" s="20">
        <v>7</v>
      </c>
      <c r="E23" s="9" t="s">
        <v>11</v>
      </c>
      <c r="F23" s="9"/>
      <c r="G23" s="19">
        <f t="shared" si="2"/>
        <v>0</v>
      </c>
      <c r="H23" s="19">
        <f t="shared" si="2"/>
        <v>0</v>
      </c>
      <c r="I23" s="8" t="e">
        <f t="shared" si="0"/>
        <v>#DIV/0!</v>
      </c>
    </row>
    <row r="24" spans="1:9" ht="18" customHeight="1" hidden="1">
      <c r="A24" s="10" t="s">
        <v>12</v>
      </c>
      <c r="B24" s="10">
        <v>993</v>
      </c>
      <c r="C24" s="9" t="s">
        <v>8</v>
      </c>
      <c r="D24" s="20">
        <v>7</v>
      </c>
      <c r="E24" s="9" t="s">
        <v>13</v>
      </c>
      <c r="F24" s="9"/>
      <c r="G24" s="19">
        <f t="shared" si="2"/>
        <v>0</v>
      </c>
      <c r="H24" s="19">
        <f t="shared" si="2"/>
        <v>0</v>
      </c>
      <c r="I24" s="8" t="e">
        <f t="shared" si="0"/>
        <v>#DIV/0!</v>
      </c>
    </row>
    <row r="25" spans="1:9" ht="27" customHeight="1" hidden="1">
      <c r="A25" s="10" t="s">
        <v>114</v>
      </c>
      <c r="B25" s="10">
        <v>993</v>
      </c>
      <c r="C25" s="9" t="s">
        <v>8</v>
      </c>
      <c r="D25" s="20">
        <v>7</v>
      </c>
      <c r="E25" s="9" t="s">
        <v>115</v>
      </c>
      <c r="F25" s="9"/>
      <c r="G25" s="19">
        <f t="shared" si="2"/>
        <v>0</v>
      </c>
      <c r="H25" s="19">
        <f t="shared" si="2"/>
        <v>0</v>
      </c>
      <c r="I25" s="8" t="e">
        <f t="shared" si="0"/>
        <v>#DIV/0!</v>
      </c>
    </row>
    <row r="26" spans="1:9" ht="27" customHeight="1" hidden="1">
      <c r="A26" s="10" t="s">
        <v>20</v>
      </c>
      <c r="B26" s="10">
        <v>993</v>
      </c>
      <c r="C26" s="9" t="s">
        <v>8</v>
      </c>
      <c r="D26" s="20">
        <v>7</v>
      </c>
      <c r="E26" s="9" t="s">
        <v>115</v>
      </c>
      <c r="F26" s="9">
        <v>200</v>
      </c>
      <c r="G26" s="19">
        <f t="shared" si="2"/>
        <v>0</v>
      </c>
      <c r="H26" s="19">
        <f t="shared" si="2"/>
        <v>0</v>
      </c>
      <c r="I26" s="8" t="e">
        <f t="shared" si="0"/>
        <v>#DIV/0!</v>
      </c>
    </row>
    <row r="27" spans="1:9" ht="27" customHeight="1" hidden="1">
      <c r="A27" s="10" t="s">
        <v>22</v>
      </c>
      <c r="B27" s="10">
        <v>993</v>
      </c>
      <c r="C27" s="9" t="s">
        <v>8</v>
      </c>
      <c r="D27" s="20">
        <v>7</v>
      </c>
      <c r="E27" s="9" t="s">
        <v>115</v>
      </c>
      <c r="F27" s="9">
        <v>240</v>
      </c>
      <c r="G27" s="19"/>
      <c r="H27" s="19"/>
      <c r="I27" s="8" t="e">
        <f t="shared" si="0"/>
        <v>#DIV/0!</v>
      </c>
    </row>
    <row r="28" spans="1:9" ht="15" customHeight="1" hidden="1">
      <c r="A28" s="10" t="s">
        <v>28</v>
      </c>
      <c r="B28" s="10">
        <v>993</v>
      </c>
      <c r="C28" s="9" t="s">
        <v>8</v>
      </c>
      <c r="D28" s="9" t="s">
        <v>29</v>
      </c>
      <c r="E28" s="9" t="s">
        <v>0</v>
      </c>
      <c r="F28" s="9" t="s">
        <v>0</v>
      </c>
      <c r="G28" s="19">
        <f aca="true" t="shared" si="3" ref="G28:H33">G29</f>
        <v>0</v>
      </c>
      <c r="H28" s="19">
        <f t="shared" si="3"/>
        <v>0</v>
      </c>
      <c r="I28" s="8" t="e">
        <f t="shared" si="0"/>
        <v>#DIV/0!</v>
      </c>
    </row>
    <row r="29" spans="1:9" ht="51.75" customHeight="1" hidden="1">
      <c r="A29" s="10" t="s">
        <v>125</v>
      </c>
      <c r="B29" s="10">
        <v>993</v>
      </c>
      <c r="C29" s="9" t="s">
        <v>8</v>
      </c>
      <c r="D29" s="9" t="s">
        <v>29</v>
      </c>
      <c r="E29" s="9" t="s">
        <v>30</v>
      </c>
      <c r="F29" s="9" t="s">
        <v>0</v>
      </c>
      <c r="G29" s="19">
        <f t="shared" si="3"/>
        <v>0</v>
      </c>
      <c r="H29" s="19">
        <f t="shared" si="3"/>
        <v>0</v>
      </c>
      <c r="I29" s="8" t="e">
        <f t="shared" si="0"/>
        <v>#DIV/0!</v>
      </c>
    </row>
    <row r="30" spans="1:9" ht="90.75" customHeight="1" hidden="1">
      <c r="A30" s="10" t="s">
        <v>126</v>
      </c>
      <c r="B30" s="10">
        <v>993</v>
      </c>
      <c r="C30" s="9" t="s">
        <v>8</v>
      </c>
      <c r="D30" s="9" t="s">
        <v>29</v>
      </c>
      <c r="E30" s="9" t="s">
        <v>31</v>
      </c>
      <c r="F30" s="9" t="s">
        <v>0</v>
      </c>
      <c r="G30" s="19">
        <f t="shared" si="3"/>
        <v>0</v>
      </c>
      <c r="H30" s="19">
        <f t="shared" si="3"/>
        <v>0</v>
      </c>
      <c r="I30" s="8" t="e">
        <f t="shared" si="0"/>
        <v>#DIV/0!</v>
      </c>
    </row>
    <row r="31" spans="1:9" ht="52.5" customHeight="1" hidden="1">
      <c r="A31" s="10" t="s">
        <v>127</v>
      </c>
      <c r="B31" s="10">
        <v>993</v>
      </c>
      <c r="C31" s="9" t="s">
        <v>8</v>
      </c>
      <c r="D31" s="9" t="s">
        <v>29</v>
      </c>
      <c r="E31" s="9" t="s">
        <v>32</v>
      </c>
      <c r="F31" s="9" t="s">
        <v>0</v>
      </c>
      <c r="G31" s="19">
        <f t="shared" si="3"/>
        <v>0</v>
      </c>
      <c r="H31" s="19">
        <f t="shared" si="3"/>
        <v>0</v>
      </c>
      <c r="I31" s="8" t="e">
        <f t="shared" si="0"/>
        <v>#DIV/0!</v>
      </c>
    </row>
    <row r="32" spans="1:9" ht="25.5" customHeight="1" hidden="1">
      <c r="A32" s="10" t="s">
        <v>33</v>
      </c>
      <c r="B32" s="10">
        <v>993</v>
      </c>
      <c r="C32" s="9" t="s">
        <v>8</v>
      </c>
      <c r="D32" s="9" t="s">
        <v>29</v>
      </c>
      <c r="E32" s="9" t="s">
        <v>34</v>
      </c>
      <c r="F32" s="9" t="s">
        <v>0</v>
      </c>
      <c r="G32" s="19">
        <f t="shared" si="3"/>
        <v>0</v>
      </c>
      <c r="H32" s="19">
        <f t="shared" si="3"/>
        <v>0</v>
      </c>
      <c r="I32" s="8" t="e">
        <f t="shared" si="0"/>
        <v>#DIV/0!</v>
      </c>
    </row>
    <row r="33" spans="1:9" ht="15" customHeight="1" hidden="1">
      <c r="A33" s="10" t="s">
        <v>24</v>
      </c>
      <c r="B33" s="10">
        <v>993</v>
      </c>
      <c r="C33" s="9" t="s">
        <v>8</v>
      </c>
      <c r="D33" s="9" t="s">
        <v>29</v>
      </c>
      <c r="E33" s="9" t="s">
        <v>34</v>
      </c>
      <c r="F33" s="9" t="s">
        <v>25</v>
      </c>
      <c r="G33" s="19">
        <f t="shared" si="3"/>
        <v>0</v>
      </c>
      <c r="H33" s="19">
        <f t="shared" si="3"/>
        <v>0</v>
      </c>
      <c r="I33" s="8" t="e">
        <f t="shared" si="0"/>
        <v>#DIV/0!</v>
      </c>
    </row>
    <row r="34" spans="1:9" ht="15" customHeight="1" hidden="1">
      <c r="A34" s="10" t="s">
        <v>35</v>
      </c>
      <c r="B34" s="10">
        <v>993</v>
      </c>
      <c r="C34" s="9" t="s">
        <v>8</v>
      </c>
      <c r="D34" s="9" t="s">
        <v>29</v>
      </c>
      <c r="E34" s="9" t="s">
        <v>34</v>
      </c>
      <c r="F34" s="9" t="s">
        <v>36</v>
      </c>
      <c r="G34" s="19">
        <v>0</v>
      </c>
      <c r="H34" s="19">
        <v>0</v>
      </c>
      <c r="I34" s="8" t="e">
        <f t="shared" si="0"/>
        <v>#DIV/0!</v>
      </c>
    </row>
    <row r="35" spans="1:9" ht="15" customHeight="1">
      <c r="A35" s="10" t="s">
        <v>37</v>
      </c>
      <c r="B35" s="10">
        <v>993</v>
      </c>
      <c r="C35" s="9" t="s">
        <v>8</v>
      </c>
      <c r="D35" s="9" t="s">
        <v>38</v>
      </c>
      <c r="E35" s="9" t="s">
        <v>0</v>
      </c>
      <c r="F35" s="9" t="s">
        <v>0</v>
      </c>
      <c r="G35" s="19">
        <f>G42+G36</f>
        <v>2061151.27</v>
      </c>
      <c r="H35" s="19">
        <f>H42+H36</f>
        <v>2061151.27</v>
      </c>
      <c r="I35" s="8">
        <f t="shared" si="0"/>
        <v>100</v>
      </c>
    </row>
    <row r="36" spans="1:9" ht="48" customHeight="1">
      <c r="A36" s="10" t="s">
        <v>128</v>
      </c>
      <c r="B36" s="10">
        <v>993</v>
      </c>
      <c r="C36" s="9" t="s">
        <v>8</v>
      </c>
      <c r="D36" s="9" t="s">
        <v>38</v>
      </c>
      <c r="E36" s="9" t="s">
        <v>30</v>
      </c>
      <c r="F36" s="9"/>
      <c r="G36" s="19">
        <f aca="true" t="shared" si="4" ref="G36:H40">G37</f>
        <v>1700000</v>
      </c>
      <c r="H36" s="19">
        <f t="shared" si="4"/>
        <v>1700000</v>
      </c>
      <c r="I36" s="8">
        <f t="shared" si="0"/>
        <v>100</v>
      </c>
    </row>
    <row r="37" spans="1:9" ht="57.75" customHeight="1">
      <c r="A37" s="10" t="s">
        <v>182</v>
      </c>
      <c r="B37" s="10">
        <v>993</v>
      </c>
      <c r="C37" s="9" t="s">
        <v>8</v>
      </c>
      <c r="D37" s="9" t="s">
        <v>38</v>
      </c>
      <c r="E37" s="9" t="s">
        <v>31</v>
      </c>
      <c r="F37" s="9"/>
      <c r="G37" s="19">
        <f t="shared" si="4"/>
        <v>1700000</v>
      </c>
      <c r="H37" s="19">
        <f t="shared" si="4"/>
        <v>1700000</v>
      </c>
      <c r="I37" s="8">
        <f t="shared" si="0"/>
        <v>100</v>
      </c>
    </row>
    <row r="38" spans="1:9" ht="48.75" customHeight="1">
      <c r="A38" s="10" t="s">
        <v>181</v>
      </c>
      <c r="B38" s="10">
        <v>993</v>
      </c>
      <c r="C38" s="9" t="s">
        <v>8</v>
      </c>
      <c r="D38" s="9" t="s">
        <v>38</v>
      </c>
      <c r="E38" s="9" t="s">
        <v>177</v>
      </c>
      <c r="F38" s="9"/>
      <c r="G38" s="19">
        <f t="shared" si="4"/>
        <v>1700000</v>
      </c>
      <c r="H38" s="19">
        <f t="shared" si="4"/>
        <v>1700000</v>
      </c>
      <c r="I38" s="8">
        <f t="shared" si="0"/>
        <v>100</v>
      </c>
    </row>
    <row r="39" spans="1:9" ht="32.25" customHeight="1">
      <c r="A39" s="10" t="s">
        <v>180</v>
      </c>
      <c r="B39" s="10">
        <v>993</v>
      </c>
      <c r="C39" s="9" t="s">
        <v>8</v>
      </c>
      <c r="D39" s="9" t="s">
        <v>38</v>
      </c>
      <c r="E39" s="9" t="s">
        <v>178</v>
      </c>
      <c r="F39" s="9"/>
      <c r="G39" s="19">
        <f t="shared" si="4"/>
        <v>1700000</v>
      </c>
      <c r="H39" s="19">
        <f t="shared" si="4"/>
        <v>1700000</v>
      </c>
      <c r="I39" s="8">
        <f t="shared" si="0"/>
        <v>100</v>
      </c>
    </row>
    <row r="40" spans="1:9" ht="15" customHeight="1">
      <c r="A40" s="10" t="s">
        <v>24</v>
      </c>
      <c r="B40" s="10">
        <v>993</v>
      </c>
      <c r="C40" s="9" t="s">
        <v>8</v>
      </c>
      <c r="D40" s="9" t="s">
        <v>38</v>
      </c>
      <c r="E40" s="9" t="s">
        <v>178</v>
      </c>
      <c r="F40" s="9">
        <v>800</v>
      </c>
      <c r="G40" s="19">
        <f t="shared" si="4"/>
        <v>1700000</v>
      </c>
      <c r="H40" s="19">
        <f t="shared" si="4"/>
        <v>1700000</v>
      </c>
      <c r="I40" s="8">
        <f t="shared" si="0"/>
        <v>100</v>
      </c>
    </row>
    <row r="41" spans="1:9" ht="15" customHeight="1">
      <c r="A41" s="10" t="s">
        <v>179</v>
      </c>
      <c r="B41" s="10">
        <v>993</v>
      </c>
      <c r="C41" s="9" t="s">
        <v>8</v>
      </c>
      <c r="D41" s="9" t="s">
        <v>38</v>
      </c>
      <c r="E41" s="9" t="s">
        <v>178</v>
      </c>
      <c r="F41" s="9">
        <v>830</v>
      </c>
      <c r="G41" s="19">
        <v>1700000</v>
      </c>
      <c r="H41" s="19">
        <v>1700000</v>
      </c>
      <c r="I41" s="8">
        <f t="shared" si="0"/>
        <v>100</v>
      </c>
    </row>
    <row r="42" spans="1:9" ht="56.25" customHeight="1">
      <c r="A42" s="10" t="s">
        <v>123</v>
      </c>
      <c r="B42" s="10">
        <v>993</v>
      </c>
      <c r="C42" s="9" t="s">
        <v>8</v>
      </c>
      <c r="D42" s="9" t="s">
        <v>38</v>
      </c>
      <c r="E42" s="9" t="s">
        <v>10</v>
      </c>
      <c r="F42" s="9" t="s">
        <v>0</v>
      </c>
      <c r="G42" s="19">
        <f aca="true" t="shared" si="5" ref="G42:H46">G43</f>
        <v>361151.27</v>
      </c>
      <c r="H42" s="19">
        <f t="shared" si="5"/>
        <v>361151.27</v>
      </c>
      <c r="I42" s="8">
        <f t="shared" si="0"/>
        <v>100</v>
      </c>
    </row>
    <row r="43" spans="1:9" ht="64.5" customHeight="1">
      <c r="A43" s="10" t="s">
        <v>124</v>
      </c>
      <c r="B43" s="10">
        <v>993</v>
      </c>
      <c r="C43" s="9" t="s">
        <v>8</v>
      </c>
      <c r="D43" s="9" t="s">
        <v>38</v>
      </c>
      <c r="E43" s="9" t="s">
        <v>11</v>
      </c>
      <c r="F43" s="9" t="s">
        <v>0</v>
      </c>
      <c r="G43" s="19">
        <f t="shared" si="5"/>
        <v>361151.27</v>
      </c>
      <c r="H43" s="19">
        <f t="shared" si="5"/>
        <v>361151.27</v>
      </c>
      <c r="I43" s="8">
        <f t="shared" si="0"/>
        <v>100</v>
      </c>
    </row>
    <row r="44" spans="1:9" ht="18.75" customHeight="1">
      <c r="A44" s="10" t="s">
        <v>12</v>
      </c>
      <c r="B44" s="10">
        <v>993</v>
      </c>
      <c r="C44" s="9" t="s">
        <v>8</v>
      </c>
      <c r="D44" s="9" t="s">
        <v>38</v>
      </c>
      <c r="E44" s="9" t="s">
        <v>13</v>
      </c>
      <c r="F44" s="9" t="s">
        <v>0</v>
      </c>
      <c r="G44" s="19">
        <f t="shared" si="5"/>
        <v>361151.27</v>
      </c>
      <c r="H44" s="19">
        <f t="shared" si="5"/>
        <v>361151.27</v>
      </c>
      <c r="I44" s="8">
        <f t="shared" si="0"/>
        <v>100</v>
      </c>
    </row>
    <row r="45" spans="1:9" ht="25.5" customHeight="1">
      <c r="A45" s="10" t="s">
        <v>39</v>
      </c>
      <c r="B45" s="10">
        <v>993</v>
      </c>
      <c r="C45" s="9" t="s">
        <v>8</v>
      </c>
      <c r="D45" s="9" t="s">
        <v>38</v>
      </c>
      <c r="E45" s="9" t="s">
        <v>40</v>
      </c>
      <c r="F45" s="9" t="s">
        <v>0</v>
      </c>
      <c r="G45" s="19">
        <f t="shared" si="5"/>
        <v>361151.27</v>
      </c>
      <c r="H45" s="19">
        <f t="shared" si="5"/>
        <v>361151.27</v>
      </c>
      <c r="I45" s="8">
        <f t="shared" si="0"/>
        <v>100</v>
      </c>
    </row>
    <row r="46" spans="1:9" ht="54.75" customHeight="1">
      <c r="A46" s="10" t="s">
        <v>16</v>
      </c>
      <c r="B46" s="10">
        <v>993</v>
      </c>
      <c r="C46" s="9" t="s">
        <v>8</v>
      </c>
      <c r="D46" s="9" t="s">
        <v>38</v>
      </c>
      <c r="E46" s="9" t="s">
        <v>40</v>
      </c>
      <c r="F46" s="9" t="s">
        <v>17</v>
      </c>
      <c r="G46" s="19">
        <f t="shared" si="5"/>
        <v>361151.27</v>
      </c>
      <c r="H46" s="19">
        <f t="shared" si="5"/>
        <v>361151.27</v>
      </c>
      <c r="I46" s="8">
        <f t="shared" si="0"/>
        <v>100</v>
      </c>
    </row>
    <row r="47" spans="1:9" ht="27" customHeight="1">
      <c r="A47" s="10" t="s">
        <v>18</v>
      </c>
      <c r="B47" s="10">
        <v>993</v>
      </c>
      <c r="C47" s="9" t="s">
        <v>8</v>
      </c>
      <c r="D47" s="9" t="s">
        <v>38</v>
      </c>
      <c r="E47" s="9" t="s">
        <v>40</v>
      </c>
      <c r="F47" s="9" t="s">
        <v>19</v>
      </c>
      <c r="G47" s="19">
        <v>361151.27</v>
      </c>
      <c r="H47" s="19">
        <v>361151.27</v>
      </c>
      <c r="I47" s="8">
        <f t="shared" si="0"/>
        <v>100</v>
      </c>
    </row>
    <row r="48" spans="1:9" ht="15" customHeight="1">
      <c r="A48" s="2" t="s">
        <v>41</v>
      </c>
      <c r="B48" s="10">
        <v>993</v>
      </c>
      <c r="C48" s="3" t="s">
        <v>42</v>
      </c>
      <c r="D48" s="9" t="s">
        <v>0</v>
      </c>
      <c r="E48" s="9" t="s">
        <v>0</v>
      </c>
      <c r="F48" s="9" t="s">
        <v>0</v>
      </c>
      <c r="G48" s="4">
        <f aca="true" t="shared" si="6" ref="G48:H52">G49</f>
        <v>186840.04</v>
      </c>
      <c r="H48" s="4">
        <f t="shared" si="6"/>
        <v>186840.04</v>
      </c>
      <c r="I48" s="8">
        <f t="shared" si="0"/>
        <v>100</v>
      </c>
    </row>
    <row r="49" spans="1:9" ht="15" customHeight="1">
      <c r="A49" s="10" t="s">
        <v>43</v>
      </c>
      <c r="B49" s="10">
        <v>993</v>
      </c>
      <c r="C49" s="9" t="s">
        <v>42</v>
      </c>
      <c r="D49" s="9" t="s">
        <v>44</v>
      </c>
      <c r="E49" s="9" t="s">
        <v>0</v>
      </c>
      <c r="F49" s="9" t="s">
        <v>0</v>
      </c>
      <c r="G49" s="19">
        <f t="shared" si="6"/>
        <v>186840.04</v>
      </c>
      <c r="H49" s="19">
        <f t="shared" si="6"/>
        <v>186840.04</v>
      </c>
      <c r="I49" s="8">
        <f t="shared" si="0"/>
        <v>100</v>
      </c>
    </row>
    <row r="50" spans="1:9" ht="55.5" customHeight="1">
      <c r="A50" s="10" t="s">
        <v>128</v>
      </c>
      <c r="B50" s="10">
        <v>993</v>
      </c>
      <c r="C50" s="9" t="s">
        <v>42</v>
      </c>
      <c r="D50" s="9" t="s">
        <v>44</v>
      </c>
      <c r="E50" s="9" t="s">
        <v>30</v>
      </c>
      <c r="F50" s="9" t="s">
        <v>0</v>
      </c>
      <c r="G50" s="19">
        <f t="shared" si="6"/>
        <v>186840.04</v>
      </c>
      <c r="H50" s="19">
        <f t="shared" si="6"/>
        <v>186840.04</v>
      </c>
      <c r="I50" s="8">
        <f t="shared" si="0"/>
        <v>100</v>
      </c>
    </row>
    <row r="51" spans="1:9" ht="95.25" customHeight="1">
      <c r="A51" s="10" t="s">
        <v>129</v>
      </c>
      <c r="B51" s="10">
        <v>993</v>
      </c>
      <c r="C51" s="9" t="s">
        <v>42</v>
      </c>
      <c r="D51" s="9" t="s">
        <v>44</v>
      </c>
      <c r="E51" s="9" t="s">
        <v>31</v>
      </c>
      <c r="F51" s="9" t="s">
        <v>0</v>
      </c>
      <c r="G51" s="19">
        <f t="shared" si="6"/>
        <v>186840.04</v>
      </c>
      <c r="H51" s="19">
        <f t="shared" si="6"/>
        <v>186840.04</v>
      </c>
      <c r="I51" s="8">
        <f t="shared" si="0"/>
        <v>100</v>
      </c>
    </row>
    <row r="52" spans="1:9" ht="69" customHeight="1">
      <c r="A52" s="10" t="s">
        <v>45</v>
      </c>
      <c r="B52" s="10">
        <v>993</v>
      </c>
      <c r="C52" s="9" t="s">
        <v>42</v>
      </c>
      <c r="D52" s="9" t="s">
        <v>44</v>
      </c>
      <c r="E52" s="9" t="s">
        <v>46</v>
      </c>
      <c r="F52" s="9" t="s">
        <v>0</v>
      </c>
      <c r="G52" s="19">
        <f t="shared" si="6"/>
        <v>186840.04</v>
      </c>
      <c r="H52" s="19">
        <f t="shared" si="6"/>
        <v>186840.04</v>
      </c>
      <c r="I52" s="8">
        <f t="shared" si="0"/>
        <v>100</v>
      </c>
    </row>
    <row r="53" spans="1:9" ht="43.5" customHeight="1">
      <c r="A53" s="10" t="s">
        <v>47</v>
      </c>
      <c r="B53" s="10">
        <v>993</v>
      </c>
      <c r="C53" s="9" t="s">
        <v>42</v>
      </c>
      <c r="D53" s="9" t="s">
        <v>44</v>
      </c>
      <c r="E53" s="9" t="s">
        <v>48</v>
      </c>
      <c r="F53" s="9" t="s">
        <v>0</v>
      </c>
      <c r="G53" s="19">
        <f>G54+G56</f>
        <v>186840.04</v>
      </c>
      <c r="H53" s="19">
        <f>H54+H56</f>
        <v>186840.04</v>
      </c>
      <c r="I53" s="8">
        <f t="shared" si="0"/>
        <v>100</v>
      </c>
    </row>
    <row r="54" spans="1:9" ht="57.75" customHeight="1">
      <c r="A54" s="10" t="s">
        <v>16</v>
      </c>
      <c r="B54" s="10">
        <v>993</v>
      </c>
      <c r="C54" s="9" t="s">
        <v>42</v>
      </c>
      <c r="D54" s="9" t="s">
        <v>44</v>
      </c>
      <c r="E54" s="9" t="s">
        <v>48</v>
      </c>
      <c r="F54" s="9" t="s">
        <v>17</v>
      </c>
      <c r="G54" s="19">
        <f>G55</f>
        <v>178060.04</v>
      </c>
      <c r="H54" s="19">
        <f>H55</f>
        <v>178060.04</v>
      </c>
      <c r="I54" s="8">
        <f t="shared" si="0"/>
        <v>100</v>
      </c>
    </row>
    <row r="55" spans="1:9" ht="25.5" customHeight="1">
      <c r="A55" s="10" t="s">
        <v>18</v>
      </c>
      <c r="B55" s="10">
        <v>993</v>
      </c>
      <c r="C55" s="9" t="s">
        <v>42</v>
      </c>
      <c r="D55" s="9" t="s">
        <v>44</v>
      </c>
      <c r="E55" s="9" t="s">
        <v>48</v>
      </c>
      <c r="F55" s="9" t="s">
        <v>19</v>
      </c>
      <c r="G55" s="19">
        <v>178060.04</v>
      </c>
      <c r="H55" s="19">
        <v>178060.04</v>
      </c>
      <c r="I55" s="8">
        <f t="shared" si="0"/>
        <v>100</v>
      </c>
    </row>
    <row r="56" spans="1:9" ht="25.5" customHeight="1">
      <c r="A56" s="10" t="s">
        <v>20</v>
      </c>
      <c r="B56" s="10">
        <v>993</v>
      </c>
      <c r="C56" s="9" t="s">
        <v>42</v>
      </c>
      <c r="D56" s="9" t="s">
        <v>44</v>
      </c>
      <c r="E56" s="9" t="s">
        <v>48</v>
      </c>
      <c r="F56" s="9" t="s">
        <v>21</v>
      </c>
      <c r="G56" s="19">
        <f>G57</f>
        <v>8780</v>
      </c>
      <c r="H56" s="19">
        <f>H57</f>
        <v>8780</v>
      </c>
      <c r="I56" s="8">
        <f t="shared" si="0"/>
        <v>100</v>
      </c>
    </row>
    <row r="57" spans="1:9" ht="28.5" customHeight="1">
      <c r="A57" s="10" t="s">
        <v>22</v>
      </c>
      <c r="B57" s="10">
        <v>993</v>
      </c>
      <c r="C57" s="9" t="s">
        <v>42</v>
      </c>
      <c r="D57" s="9" t="s">
        <v>44</v>
      </c>
      <c r="E57" s="9" t="s">
        <v>48</v>
      </c>
      <c r="F57" s="9" t="s">
        <v>23</v>
      </c>
      <c r="G57" s="19">
        <v>8780</v>
      </c>
      <c r="H57" s="19">
        <v>8780</v>
      </c>
      <c r="I57" s="8">
        <f t="shared" si="0"/>
        <v>100</v>
      </c>
    </row>
    <row r="58" spans="1:9" ht="27.75" customHeight="1">
      <c r="A58" s="2" t="s">
        <v>49</v>
      </c>
      <c r="B58" s="10">
        <v>993</v>
      </c>
      <c r="C58" s="3" t="s">
        <v>44</v>
      </c>
      <c r="D58" s="9" t="s">
        <v>0</v>
      </c>
      <c r="E58" s="9" t="s">
        <v>0</v>
      </c>
      <c r="F58" s="9" t="s">
        <v>0</v>
      </c>
      <c r="G58" s="4">
        <f aca="true" t="shared" si="7" ref="G58:H64">G59</f>
        <v>5000</v>
      </c>
      <c r="H58" s="4">
        <f t="shared" si="7"/>
        <v>5000</v>
      </c>
      <c r="I58" s="8">
        <f t="shared" si="0"/>
        <v>100</v>
      </c>
    </row>
    <row r="59" spans="1:9" ht="15" customHeight="1">
      <c r="A59" s="10" t="s">
        <v>50</v>
      </c>
      <c r="B59" s="10">
        <v>993</v>
      </c>
      <c r="C59" s="9" t="s">
        <v>44</v>
      </c>
      <c r="D59" s="9" t="s">
        <v>51</v>
      </c>
      <c r="E59" s="9" t="s">
        <v>0</v>
      </c>
      <c r="F59" s="9" t="s">
        <v>0</v>
      </c>
      <c r="G59" s="19">
        <f t="shared" si="7"/>
        <v>5000</v>
      </c>
      <c r="H59" s="19">
        <f t="shared" si="7"/>
        <v>5000</v>
      </c>
      <c r="I59" s="8">
        <f t="shared" si="0"/>
        <v>100</v>
      </c>
    </row>
    <row r="60" spans="1:9" ht="53.25" customHeight="1">
      <c r="A60" s="10" t="s">
        <v>130</v>
      </c>
      <c r="B60" s="10">
        <v>993</v>
      </c>
      <c r="C60" s="9" t="s">
        <v>44</v>
      </c>
      <c r="D60" s="9" t="s">
        <v>51</v>
      </c>
      <c r="E60" s="9" t="s">
        <v>52</v>
      </c>
      <c r="F60" s="9" t="s">
        <v>0</v>
      </c>
      <c r="G60" s="19">
        <f t="shared" si="7"/>
        <v>5000</v>
      </c>
      <c r="H60" s="19">
        <f t="shared" si="7"/>
        <v>5000</v>
      </c>
      <c r="I60" s="8">
        <f t="shared" si="0"/>
        <v>100</v>
      </c>
    </row>
    <row r="61" spans="1:9" ht="141.75" customHeight="1">
      <c r="A61" s="10" t="s">
        <v>131</v>
      </c>
      <c r="B61" s="10">
        <v>993</v>
      </c>
      <c r="C61" s="9" t="s">
        <v>44</v>
      </c>
      <c r="D61" s="9" t="s">
        <v>51</v>
      </c>
      <c r="E61" s="9" t="s">
        <v>53</v>
      </c>
      <c r="F61" s="9" t="s">
        <v>0</v>
      </c>
      <c r="G61" s="19">
        <f t="shared" si="7"/>
        <v>5000</v>
      </c>
      <c r="H61" s="19">
        <f t="shared" si="7"/>
        <v>5000</v>
      </c>
      <c r="I61" s="8">
        <f t="shared" si="0"/>
        <v>100</v>
      </c>
    </row>
    <row r="62" spans="1:9" ht="91.5" customHeight="1">
      <c r="A62" s="10" t="s">
        <v>132</v>
      </c>
      <c r="B62" s="10">
        <v>993</v>
      </c>
      <c r="C62" s="9" t="s">
        <v>44</v>
      </c>
      <c r="D62" s="9" t="s">
        <v>51</v>
      </c>
      <c r="E62" s="9" t="s">
        <v>54</v>
      </c>
      <c r="F62" s="9" t="s">
        <v>0</v>
      </c>
      <c r="G62" s="19">
        <f t="shared" si="7"/>
        <v>5000</v>
      </c>
      <c r="H62" s="19">
        <f t="shared" si="7"/>
        <v>5000</v>
      </c>
      <c r="I62" s="8">
        <f t="shared" si="0"/>
        <v>100</v>
      </c>
    </row>
    <row r="63" spans="1:9" ht="23.25" customHeight="1">
      <c r="A63" s="10" t="s">
        <v>55</v>
      </c>
      <c r="B63" s="10">
        <v>993</v>
      </c>
      <c r="C63" s="9" t="s">
        <v>44</v>
      </c>
      <c r="D63" s="9" t="s">
        <v>51</v>
      </c>
      <c r="E63" s="9" t="s">
        <v>56</v>
      </c>
      <c r="F63" s="9" t="s">
        <v>0</v>
      </c>
      <c r="G63" s="19">
        <f t="shared" si="7"/>
        <v>5000</v>
      </c>
      <c r="H63" s="19">
        <f t="shared" si="7"/>
        <v>5000</v>
      </c>
      <c r="I63" s="8">
        <f t="shared" si="0"/>
        <v>100</v>
      </c>
    </row>
    <row r="64" spans="1:9" ht="27" customHeight="1">
      <c r="A64" s="10" t="s">
        <v>20</v>
      </c>
      <c r="B64" s="10">
        <v>993</v>
      </c>
      <c r="C64" s="9" t="s">
        <v>44</v>
      </c>
      <c r="D64" s="9" t="s">
        <v>51</v>
      </c>
      <c r="E64" s="9" t="s">
        <v>56</v>
      </c>
      <c r="F64" s="9" t="s">
        <v>21</v>
      </c>
      <c r="G64" s="19">
        <f t="shared" si="7"/>
        <v>5000</v>
      </c>
      <c r="H64" s="19">
        <f t="shared" si="7"/>
        <v>5000</v>
      </c>
      <c r="I64" s="8">
        <f t="shared" si="0"/>
        <v>100</v>
      </c>
    </row>
    <row r="65" spans="1:9" ht="29.25" customHeight="1">
      <c r="A65" s="10" t="s">
        <v>22</v>
      </c>
      <c r="B65" s="10">
        <v>993</v>
      </c>
      <c r="C65" s="9" t="s">
        <v>44</v>
      </c>
      <c r="D65" s="9" t="s">
        <v>51</v>
      </c>
      <c r="E65" s="9" t="s">
        <v>56</v>
      </c>
      <c r="F65" s="9" t="s">
        <v>23</v>
      </c>
      <c r="G65" s="19">
        <v>5000</v>
      </c>
      <c r="H65" s="19">
        <v>5000</v>
      </c>
      <c r="I65" s="8">
        <f t="shared" si="0"/>
        <v>100</v>
      </c>
    </row>
    <row r="66" spans="1:9" ht="15" customHeight="1">
      <c r="A66" s="2" t="s">
        <v>57</v>
      </c>
      <c r="B66" s="10">
        <v>993</v>
      </c>
      <c r="C66" s="3" t="s">
        <v>9</v>
      </c>
      <c r="D66" s="9" t="s">
        <v>0</v>
      </c>
      <c r="E66" s="9" t="s">
        <v>0</v>
      </c>
      <c r="F66" s="9" t="s">
        <v>0</v>
      </c>
      <c r="G66" s="4">
        <f>G67+G74+G90</f>
        <v>2452656.4</v>
      </c>
      <c r="H66" s="4">
        <f>H67+H74+H90</f>
        <v>2452656.4</v>
      </c>
      <c r="I66" s="8">
        <f t="shared" si="0"/>
        <v>100</v>
      </c>
    </row>
    <row r="67" spans="1:9" ht="15" customHeight="1">
      <c r="A67" s="10" t="s">
        <v>116</v>
      </c>
      <c r="B67" s="10">
        <v>993</v>
      </c>
      <c r="C67" s="9" t="s">
        <v>9</v>
      </c>
      <c r="D67" s="20">
        <v>5</v>
      </c>
      <c r="E67" s="9"/>
      <c r="F67" s="9"/>
      <c r="G67" s="19">
        <f aca="true" t="shared" si="8" ref="G67:H72">G68</f>
        <v>3584.4</v>
      </c>
      <c r="H67" s="19">
        <f t="shared" si="8"/>
        <v>3584.4</v>
      </c>
      <c r="I67" s="8">
        <f t="shared" si="0"/>
        <v>100</v>
      </c>
    </row>
    <row r="68" spans="1:9" ht="46.5" customHeight="1">
      <c r="A68" s="10" t="s">
        <v>108</v>
      </c>
      <c r="B68" s="10">
        <v>993</v>
      </c>
      <c r="C68" s="9" t="s">
        <v>9</v>
      </c>
      <c r="D68" s="20">
        <v>5</v>
      </c>
      <c r="E68" s="9" t="s">
        <v>109</v>
      </c>
      <c r="F68" s="9"/>
      <c r="G68" s="19">
        <f t="shared" si="8"/>
        <v>3584.4</v>
      </c>
      <c r="H68" s="19">
        <f t="shared" si="8"/>
        <v>3584.4</v>
      </c>
      <c r="I68" s="8">
        <f t="shared" si="0"/>
        <v>100</v>
      </c>
    </row>
    <row r="69" spans="1:9" ht="54.75" customHeight="1">
      <c r="A69" s="10" t="s">
        <v>120</v>
      </c>
      <c r="B69" s="10">
        <v>993</v>
      </c>
      <c r="C69" s="9" t="s">
        <v>9</v>
      </c>
      <c r="D69" s="20">
        <v>5</v>
      </c>
      <c r="E69" s="9" t="s">
        <v>117</v>
      </c>
      <c r="F69" s="9"/>
      <c r="G69" s="19">
        <f t="shared" si="8"/>
        <v>3584.4</v>
      </c>
      <c r="H69" s="19">
        <f t="shared" si="8"/>
        <v>3584.4</v>
      </c>
      <c r="I69" s="8">
        <f t="shared" si="0"/>
        <v>100</v>
      </c>
    </row>
    <row r="70" spans="1:9" ht="41.25" customHeight="1">
      <c r="A70" s="10" t="s">
        <v>121</v>
      </c>
      <c r="B70" s="10">
        <v>993</v>
      </c>
      <c r="C70" s="9" t="s">
        <v>9</v>
      </c>
      <c r="D70" s="20">
        <v>5</v>
      </c>
      <c r="E70" s="9" t="s">
        <v>118</v>
      </c>
      <c r="F70" s="9"/>
      <c r="G70" s="19">
        <f t="shared" si="8"/>
        <v>3584.4</v>
      </c>
      <c r="H70" s="19">
        <f t="shared" si="8"/>
        <v>3584.4</v>
      </c>
      <c r="I70" s="8">
        <f t="shared" si="0"/>
        <v>100</v>
      </c>
    </row>
    <row r="71" spans="1:9" ht="73.5" customHeight="1">
      <c r="A71" s="10" t="s">
        <v>122</v>
      </c>
      <c r="B71" s="10">
        <v>993</v>
      </c>
      <c r="C71" s="9" t="s">
        <v>9</v>
      </c>
      <c r="D71" s="20">
        <v>5</v>
      </c>
      <c r="E71" s="9" t="s">
        <v>119</v>
      </c>
      <c r="F71" s="9"/>
      <c r="G71" s="19">
        <f t="shared" si="8"/>
        <v>3584.4</v>
      </c>
      <c r="H71" s="19">
        <f t="shared" si="8"/>
        <v>3584.4</v>
      </c>
      <c r="I71" s="8">
        <f t="shared" si="0"/>
        <v>100</v>
      </c>
    </row>
    <row r="72" spans="1:9" ht="32.25" customHeight="1">
      <c r="A72" s="10" t="s">
        <v>20</v>
      </c>
      <c r="B72" s="10">
        <v>993</v>
      </c>
      <c r="C72" s="9" t="s">
        <v>9</v>
      </c>
      <c r="D72" s="20">
        <v>5</v>
      </c>
      <c r="E72" s="9" t="s">
        <v>119</v>
      </c>
      <c r="F72" s="9">
        <v>200</v>
      </c>
      <c r="G72" s="19">
        <f t="shared" si="8"/>
        <v>3584.4</v>
      </c>
      <c r="H72" s="19">
        <f t="shared" si="8"/>
        <v>3584.4</v>
      </c>
      <c r="I72" s="8">
        <f t="shared" si="0"/>
        <v>100</v>
      </c>
    </row>
    <row r="73" spans="1:9" ht="33" customHeight="1">
      <c r="A73" s="10" t="s">
        <v>22</v>
      </c>
      <c r="B73" s="10">
        <v>993</v>
      </c>
      <c r="C73" s="9" t="s">
        <v>9</v>
      </c>
      <c r="D73" s="20">
        <v>5</v>
      </c>
      <c r="E73" s="9" t="s">
        <v>119</v>
      </c>
      <c r="F73" s="9">
        <v>240</v>
      </c>
      <c r="G73" s="19">
        <v>3584.4</v>
      </c>
      <c r="H73" s="19">
        <v>3584.4</v>
      </c>
      <c r="I73" s="8">
        <f t="shared" si="0"/>
        <v>100</v>
      </c>
    </row>
    <row r="74" spans="1:9" ht="15" customHeight="1">
      <c r="A74" s="10" t="s">
        <v>58</v>
      </c>
      <c r="B74" s="10">
        <v>993</v>
      </c>
      <c r="C74" s="9" t="s">
        <v>9</v>
      </c>
      <c r="D74" s="20">
        <v>9</v>
      </c>
      <c r="E74" s="9" t="s">
        <v>0</v>
      </c>
      <c r="F74" s="9" t="s">
        <v>0</v>
      </c>
      <c r="G74" s="19">
        <f>G81+G75</f>
        <v>2056000</v>
      </c>
      <c r="H74" s="19">
        <f>H81+H75</f>
        <v>2056000</v>
      </c>
      <c r="I74" s="8">
        <f t="shared" si="0"/>
        <v>100</v>
      </c>
    </row>
    <row r="75" spans="1:9" ht="57.75" customHeight="1" hidden="1">
      <c r="A75" s="10" t="s">
        <v>138</v>
      </c>
      <c r="B75" s="10">
        <v>993</v>
      </c>
      <c r="C75" s="9" t="s">
        <v>9</v>
      </c>
      <c r="D75" s="9" t="s">
        <v>59</v>
      </c>
      <c r="E75" s="9" t="s">
        <v>73</v>
      </c>
      <c r="F75" s="9"/>
      <c r="G75" s="19">
        <f aca="true" t="shared" si="9" ref="G75:H79">G76</f>
        <v>0</v>
      </c>
      <c r="H75" s="19">
        <f t="shared" si="9"/>
        <v>0</v>
      </c>
      <c r="I75" s="8" t="e">
        <f t="shared" si="0"/>
        <v>#DIV/0!</v>
      </c>
    </row>
    <row r="76" spans="1:9" ht="81" customHeight="1" hidden="1">
      <c r="A76" s="10" t="s">
        <v>143</v>
      </c>
      <c r="B76" s="10">
        <v>993</v>
      </c>
      <c r="C76" s="9" t="s">
        <v>9</v>
      </c>
      <c r="D76" s="9" t="s">
        <v>59</v>
      </c>
      <c r="E76" s="9" t="s">
        <v>74</v>
      </c>
      <c r="F76" s="9"/>
      <c r="G76" s="19">
        <f t="shared" si="9"/>
        <v>0</v>
      </c>
      <c r="H76" s="19">
        <f t="shared" si="9"/>
        <v>0</v>
      </c>
      <c r="I76" s="8" t="e">
        <f t="shared" si="0"/>
        <v>#DIV/0!</v>
      </c>
    </row>
    <row r="77" spans="1:9" ht="42.75" customHeight="1" hidden="1">
      <c r="A77" s="10" t="s">
        <v>144</v>
      </c>
      <c r="B77" s="10">
        <v>993</v>
      </c>
      <c r="C77" s="9" t="s">
        <v>9</v>
      </c>
      <c r="D77" s="9" t="s">
        <v>59</v>
      </c>
      <c r="E77" s="9" t="s">
        <v>75</v>
      </c>
      <c r="F77" s="9"/>
      <c r="G77" s="19">
        <f t="shared" si="9"/>
        <v>0</v>
      </c>
      <c r="H77" s="19">
        <f t="shared" si="9"/>
        <v>0</v>
      </c>
      <c r="I77" s="8" t="e">
        <f t="shared" si="0"/>
        <v>#DIV/0!</v>
      </c>
    </row>
    <row r="78" spans="1:9" ht="60.75" customHeight="1" hidden="1">
      <c r="A78" s="10" t="s">
        <v>157</v>
      </c>
      <c r="B78" s="10">
        <v>993</v>
      </c>
      <c r="C78" s="9" t="s">
        <v>9</v>
      </c>
      <c r="D78" s="9" t="s">
        <v>59</v>
      </c>
      <c r="E78" s="9" t="s">
        <v>156</v>
      </c>
      <c r="F78" s="9"/>
      <c r="G78" s="19">
        <f t="shared" si="9"/>
        <v>0</v>
      </c>
      <c r="H78" s="19">
        <f t="shared" si="9"/>
        <v>0</v>
      </c>
      <c r="I78" s="8" t="e">
        <f t="shared" si="0"/>
        <v>#DIV/0!</v>
      </c>
    </row>
    <row r="79" spans="1:9" ht="31.5" customHeight="1" hidden="1">
      <c r="A79" s="10" t="s">
        <v>20</v>
      </c>
      <c r="B79" s="10">
        <v>993</v>
      </c>
      <c r="C79" s="9" t="s">
        <v>9</v>
      </c>
      <c r="D79" s="9" t="s">
        <v>59</v>
      </c>
      <c r="E79" s="9" t="s">
        <v>156</v>
      </c>
      <c r="F79" s="9">
        <v>200</v>
      </c>
      <c r="G79" s="19">
        <f t="shared" si="9"/>
        <v>0</v>
      </c>
      <c r="H79" s="19">
        <f t="shared" si="9"/>
        <v>0</v>
      </c>
      <c r="I79" s="8" t="e">
        <f t="shared" si="0"/>
        <v>#DIV/0!</v>
      </c>
    </row>
    <row r="80" spans="1:9" ht="36" customHeight="1" hidden="1">
      <c r="A80" s="10" t="s">
        <v>22</v>
      </c>
      <c r="B80" s="10">
        <v>993</v>
      </c>
      <c r="C80" s="9" t="s">
        <v>9</v>
      </c>
      <c r="D80" s="9" t="s">
        <v>59</v>
      </c>
      <c r="E80" s="9" t="s">
        <v>156</v>
      </c>
      <c r="F80" s="9">
        <v>240</v>
      </c>
      <c r="G80" s="19">
        <v>0</v>
      </c>
      <c r="H80" s="19">
        <v>0</v>
      </c>
      <c r="I80" s="8" t="e">
        <f t="shared" si="0"/>
        <v>#DIV/0!</v>
      </c>
    </row>
    <row r="81" spans="1:9" ht="62.25" customHeight="1">
      <c r="A81" s="10" t="s">
        <v>133</v>
      </c>
      <c r="B81" s="10">
        <v>993</v>
      </c>
      <c r="C81" s="9" t="s">
        <v>9</v>
      </c>
      <c r="D81" s="9" t="s">
        <v>59</v>
      </c>
      <c r="E81" s="9" t="s">
        <v>60</v>
      </c>
      <c r="F81" s="9" t="s">
        <v>0</v>
      </c>
      <c r="G81" s="19">
        <f>G82</f>
        <v>2056000</v>
      </c>
      <c r="H81" s="19">
        <f>H82</f>
        <v>2056000</v>
      </c>
      <c r="I81" s="8">
        <f t="shared" si="0"/>
        <v>100</v>
      </c>
    </row>
    <row r="82" spans="1:9" ht="59.25" customHeight="1">
      <c r="A82" s="10" t="s">
        <v>134</v>
      </c>
      <c r="B82" s="10">
        <v>993</v>
      </c>
      <c r="C82" s="9" t="s">
        <v>9</v>
      </c>
      <c r="D82" s="9" t="s">
        <v>59</v>
      </c>
      <c r="E82" s="9" t="s">
        <v>61</v>
      </c>
      <c r="F82" s="9" t="s">
        <v>0</v>
      </c>
      <c r="G82" s="19">
        <f>G83</f>
        <v>2056000</v>
      </c>
      <c r="H82" s="19">
        <f>H83</f>
        <v>2056000</v>
      </c>
      <c r="I82" s="8">
        <f t="shared" si="0"/>
        <v>100</v>
      </c>
    </row>
    <row r="83" spans="1:9" ht="42" customHeight="1">
      <c r="A83" s="10" t="s">
        <v>62</v>
      </c>
      <c r="B83" s="10">
        <v>993</v>
      </c>
      <c r="C83" s="9" t="s">
        <v>9</v>
      </c>
      <c r="D83" s="9" t="s">
        <v>59</v>
      </c>
      <c r="E83" s="9" t="s">
        <v>63</v>
      </c>
      <c r="F83" s="9" t="s">
        <v>0</v>
      </c>
      <c r="G83" s="19">
        <f>G84+G87</f>
        <v>2056000</v>
      </c>
      <c r="H83" s="19">
        <f>H84+H87</f>
        <v>2056000</v>
      </c>
      <c r="I83" s="8">
        <f t="shared" si="0"/>
        <v>100</v>
      </c>
    </row>
    <row r="84" spans="1:9" ht="45.75" customHeight="1">
      <c r="A84" s="10" t="s">
        <v>64</v>
      </c>
      <c r="B84" s="10">
        <v>993</v>
      </c>
      <c r="C84" s="9" t="s">
        <v>9</v>
      </c>
      <c r="D84" s="9" t="s">
        <v>59</v>
      </c>
      <c r="E84" s="9" t="s">
        <v>153</v>
      </c>
      <c r="F84" s="9" t="s">
        <v>0</v>
      </c>
      <c r="G84" s="19">
        <f>G85</f>
        <v>766000</v>
      </c>
      <c r="H84" s="19">
        <f>H85</f>
        <v>766000</v>
      </c>
      <c r="I84" s="8">
        <f t="shared" si="0"/>
        <v>100</v>
      </c>
    </row>
    <row r="85" spans="1:9" ht="24.75" customHeight="1">
      <c r="A85" s="10" t="s">
        <v>20</v>
      </c>
      <c r="B85" s="10">
        <v>993</v>
      </c>
      <c r="C85" s="9" t="s">
        <v>9</v>
      </c>
      <c r="D85" s="9" t="s">
        <v>59</v>
      </c>
      <c r="E85" s="9" t="s">
        <v>153</v>
      </c>
      <c r="F85" s="9" t="s">
        <v>21</v>
      </c>
      <c r="G85" s="19">
        <f>G86</f>
        <v>766000</v>
      </c>
      <c r="H85" s="19">
        <f>H86</f>
        <v>766000</v>
      </c>
      <c r="I85" s="8">
        <f t="shared" si="0"/>
        <v>100</v>
      </c>
    </row>
    <row r="86" spans="1:9" ht="33.75" customHeight="1">
      <c r="A86" s="10" t="s">
        <v>22</v>
      </c>
      <c r="B86" s="10">
        <v>993</v>
      </c>
      <c r="C86" s="9" t="s">
        <v>9</v>
      </c>
      <c r="D86" s="9" t="s">
        <v>59</v>
      </c>
      <c r="E86" s="9" t="s">
        <v>153</v>
      </c>
      <c r="F86" s="9" t="s">
        <v>23</v>
      </c>
      <c r="G86" s="19">
        <v>766000</v>
      </c>
      <c r="H86" s="19">
        <v>766000</v>
      </c>
      <c r="I86" s="8">
        <f t="shared" si="0"/>
        <v>100</v>
      </c>
    </row>
    <row r="87" spans="1:9" ht="45.75" customHeight="1">
      <c r="A87" s="10" t="s">
        <v>155</v>
      </c>
      <c r="B87" s="10">
        <v>993</v>
      </c>
      <c r="C87" s="9" t="s">
        <v>9</v>
      </c>
      <c r="D87" s="9" t="s">
        <v>59</v>
      </c>
      <c r="E87" s="9" t="s">
        <v>154</v>
      </c>
      <c r="F87" s="9" t="s">
        <v>0</v>
      </c>
      <c r="G87" s="19">
        <f>G88</f>
        <v>1290000</v>
      </c>
      <c r="H87" s="19">
        <f>H88</f>
        <v>1290000</v>
      </c>
      <c r="I87" s="8">
        <f t="shared" si="0"/>
        <v>100</v>
      </c>
    </row>
    <row r="88" spans="1:9" ht="33.75" customHeight="1">
      <c r="A88" s="10" t="s">
        <v>20</v>
      </c>
      <c r="B88" s="10">
        <v>993</v>
      </c>
      <c r="C88" s="9" t="s">
        <v>9</v>
      </c>
      <c r="D88" s="9" t="s">
        <v>59</v>
      </c>
      <c r="E88" s="9" t="s">
        <v>154</v>
      </c>
      <c r="F88" s="9" t="s">
        <v>21</v>
      </c>
      <c r="G88" s="19">
        <f>G89</f>
        <v>1290000</v>
      </c>
      <c r="H88" s="19">
        <f>H89</f>
        <v>1290000</v>
      </c>
      <c r="I88" s="8">
        <f t="shared" si="0"/>
        <v>100</v>
      </c>
    </row>
    <row r="89" spans="1:9" ht="36" customHeight="1">
      <c r="A89" s="10" t="s">
        <v>22</v>
      </c>
      <c r="B89" s="10">
        <v>993</v>
      </c>
      <c r="C89" s="9" t="s">
        <v>9</v>
      </c>
      <c r="D89" s="9" t="s">
        <v>59</v>
      </c>
      <c r="E89" s="9" t="s">
        <v>154</v>
      </c>
      <c r="F89" s="9" t="s">
        <v>23</v>
      </c>
      <c r="G89" s="19">
        <v>1290000</v>
      </c>
      <c r="H89" s="19">
        <v>1290000</v>
      </c>
      <c r="I89" s="8">
        <f t="shared" si="0"/>
        <v>100</v>
      </c>
    </row>
    <row r="90" spans="1:9" ht="23.25" customHeight="1">
      <c r="A90" s="10" t="s">
        <v>65</v>
      </c>
      <c r="B90" s="10">
        <v>993</v>
      </c>
      <c r="C90" s="9" t="s">
        <v>9</v>
      </c>
      <c r="D90" s="9" t="s">
        <v>66</v>
      </c>
      <c r="E90" s="9" t="s">
        <v>0</v>
      </c>
      <c r="F90" s="9" t="s">
        <v>0</v>
      </c>
      <c r="G90" s="19">
        <f aca="true" t="shared" si="10" ref="G90:H94">G91</f>
        <v>393072</v>
      </c>
      <c r="H90" s="19">
        <f t="shared" si="10"/>
        <v>393072</v>
      </c>
      <c r="I90" s="8">
        <f t="shared" si="0"/>
        <v>100</v>
      </c>
    </row>
    <row r="91" spans="1:9" ht="57" customHeight="1">
      <c r="A91" s="10" t="s">
        <v>128</v>
      </c>
      <c r="B91" s="10">
        <v>993</v>
      </c>
      <c r="C91" s="9" t="s">
        <v>9</v>
      </c>
      <c r="D91" s="9" t="s">
        <v>66</v>
      </c>
      <c r="E91" s="9" t="s">
        <v>30</v>
      </c>
      <c r="F91" s="9" t="s">
        <v>0</v>
      </c>
      <c r="G91" s="19">
        <f t="shared" si="10"/>
        <v>393072</v>
      </c>
      <c r="H91" s="19">
        <f t="shared" si="10"/>
        <v>393072</v>
      </c>
      <c r="I91" s="8">
        <f t="shared" si="0"/>
        <v>100</v>
      </c>
    </row>
    <row r="92" spans="1:9" ht="84.75" customHeight="1">
      <c r="A92" s="10" t="s">
        <v>135</v>
      </c>
      <c r="B92" s="10">
        <v>993</v>
      </c>
      <c r="C92" s="9" t="s">
        <v>9</v>
      </c>
      <c r="D92" s="9" t="s">
        <v>66</v>
      </c>
      <c r="E92" s="9" t="s">
        <v>67</v>
      </c>
      <c r="F92" s="9" t="s">
        <v>0</v>
      </c>
      <c r="G92" s="19">
        <f t="shared" si="10"/>
        <v>393072</v>
      </c>
      <c r="H92" s="19">
        <f t="shared" si="10"/>
        <v>393072</v>
      </c>
      <c r="I92" s="8">
        <f t="shared" si="0"/>
        <v>100</v>
      </c>
    </row>
    <row r="93" spans="1:9" ht="39.75" customHeight="1">
      <c r="A93" s="10" t="s">
        <v>136</v>
      </c>
      <c r="B93" s="10">
        <v>993</v>
      </c>
      <c r="C93" s="9" t="s">
        <v>9</v>
      </c>
      <c r="D93" s="9" t="s">
        <v>66</v>
      </c>
      <c r="E93" s="9" t="s">
        <v>68</v>
      </c>
      <c r="F93" s="9" t="s">
        <v>0</v>
      </c>
      <c r="G93" s="19">
        <f t="shared" si="10"/>
        <v>393072</v>
      </c>
      <c r="H93" s="19">
        <f t="shared" si="10"/>
        <v>393072</v>
      </c>
      <c r="I93" s="8">
        <f t="shared" si="0"/>
        <v>100</v>
      </c>
    </row>
    <row r="94" spans="1:9" ht="68.25" customHeight="1">
      <c r="A94" s="10" t="s">
        <v>137</v>
      </c>
      <c r="B94" s="10">
        <v>993</v>
      </c>
      <c r="C94" s="9" t="s">
        <v>9</v>
      </c>
      <c r="D94" s="9" t="s">
        <v>66</v>
      </c>
      <c r="E94" s="9" t="s">
        <v>69</v>
      </c>
      <c r="F94" s="9" t="s">
        <v>0</v>
      </c>
      <c r="G94" s="19">
        <f t="shared" si="10"/>
        <v>393072</v>
      </c>
      <c r="H94" s="19">
        <f t="shared" si="10"/>
        <v>393072</v>
      </c>
      <c r="I94" s="8">
        <f t="shared" si="0"/>
        <v>100</v>
      </c>
    </row>
    <row r="95" spans="1:9" ht="24.75" customHeight="1">
      <c r="A95" s="10" t="s">
        <v>20</v>
      </c>
      <c r="B95" s="10">
        <v>993</v>
      </c>
      <c r="C95" s="9" t="s">
        <v>9</v>
      </c>
      <c r="D95" s="9" t="s">
        <v>66</v>
      </c>
      <c r="E95" s="9" t="s">
        <v>69</v>
      </c>
      <c r="F95" s="9" t="s">
        <v>21</v>
      </c>
      <c r="G95" s="19">
        <f>G96</f>
        <v>393072</v>
      </c>
      <c r="H95" s="19">
        <f>H96</f>
        <v>393072</v>
      </c>
      <c r="I95" s="8">
        <f t="shared" si="0"/>
        <v>100</v>
      </c>
    </row>
    <row r="96" spans="1:9" ht="29.25" customHeight="1">
      <c r="A96" s="10" t="s">
        <v>22</v>
      </c>
      <c r="B96" s="10">
        <v>993</v>
      </c>
      <c r="C96" s="9" t="s">
        <v>9</v>
      </c>
      <c r="D96" s="9" t="s">
        <v>66</v>
      </c>
      <c r="E96" s="9" t="s">
        <v>69</v>
      </c>
      <c r="F96" s="9" t="s">
        <v>23</v>
      </c>
      <c r="G96" s="19">
        <v>393072</v>
      </c>
      <c r="H96" s="19">
        <v>393072</v>
      </c>
      <c r="I96" s="8">
        <f t="shared" si="0"/>
        <v>100</v>
      </c>
    </row>
    <row r="97" spans="1:9" ht="15" customHeight="1">
      <c r="A97" s="2" t="s">
        <v>70</v>
      </c>
      <c r="B97" s="10">
        <v>993</v>
      </c>
      <c r="C97" s="3" t="s">
        <v>71</v>
      </c>
      <c r="D97" s="9" t="s">
        <v>0</v>
      </c>
      <c r="E97" s="9" t="s">
        <v>0</v>
      </c>
      <c r="F97" s="9" t="s">
        <v>0</v>
      </c>
      <c r="G97" s="4">
        <f>G98+G105+G119+G150</f>
        <v>12285174.489999998</v>
      </c>
      <c r="H97" s="4">
        <f>H98+H105+H119+H150</f>
        <v>12285174.489999998</v>
      </c>
      <c r="I97" s="8">
        <f t="shared" si="0"/>
        <v>100</v>
      </c>
    </row>
    <row r="98" spans="1:9" ht="15" customHeight="1" hidden="1">
      <c r="A98" s="10" t="s">
        <v>147</v>
      </c>
      <c r="B98" s="10">
        <v>993</v>
      </c>
      <c r="C98" s="20">
        <v>5</v>
      </c>
      <c r="D98" s="20">
        <v>1</v>
      </c>
      <c r="E98" s="9"/>
      <c r="F98" s="9"/>
      <c r="G98" s="19">
        <f aca="true" t="shared" si="11" ref="G98:H103">G99</f>
        <v>0</v>
      </c>
      <c r="H98" s="19">
        <f t="shared" si="11"/>
        <v>0</v>
      </c>
      <c r="I98" s="8" t="e">
        <f t="shared" si="0"/>
        <v>#DIV/0!</v>
      </c>
    </row>
    <row r="99" spans="1:9" ht="25.5" customHeight="1" hidden="1">
      <c r="A99" s="10" t="s">
        <v>107</v>
      </c>
      <c r="B99" s="10">
        <v>993</v>
      </c>
      <c r="C99" s="9" t="s">
        <v>71</v>
      </c>
      <c r="D99" s="20">
        <v>1</v>
      </c>
      <c r="E99" s="9" t="s">
        <v>73</v>
      </c>
      <c r="F99" s="9"/>
      <c r="G99" s="19">
        <f t="shared" si="11"/>
        <v>0</v>
      </c>
      <c r="H99" s="19">
        <f t="shared" si="11"/>
        <v>0</v>
      </c>
      <c r="I99" s="8" t="e">
        <f t="shared" si="0"/>
        <v>#DIV/0!</v>
      </c>
    </row>
    <row r="100" spans="1:9" ht="72" customHeight="1" hidden="1">
      <c r="A100" s="10" t="s">
        <v>148</v>
      </c>
      <c r="B100" s="10">
        <v>993</v>
      </c>
      <c r="C100" s="9" t="s">
        <v>71</v>
      </c>
      <c r="D100" s="20">
        <v>1</v>
      </c>
      <c r="E100" s="9" t="s">
        <v>74</v>
      </c>
      <c r="F100" s="9"/>
      <c r="G100" s="19">
        <f t="shared" si="11"/>
        <v>0</v>
      </c>
      <c r="H100" s="19">
        <f t="shared" si="11"/>
        <v>0</v>
      </c>
      <c r="I100" s="8" t="e">
        <f t="shared" si="0"/>
        <v>#DIV/0!</v>
      </c>
    </row>
    <row r="101" spans="1:9" ht="55.5" customHeight="1" hidden="1">
      <c r="A101" s="10" t="s">
        <v>150</v>
      </c>
      <c r="B101" s="10">
        <v>993</v>
      </c>
      <c r="C101" s="9" t="s">
        <v>71</v>
      </c>
      <c r="D101" s="20">
        <v>1</v>
      </c>
      <c r="E101" s="9" t="s">
        <v>149</v>
      </c>
      <c r="F101" s="9"/>
      <c r="G101" s="19">
        <f t="shared" si="11"/>
        <v>0</v>
      </c>
      <c r="H101" s="19">
        <f t="shared" si="11"/>
        <v>0</v>
      </c>
      <c r="I101" s="8" t="e">
        <f t="shared" si="0"/>
        <v>#DIV/0!</v>
      </c>
    </row>
    <row r="102" spans="1:9" ht="44.25" customHeight="1" hidden="1">
      <c r="A102" s="10" t="s">
        <v>152</v>
      </c>
      <c r="B102" s="10">
        <v>993</v>
      </c>
      <c r="C102" s="9" t="s">
        <v>71</v>
      </c>
      <c r="D102" s="20">
        <v>1</v>
      </c>
      <c r="E102" s="9" t="s">
        <v>151</v>
      </c>
      <c r="F102" s="9"/>
      <c r="G102" s="19">
        <f t="shared" si="11"/>
        <v>0</v>
      </c>
      <c r="H102" s="19">
        <f t="shared" si="11"/>
        <v>0</v>
      </c>
      <c r="I102" s="8" t="e">
        <f t="shared" si="0"/>
        <v>#DIV/0!</v>
      </c>
    </row>
    <row r="103" spans="1:9" ht="30.75" customHeight="1" hidden="1">
      <c r="A103" s="10" t="s">
        <v>20</v>
      </c>
      <c r="B103" s="10">
        <v>993</v>
      </c>
      <c r="C103" s="9" t="s">
        <v>71</v>
      </c>
      <c r="D103" s="20">
        <v>1</v>
      </c>
      <c r="E103" s="9" t="s">
        <v>151</v>
      </c>
      <c r="F103" s="9" t="s">
        <v>21</v>
      </c>
      <c r="G103" s="19">
        <f t="shared" si="11"/>
        <v>0</v>
      </c>
      <c r="H103" s="19">
        <f t="shared" si="11"/>
        <v>0</v>
      </c>
      <c r="I103" s="8" t="e">
        <f t="shared" si="0"/>
        <v>#DIV/0!</v>
      </c>
    </row>
    <row r="104" spans="1:9" ht="26.25" customHeight="1" hidden="1">
      <c r="A104" s="10" t="s">
        <v>22</v>
      </c>
      <c r="B104" s="10">
        <v>993</v>
      </c>
      <c r="C104" s="9" t="s">
        <v>71</v>
      </c>
      <c r="D104" s="20">
        <v>1</v>
      </c>
      <c r="E104" s="9" t="s">
        <v>151</v>
      </c>
      <c r="F104" s="9" t="s">
        <v>23</v>
      </c>
      <c r="G104" s="19">
        <v>0</v>
      </c>
      <c r="H104" s="19">
        <v>0</v>
      </c>
      <c r="I104" s="8" t="e">
        <f t="shared" si="0"/>
        <v>#DIV/0!</v>
      </c>
    </row>
    <row r="105" spans="1:9" ht="26.25" customHeight="1">
      <c r="A105" s="10" t="s">
        <v>158</v>
      </c>
      <c r="B105" s="10">
        <v>993</v>
      </c>
      <c r="C105" s="9" t="s">
        <v>71</v>
      </c>
      <c r="D105" s="20">
        <v>2</v>
      </c>
      <c r="E105" s="9"/>
      <c r="F105" s="9"/>
      <c r="G105" s="19">
        <f>G106</f>
        <v>7447275.329999999</v>
      </c>
      <c r="H105" s="19">
        <f>H106</f>
        <v>7447275.329999999</v>
      </c>
      <c r="I105" s="8">
        <f t="shared" si="0"/>
        <v>100</v>
      </c>
    </row>
    <row r="106" spans="1:9" ht="34.5" customHeight="1">
      <c r="A106" s="10" t="s">
        <v>107</v>
      </c>
      <c r="B106" s="10">
        <v>993</v>
      </c>
      <c r="C106" s="9" t="s">
        <v>71</v>
      </c>
      <c r="D106" s="20">
        <v>2</v>
      </c>
      <c r="E106" s="9" t="s">
        <v>73</v>
      </c>
      <c r="F106" s="9"/>
      <c r="G106" s="19">
        <f>G112+G107</f>
        <v>7447275.329999999</v>
      </c>
      <c r="H106" s="19">
        <f>H112+H107</f>
        <v>7447275.329999999</v>
      </c>
      <c r="I106" s="8">
        <f t="shared" si="0"/>
        <v>100</v>
      </c>
    </row>
    <row r="107" spans="1:9" ht="71.25" customHeight="1">
      <c r="A107" s="10" t="s">
        <v>148</v>
      </c>
      <c r="B107" s="10">
        <v>993</v>
      </c>
      <c r="C107" s="9" t="s">
        <v>71</v>
      </c>
      <c r="D107" s="20">
        <v>2</v>
      </c>
      <c r="E107" s="9" t="s">
        <v>74</v>
      </c>
      <c r="F107" s="9"/>
      <c r="G107" s="19">
        <f>SUM(G108)</f>
        <v>75379.52</v>
      </c>
      <c r="H107" s="19">
        <f>SUM(H108)</f>
        <v>75379.52</v>
      </c>
      <c r="I107" s="8">
        <f t="shared" si="0"/>
        <v>100</v>
      </c>
    </row>
    <row r="108" spans="1:9" ht="41.25" customHeight="1">
      <c r="A108" s="10" t="s">
        <v>144</v>
      </c>
      <c r="B108" s="10">
        <v>993</v>
      </c>
      <c r="C108" s="9" t="s">
        <v>71</v>
      </c>
      <c r="D108" s="20">
        <v>2</v>
      </c>
      <c r="E108" s="9" t="s">
        <v>75</v>
      </c>
      <c r="F108" s="9"/>
      <c r="G108" s="19">
        <f>SUM(G109)</f>
        <v>75379.52</v>
      </c>
      <c r="H108" s="19">
        <f>SUM(H109)</f>
        <v>75379.52</v>
      </c>
      <c r="I108" s="8">
        <f t="shared" si="0"/>
        <v>100</v>
      </c>
    </row>
    <row r="109" spans="1:9" ht="26.25" customHeight="1">
      <c r="A109" s="10" t="s">
        <v>184</v>
      </c>
      <c r="B109" s="10">
        <v>993</v>
      </c>
      <c r="C109" s="9" t="s">
        <v>71</v>
      </c>
      <c r="D109" s="20">
        <v>2</v>
      </c>
      <c r="E109" s="9" t="s">
        <v>185</v>
      </c>
      <c r="F109" s="9"/>
      <c r="G109" s="19">
        <f>SUM(G110)</f>
        <v>75379.52</v>
      </c>
      <c r="H109" s="19">
        <f>SUM(H110)</f>
        <v>75379.52</v>
      </c>
      <c r="I109" s="8">
        <f t="shared" si="0"/>
        <v>100</v>
      </c>
    </row>
    <row r="110" spans="1:9" ht="26.25" customHeight="1">
      <c r="A110" s="10" t="s">
        <v>20</v>
      </c>
      <c r="B110" s="10">
        <v>993</v>
      </c>
      <c r="C110" s="9" t="s">
        <v>71</v>
      </c>
      <c r="D110" s="20">
        <v>2</v>
      </c>
      <c r="E110" s="9" t="s">
        <v>185</v>
      </c>
      <c r="F110" s="9">
        <v>200</v>
      </c>
      <c r="G110" s="19">
        <f>SUM(G111)</f>
        <v>75379.52</v>
      </c>
      <c r="H110" s="19">
        <f>SUM(H111)</f>
        <v>75379.52</v>
      </c>
      <c r="I110" s="8">
        <f t="shared" si="0"/>
        <v>100</v>
      </c>
    </row>
    <row r="111" spans="1:9" ht="29.25" customHeight="1">
      <c r="A111" s="10" t="s">
        <v>22</v>
      </c>
      <c r="B111" s="10">
        <v>993</v>
      </c>
      <c r="C111" s="9" t="s">
        <v>71</v>
      </c>
      <c r="D111" s="20">
        <v>2</v>
      </c>
      <c r="E111" s="9" t="s">
        <v>185</v>
      </c>
      <c r="F111" s="9">
        <v>240</v>
      </c>
      <c r="G111" s="19">
        <v>75379.52</v>
      </c>
      <c r="H111" s="19">
        <v>75379.52</v>
      </c>
      <c r="I111" s="8">
        <f t="shared" si="0"/>
        <v>100</v>
      </c>
    </row>
    <row r="112" spans="1:9" ht="83.25" customHeight="1">
      <c r="A112" s="10" t="s">
        <v>160</v>
      </c>
      <c r="B112" s="10">
        <v>993</v>
      </c>
      <c r="C112" s="9" t="s">
        <v>71</v>
      </c>
      <c r="D112" s="20">
        <v>2</v>
      </c>
      <c r="E112" s="9" t="s">
        <v>159</v>
      </c>
      <c r="F112" s="9"/>
      <c r="G112" s="19">
        <f>G113</f>
        <v>7371895.81</v>
      </c>
      <c r="H112" s="19">
        <f>H113</f>
        <v>7371895.81</v>
      </c>
      <c r="I112" s="8">
        <f t="shared" si="0"/>
        <v>100</v>
      </c>
    </row>
    <row r="113" spans="1:9" ht="27" customHeight="1">
      <c r="A113" s="10" t="s">
        <v>164</v>
      </c>
      <c r="B113" s="10">
        <v>993</v>
      </c>
      <c r="C113" s="9" t="s">
        <v>71</v>
      </c>
      <c r="D113" s="20">
        <v>2</v>
      </c>
      <c r="E113" s="9" t="s">
        <v>161</v>
      </c>
      <c r="F113" s="9"/>
      <c r="G113" s="19">
        <f>G114</f>
        <v>7371895.81</v>
      </c>
      <c r="H113" s="19">
        <f>H114</f>
        <v>7371895.81</v>
      </c>
      <c r="I113" s="8">
        <f t="shared" si="0"/>
        <v>100</v>
      </c>
    </row>
    <row r="114" spans="1:9" ht="32.25" customHeight="1">
      <c r="A114" s="10" t="s">
        <v>163</v>
      </c>
      <c r="B114" s="10">
        <v>993</v>
      </c>
      <c r="C114" s="9" t="s">
        <v>71</v>
      </c>
      <c r="D114" s="20">
        <v>2</v>
      </c>
      <c r="E114" s="9" t="s">
        <v>162</v>
      </c>
      <c r="F114" s="9"/>
      <c r="G114" s="19">
        <f>G115+G117</f>
        <v>7371895.81</v>
      </c>
      <c r="H114" s="19">
        <f>H115+H117</f>
        <v>7371895.81</v>
      </c>
      <c r="I114" s="8">
        <f t="shared" si="0"/>
        <v>100</v>
      </c>
    </row>
    <row r="115" spans="1:9" ht="55.5" customHeight="1" hidden="1">
      <c r="A115" s="10" t="s">
        <v>20</v>
      </c>
      <c r="B115" s="10">
        <v>993</v>
      </c>
      <c r="C115" s="9" t="s">
        <v>71</v>
      </c>
      <c r="D115" s="20">
        <v>2</v>
      </c>
      <c r="E115" s="9" t="s">
        <v>162</v>
      </c>
      <c r="F115" s="9">
        <v>200</v>
      </c>
      <c r="G115" s="19">
        <f>G116</f>
        <v>0</v>
      </c>
      <c r="H115" s="19">
        <f>H116</f>
        <v>0</v>
      </c>
      <c r="I115" s="8" t="e">
        <f t="shared" si="0"/>
        <v>#DIV/0!</v>
      </c>
    </row>
    <row r="116" spans="1:9" ht="81" customHeight="1" hidden="1">
      <c r="A116" s="10" t="s">
        <v>22</v>
      </c>
      <c r="B116" s="10">
        <v>993</v>
      </c>
      <c r="C116" s="9" t="s">
        <v>71</v>
      </c>
      <c r="D116" s="20">
        <v>2</v>
      </c>
      <c r="E116" s="9" t="s">
        <v>162</v>
      </c>
      <c r="F116" s="9">
        <v>240</v>
      </c>
      <c r="G116" s="19">
        <v>0</v>
      </c>
      <c r="H116" s="19">
        <v>0</v>
      </c>
      <c r="I116" s="8" t="e">
        <f t="shared" si="0"/>
        <v>#DIV/0!</v>
      </c>
    </row>
    <row r="117" spans="1:9" ht="24" customHeight="1">
      <c r="A117" s="10" t="s">
        <v>165</v>
      </c>
      <c r="B117" s="10">
        <v>993</v>
      </c>
      <c r="C117" s="9" t="s">
        <v>71</v>
      </c>
      <c r="D117" s="20">
        <v>2</v>
      </c>
      <c r="E117" s="9" t="s">
        <v>162</v>
      </c>
      <c r="F117" s="9">
        <v>400</v>
      </c>
      <c r="G117" s="19">
        <f>G118</f>
        <v>7371895.81</v>
      </c>
      <c r="H117" s="19">
        <f>H118</f>
        <v>7371895.81</v>
      </c>
      <c r="I117" s="8">
        <f t="shared" si="0"/>
        <v>100</v>
      </c>
    </row>
    <row r="118" spans="1:9" ht="18.75" customHeight="1">
      <c r="A118" s="10" t="s">
        <v>166</v>
      </c>
      <c r="B118" s="10">
        <v>993</v>
      </c>
      <c r="C118" s="9" t="s">
        <v>71</v>
      </c>
      <c r="D118" s="20">
        <v>2</v>
      </c>
      <c r="E118" s="9" t="s">
        <v>162</v>
      </c>
      <c r="F118" s="9">
        <v>410</v>
      </c>
      <c r="G118" s="19">
        <v>7371895.81</v>
      </c>
      <c r="H118" s="19">
        <v>7371895.81</v>
      </c>
      <c r="I118" s="8">
        <f t="shared" si="0"/>
        <v>100</v>
      </c>
    </row>
    <row r="119" spans="1:9" ht="15" customHeight="1">
      <c r="A119" s="10" t="s">
        <v>72</v>
      </c>
      <c r="B119" s="10">
        <v>993</v>
      </c>
      <c r="C119" s="9" t="s">
        <v>71</v>
      </c>
      <c r="D119" s="20" t="s">
        <v>44</v>
      </c>
      <c r="E119" s="9" t="s">
        <v>0</v>
      </c>
      <c r="F119" s="9" t="s">
        <v>0</v>
      </c>
      <c r="G119" s="19">
        <f>G120+G138+G144</f>
        <v>4837382.16</v>
      </c>
      <c r="H119" s="19">
        <f>H120+H138+H144</f>
        <v>4837382.16</v>
      </c>
      <c r="I119" s="8">
        <f t="shared" si="0"/>
        <v>100</v>
      </c>
    </row>
    <row r="120" spans="1:9" ht="54.75" customHeight="1">
      <c r="A120" s="10" t="s">
        <v>138</v>
      </c>
      <c r="B120" s="10">
        <v>993</v>
      </c>
      <c r="C120" s="9" t="s">
        <v>71</v>
      </c>
      <c r="D120" s="9" t="s">
        <v>44</v>
      </c>
      <c r="E120" s="9" t="s">
        <v>73</v>
      </c>
      <c r="F120" s="9" t="s">
        <v>0</v>
      </c>
      <c r="G120" s="19">
        <f>G121</f>
        <v>1439717.12</v>
      </c>
      <c r="H120" s="19">
        <f>H121</f>
        <v>1439717.12</v>
      </c>
      <c r="I120" s="8">
        <f aca="true" t="shared" si="12" ref="I120:I174">H120/G120*100</f>
        <v>100</v>
      </c>
    </row>
    <row r="121" spans="1:9" ht="81.75" customHeight="1">
      <c r="A121" s="10" t="s">
        <v>143</v>
      </c>
      <c r="B121" s="10">
        <v>993</v>
      </c>
      <c r="C121" s="9" t="s">
        <v>71</v>
      </c>
      <c r="D121" s="9" t="s">
        <v>44</v>
      </c>
      <c r="E121" s="9" t="s">
        <v>74</v>
      </c>
      <c r="F121" s="9" t="s">
        <v>0</v>
      </c>
      <c r="G121" s="19">
        <f>G122</f>
        <v>1439717.12</v>
      </c>
      <c r="H121" s="19">
        <f>H122</f>
        <v>1439717.12</v>
      </c>
      <c r="I121" s="8">
        <f t="shared" si="12"/>
        <v>100</v>
      </c>
    </row>
    <row r="122" spans="1:9" ht="43.5" customHeight="1">
      <c r="A122" s="10" t="s">
        <v>144</v>
      </c>
      <c r="B122" s="10">
        <v>993</v>
      </c>
      <c r="C122" s="9" t="s">
        <v>71</v>
      </c>
      <c r="D122" s="9" t="s">
        <v>44</v>
      </c>
      <c r="E122" s="9" t="s">
        <v>75</v>
      </c>
      <c r="F122" s="9" t="s">
        <v>0</v>
      </c>
      <c r="G122" s="19">
        <f>G129+G132+G123+G126+G135</f>
        <v>1439717.12</v>
      </c>
      <c r="H122" s="19">
        <f>H129+H132+H123+H126+H135</f>
        <v>1439717.12</v>
      </c>
      <c r="I122" s="8">
        <f t="shared" si="12"/>
        <v>100</v>
      </c>
    </row>
    <row r="123" spans="1:9" ht="40.5" customHeight="1" hidden="1">
      <c r="A123" s="10" t="s">
        <v>168</v>
      </c>
      <c r="B123" s="10">
        <v>993</v>
      </c>
      <c r="C123" s="9" t="s">
        <v>71</v>
      </c>
      <c r="D123" s="9" t="s">
        <v>44</v>
      </c>
      <c r="E123" s="9" t="s">
        <v>167</v>
      </c>
      <c r="F123" s="9"/>
      <c r="G123" s="19">
        <f>G124</f>
        <v>0</v>
      </c>
      <c r="H123" s="19">
        <f>H124</f>
        <v>0</v>
      </c>
      <c r="I123" s="8" t="e">
        <f t="shared" si="12"/>
        <v>#DIV/0!</v>
      </c>
    </row>
    <row r="124" spans="1:9" ht="30" customHeight="1" hidden="1">
      <c r="A124" s="10" t="s">
        <v>20</v>
      </c>
      <c r="B124" s="10">
        <v>993</v>
      </c>
      <c r="C124" s="9" t="s">
        <v>71</v>
      </c>
      <c r="D124" s="9" t="s">
        <v>44</v>
      </c>
      <c r="E124" s="9" t="s">
        <v>167</v>
      </c>
      <c r="F124" s="9">
        <v>200</v>
      </c>
      <c r="G124" s="19">
        <f>G125</f>
        <v>0</v>
      </c>
      <c r="H124" s="19">
        <f>H125</f>
        <v>0</v>
      </c>
      <c r="I124" s="8" t="e">
        <f t="shared" si="12"/>
        <v>#DIV/0!</v>
      </c>
    </row>
    <row r="125" spans="1:9" ht="23.25" customHeight="1" hidden="1">
      <c r="A125" s="10" t="s">
        <v>22</v>
      </c>
      <c r="B125" s="10">
        <v>993</v>
      </c>
      <c r="C125" s="9" t="s">
        <v>71</v>
      </c>
      <c r="D125" s="9" t="s">
        <v>44</v>
      </c>
      <c r="E125" s="9" t="s">
        <v>167</v>
      </c>
      <c r="F125" s="9">
        <v>240</v>
      </c>
      <c r="G125" s="19">
        <v>0</v>
      </c>
      <c r="H125" s="19">
        <v>0</v>
      </c>
      <c r="I125" s="8" t="e">
        <f t="shared" si="12"/>
        <v>#DIV/0!</v>
      </c>
    </row>
    <row r="126" spans="1:9" ht="31.5" customHeight="1" hidden="1">
      <c r="A126" s="10" t="s">
        <v>157</v>
      </c>
      <c r="B126" s="10">
        <v>993</v>
      </c>
      <c r="C126" s="9" t="s">
        <v>71</v>
      </c>
      <c r="D126" s="9" t="s">
        <v>44</v>
      </c>
      <c r="E126" s="9" t="s">
        <v>156</v>
      </c>
      <c r="F126" s="9"/>
      <c r="G126" s="19">
        <f>G127</f>
        <v>0</v>
      </c>
      <c r="H126" s="19">
        <f>H127</f>
        <v>0</v>
      </c>
      <c r="I126" s="8" t="e">
        <f t="shared" si="12"/>
        <v>#DIV/0!</v>
      </c>
    </row>
    <row r="127" spans="1:9" ht="21" customHeight="1" hidden="1">
      <c r="A127" s="10" t="s">
        <v>20</v>
      </c>
      <c r="B127" s="10">
        <v>993</v>
      </c>
      <c r="C127" s="9" t="s">
        <v>71</v>
      </c>
      <c r="D127" s="9" t="s">
        <v>44</v>
      </c>
      <c r="E127" s="9" t="s">
        <v>156</v>
      </c>
      <c r="F127" s="9">
        <v>200</v>
      </c>
      <c r="G127" s="19">
        <f>G128</f>
        <v>0</v>
      </c>
      <c r="H127" s="19">
        <f>H128</f>
        <v>0</v>
      </c>
      <c r="I127" s="8" t="e">
        <f t="shared" si="12"/>
        <v>#DIV/0!</v>
      </c>
    </row>
    <row r="128" spans="1:9" ht="22.5" customHeight="1" hidden="1">
      <c r="A128" s="10" t="s">
        <v>22</v>
      </c>
      <c r="B128" s="10">
        <v>993</v>
      </c>
      <c r="C128" s="9" t="s">
        <v>71</v>
      </c>
      <c r="D128" s="9" t="s">
        <v>44</v>
      </c>
      <c r="E128" s="9" t="s">
        <v>156</v>
      </c>
      <c r="F128" s="9">
        <v>240</v>
      </c>
      <c r="G128" s="19">
        <v>0</v>
      </c>
      <c r="H128" s="19">
        <v>0</v>
      </c>
      <c r="I128" s="8" t="e">
        <f t="shared" si="12"/>
        <v>#DIV/0!</v>
      </c>
    </row>
    <row r="129" spans="1:9" ht="20.25" customHeight="1">
      <c r="A129" s="10" t="s">
        <v>76</v>
      </c>
      <c r="B129" s="10">
        <v>993</v>
      </c>
      <c r="C129" s="9" t="s">
        <v>71</v>
      </c>
      <c r="D129" s="9" t="s">
        <v>44</v>
      </c>
      <c r="E129" s="9" t="s">
        <v>77</v>
      </c>
      <c r="F129" s="9" t="s">
        <v>0</v>
      </c>
      <c r="G129" s="19">
        <f>G130</f>
        <v>888030.82</v>
      </c>
      <c r="H129" s="19">
        <f>H130</f>
        <v>888030.82</v>
      </c>
      <c r="I129" s="8">
        <f t="shared" si="12"/>
        <v>100</v>
      </c>
    </row>
    <row r="130" spans="1:9" ht="31.5" customHeight="1">
      <c r="A130" s="10" t="s">
        <v>20</v>
      </c>
      <c r="B130" s="10">
        <v>993</v>
      </c>
      <c r="C130" s="9" t="s">
        <v>71</v>
      </c>
      <c r="D130" s="9" t="s">
        <v>44</v>
      </c>
      <c r="E130" s="9" t="s">
        <v>77</v>
      </c>
      <c r="F130" s="9" t="s">
        <v>21</v>
      </c>
      <c r="G130" s="19">
        <f>G131</f>
        <v>888030.82</v>
      </c>
      <c r="H130" s="19">
        <f>H131</f>
        <v>888030.82</v>
      </c>
      <c r="I130" s="8">
        <f t="shared" si="12"/>
        <v>100</v>
      </c>
    </row>
    <row r="131" spans="1:9" ht="28.5" customHeight="1">
      <c r="A131" s="10" t="s">
        <v>22</v>
      </c>
      <c r="B131" s="10">
        <v>993</v>
      </c>
      <c r="C131" s="9" t="s">
        <v>71</v>
      </c>
      <c r="D131" s="9" t="s">
        <v>44</v>
      </c>
      <c r="E131" s="9" t="s">
        <v>77</v>
      </c>
      <c r="F131" s="9" t="s">
        <v>23</v>
      </c>
      <c r="G131" s="19">
        <v>888030.82</v>
      </c>
      <c r="H131" s="19">
        <v>888030.82</v>
      </c>
      <c r="I131" s="8">
        <f t="shared" si="12"/>
        <v>100</v>
      </c>
    </row>
    <row r="132" spans="1:9" ht="18.75" customHeight="1">
      <c r="A132" s="10" t="s">
        <v>78</v>
      </c>
      <c r="B132" s="10">
        <v>993</v>
      </c>
      <c r="C132" s="9" t="s">
        <v>71</v>
      </c>
      <c r="D132" s="9" t="s">
        <v>44</v>
      </c>
      <c r="E132" s="9" t="s">
        <v>79</v>
      </c>
      <c r="F132" s="9" t="s">
        <v>0</v>
      </c>
      <c r="G132" s="19">
        <f>G133</f>
        <v>551686.3</v>
      </c>
      <c r="H132" s="19">
        <f>H133</f>
        <v>551686.3</v>
      </c>
      <c r="I132" s="8">
        <f t="shared" si="12"/>
        <v>100</v>
      </c>
    </row>
    <row r="133" spans="1:9" ht="26.25" customHeight="1">
      <c r="A133" s="10" t="s">
        <v>20</v>
      </c>
      <c r="B133" s="10">
        <v>993</v>
      </c>
      <c r="C133" s="9" t="s">
        <v>71</v>
      </c>
      <c r="D133" s="9" t="s">
        <v>44</v>
      </c>
      <c r="E133" s="9" t="s">
        <v>79</v>
      </c>
      <c r="F133" s="9" t="s">
        <v>21</v>
      </c>
      <c r="G133" s="19">
        <f>G134</f>
        <v>551686.3</v>
      </c>
      <c r="H133" s="19">
        <f>H134</f>
        <v>551686.3</v>
      </c>
      <c r="I133" s="8">
        <f t="shared" si="12"/>
        <v>100</v>
      </c>
    </row>
    <row r="134" spans="1:9" ht="30" customHeight="1">
      <c r="A134" s="10" t="s">
        <v>22</v>
      </c>
      <c r="B134" s="10">
        <v>993</v>
      </c>
      <c r="C134" s="9" t="s">
        <v>71</v>
      </c>
      <c r="D134" s="9" t="s">
        <v>44</v>
      </c>
      <c r="E134" s="9" t="s">
        <v>79</v>
      </c>
      <c r="F134" s="9" t="s">
        <v>23</v>
      </c>
      <c r="G134" s="19">
        <v>551686.3</v>
      </c>
      <c r="H134" s="19">
        <v>551686.3</v>
      </c>
      <c r="I134" s="8">
        <f t="shared" si="12"/>
        <v>100</v>
      </c>
    </row>
    <row r="135" spans="1:9" ht="28.5" customHeight="1" hidden="1">
      <c r="A135" s="10" t="s">
        <v>157</v>
      </c>
      <c r="B135" s="10">
        <v>993</v>
      </c>
      <c r="C135" s="9" t="s">
        <v>71</v>
      </c>
      <c r="D135" s="9" t="s">
        <v>44</v>
      </c>
      <c r="E135" s="9" t="s">
        <v>169</v>
      </c>
      <c r="F135" s="9"/>
      <c r="G135" s="19">
        <f>G136</f>
        <v>0</v>
      </c>
      <c r="H135" s="19">
        <f>H136</f>
        <v>0</v>
      </c>
      <c r="I135" s="8" t="e">
        <f t="shared" si="12"/>
        <v>#DIV/0!</v>
      </c>
    </row>
    <row r="136" spans="1:9" ht="28.5" customHeight="1" hidden="1">
      <c r="A136" s="10" t="s">
        <v>20</v>
      </c>
      <c r="B136" s="10">
        <v>993</v>
      </c>
      <c r="C136" s="9" t="s">
        <v>71</v>
      </c>
      <c r="D136" s="9" t="s">
        <v>44</v>
      </c>
      <c r="E136" s="9" t="s">
        <v>169</v>
      </c>
      <c r="F136" s="9" t="s">
        <v>21</v>
      </c>
      <c r="G136" s="19">
        <f>G137</f>
        <v>0</v>
      </c>
      <c r="H136" s="19">
        <f>H137</f>
        <v>0</v>
      </c>
      <c r="I136" s="8" t="e">
        <f t="shared" si="12"/>
        <v>#DIV/0!</v>
      </c>
    </row>
    <row r="137" spans="1:9" ht="28.5" customHeight="1" hidden="1">
      <c r="A137" s="10" t="s">
        <v>22</v>
      </c>
      <c r="B137" s="10">
        <v>993</v>
      </c>
      <c r="C137" s="9" t="s">
        <v>71</v>
      </c>
      <c r="D137" s="9" t="s">
        <v>44</v>
      </c>
      <c r="E137" s="9" t="s">
        <v>169</v>
      </c>
      <c r="F137" s="9" t="s">
        <v>23</v>
      </c>
      <c r="G137" s="19">
        <v>0</v>
      </c>
      <c r="H137" s="19">
        <v>0</v>
      </c>
      <c r="I137" s="8" t="e">
        <f t="shared" si="12"/>
        <v>#DIV/0!</v>
      </c>
    </row>
    <row r="138" spans="1:9" ht="28.5" customHeight="1" hidden="1">
      <c r="A138" s="10" t="s">
        <v>173</v>
      </c>
      <c r="B138" s="10">
        <v>993</v>
      </c>
      <c r="C138" s="9" t="s">
        <v>71</v>
      </c>
      <c r="D138" s="9" t="s">
        <v>44</v>
      </c>
      <c r="E138" s="9" t="s">
        <v>30</v>
      </c>
      <c r="F138" s="9"/>
      <c r="G138" s="19">
        <f aca="true" t="shared" si="13" ref="G138:H142">G139</f>
        <v>0</v>
      </c>
      <c r="H138" s="19">
        <f t="shared" si="13"/>
        <v>0</v>
      </c>
      <c r="I138" s="8" t="e">
        <f t="shared" si="12"/>
        <v>#DIV/0!</v>
      </c>
    </row>
    <row r="139" spans="1:9" ht="27" customHeight="1" hidden="1">
      <c r="A139" s="10" t="s">
        <v>174</v>
      </c>
      <c r="B139" s="10">
        <v>993</v>
      </c>
      <c r="C139" s="9" t="s">
        <v>71</v>
      </c>
      <c r="D139" s="9" t="s">
        <v>44</v>
      </c>
      <c r="E139" s="9" t="s">
        <v>170</v>
      </c>
      <c r="F139" s="9"/>
      <c r="G139" s="19">
        <f t="shared" si="13"/>
        <v>0</v>
      </c>
      <c r="H139" s="19">
        <f t="shared" si="13"/>
        <v>0</v>
      </c>
      <c r="I139" s="8" t="e">
        <f t="shared" si="12"/>
        <v>#DIV/0!</v>
      </c>
    </row>
    <row r="140" spans="1:9" ht="61.5" customHeight="1" hidden="1">
      <c r="A140" s="10" t="s">
        <v>175</v>
      </c>
      <c r="B140" s="10">
        <v>993</v>
      </c>
      <c r="C140" s="9" t="s">
        <v>71</v>
      </c>
      <c r="D140" s="9" t="s">
        <v>44</v>
      </c>
      <c r="E140" s="9" t="s">
        <v>171</v>
      </c>
      <c r="F140" s="9"/>
      <c r="G140" s="19">
        <f t="shared" si="13"/>
        <v>0</v>
      </c>
      <c r="H140" s="19">
        <f t="shared" si="13"/>
        <v>0</v>
      </c>
      <c r="I140" s="8" t="e">
        <f t="shared" si="12"/>
        <v>#DIV/0!</v>
      </c>
    </row>
    <row r="141" spans="1:9" ht="79.5" customHeight="1" hidden="1">
      <c r="A141" s="10" t="s">
        <v>176</v>
      </c>
      <c r="B141" s="10">
        <v>993</v>
      </c>
      <c r="C141" s="9" t="s">
        <v>71</v>
      </c>
      <c r="D141" s="9" t="s">
        <v>44</v>
      </c>
      <c r="E141" s="9" t="s">
        <v>172</v>
      </c>
      <c r="F141" s="9"/>
      <c r="G141" s="19">
        <f t="shared" si="13"/>
        <v>0</v>
      </c>
      <c r="H141" s="19">
        <f t="shared" si="13"/>
        <v>0</v>
      </c>
      <c r="I141" s="8" t="e">
        <f t="shared" si="12"/>
        <v>#DIV/0!</v>
      </c>
    </row>
    <row r="142" spans="1:9" ht="36" customHeight="1" hidden="1">
      <c r="A142" s="10" t="s">
        <v>20</v>
      </c>
      <c r="B142" s="10">
        <v>993</v>
      </c>
      <c r="C142" s="9" t="s">
        <v>71</v>
      </c>
      <c r="D142" s="9" t="s">
        <v>44</v>
      </c>
      <c r="E142" s="9" t="s">
        <v>172</v>
      </c>
      <c r="F142" s="9" t="s">
        <v>21</v>
      </c>
      <c r="G142" s="19">
        <f t="shared" si="13"/>
        <v>0</v>
      </c>
      <c r="H142" s="19">
        <f t="shared" si="13"/>
        <v>0</v>
      </c>
      <c r="I142" s="8" t="e">
        <f t="shared" si="12"/>
        <v>#DIV/0!</v>
      </c>
    </row>
    <row r="143" spans="1:9" ht="251.25" customHeight="1" hidden="1">
      <c r="A143" s="10" t="s">
        <v>22</v>
      </c>
      <c r="B143" s="10">
        <v>993</v>
      </c>
      <c r="C143" s="9" t="s">
        <v>71</v>
      </c>
      <c r="D143" s="9" t="s">
        <v>44</v>
      </c>
      <c r="E143" s="9" t="s">
        <v>172</v>
      </c>
      <c r="F143" s="9" t="s">
        <v>23</v>
      </c>
      <c r="G143" s="19">
        <v>0</v>
      </c>
      <c r="H143" s="19">
        <v>0</v>
      </c>
      <c r="I143" s="8" t="e">
        <f t="shared" si="12"/>
        <v>#DIV/0!</v>
      </c>
    </row>
    <row r="144" spans="1:9" ht="44.25" customHeight="1">
      <c r="A144" s="10" t="s">
        <v>186</v>
      </c>
      <c r="B144" s="10">
        <v>993</v>
      </c>
      <c r="C144" s="9" t="s">
        <v>71</v>
      </c>
      <c r="D144" s="9" t="s">
        <v>44</v>
      </c>
      <c r="E144" s="9" t="s">
        <v>187</v>
      </c>
      <c r="F144" s="9"/>
      <c r="G144" s="19">
        <f>SUM(G145)</f>
        <v>3397665.04</v>
      </c>
      <c r="H144" s="19">
        <f>SUM(H145)</f>
        <v>3397665.04</v>
      </c>
      <c r="I144" s="8">
        <f t="shared" si="12"/>
        <v>100</v>
      </c>
    </row>
    <row r="145" spans="1:9" ht="55.5" customHeight="1">
      <c r="A145" s="21" t="s">
        <v>188</v>
      </c>
      <c r="B145" s="10">
        <v>993</v>
      </c>
      <c r="C145" s="9" t="s">
        <v>71</v>
      </c>
      <c r="D145" s="9" t="s">
        <v>44</v>
      </c>
      <c r="E145" s="9" t="s">
        <v>189</v>
      </c>
      <c r="F145" s="9"/>
      <c r="G145" s="19">
        <f>SUM(G146)</f>
        <v>3397665.04</v>
      </c>
      <c r="H145" s="19">
        <f>SUM(H146)</f>
        <v>3397665.04</v>
      </c>
      <c r="I145" s="8">
        <f t="shared" si="12"/>
        <v>100</v>
      </c>
    </row>
    <row r="146" spans="1:9" ht="29.25" customHeight="1">
      <c r="A146" s="10" t="s">
        <v>190</v>
      </c>
      <c r="B146" s="10">
        <v>993</v>
      </c>
      <c r="C146" s="9" t="s">
        <v>71</v>
      </c>
      <c r="D146" s="9" t="s">
        <v>44</v>
      </c>
      <c r="E146" s="9" t="s">
        <v>191</v>
      </c>
      <c r="F146" s="9"/>
      <c r="G146" s="19">
        <f>SUM(G147)</f>
        <v>3397665.04</v>
      </c>
      <c r="H146" s="19">
        <f>SUM(H147)</f>
        <v>3397665.04</v>
      </c>
      <c r="I146" s="8">
        <f t="shared" si="12"/>
        <v>100</v>
      </c>
    </row>
    <row r="147" spans="1:9" ht="69" customHeight="1">
      <c r="A147" s="22" t="s">
        <v>192</v>
      </c>
      <c r="B147" s="10">
        <v>993</v>
      </c>
      <c r="C147" s="9" t="s">
        <v>71</v>
      </c>
      <c r="D147" s="9" t="s">
        <v>44</v>
      </c>
      <c r="E147" s="9" t="s">
        <v>193</v>
      </c>
      <c r="F147" s="9"/>
      <c r="G147" s="19">
        <f>SUM(G148)</f>
        <v>3397665.04</v>
      </c>
      <c r="H147" s="19">
        <f>SUM(H148)</f>
        <v>3397665.04</v>
      </c>
      <c r="I147" s="8">
        <f t="shared" si="12"/>
        <v>100</v>
      </c>
    </row>
    <row r="148" spans="1:9" ht="28.5" customHeight="1">
      <c r="A148" s="10" t="s">
        <v>20</v>
      </c>
      <c r="B148" s="10">
        <v>993</v>
      </c>
      <c r="C148" s="9" t="s">
        <v>71</v>
      </c>
      <c r="D148" s="9" t="s">
        <v>44</v>
      </c>
      <c r="E148" s="9" t="s">
        <v>193</v>
      </c>
      <c r="F148" s="9">
        <v>200</v>
      </c>
      <c r="G148" s="19">
        <f>SUM(G149)</f>
        <v>3397665.04</v>
      </c>
      <c r="H148" s="19">
        <f>SUM(H149)</f>
        <v>3397665.04</v>
      </c>
      <c r="I148" s="8">
        <f t="shared" si="12"/>
        <v>100</v>
      </c>
    </row>
    <row r="149" spans="1:9" ht="30.75" customHeight="1">
      <c r="A149" s="10" t="s">
        <v>22</v>
      </c>
      <c r="B149" s="10">
        <v>993</v>
      </c>
      <c r="C149" s="9" t="s">
        <v>71</v>
      </c>
      <c r="D149" s="9" t="s">
        <v>44</v>
      </c>
      <c r="E149" s="9" t="s">
        <v>193</v>
      </c>
      <c r="F149" s="9">
        <v>240</v>
      </c>
      <c r="G149" s="19">
        <v>3397665.04</v>
      </c>
      <c r="H149" s="19">
        <v>3397665.04</v>
      </c>
      <c r="I149" s="8">
        <f t="shared" si="12"/>
        <v>100</v>
      </c>
    </row>
    <row r="150" spans="1:9" ht="27.75" customHeight="1">
      <c r="A150" s="10" t="s">
        <v>80</v>
      </c>
      <c r="B150" s="10">
        <v>993</v>
      </c>
      <c r="C150" s="9" t="s">
        <v>71</v>
      </c>
      <c r="D150" s="9" t="s">
        <v>71</v>
      </c>
      <c r="E150" s="9" t="s">
        <v>0</v>
      </c>
      <c r="F150" s="9" t="s">
        <v>0</v>
      </c>
      <c r="G150" s="19">
        <f aca="true" t="shared" si="14" ref="G150:H155">G151</f>
        <v>517</v>
      </c>
      <c r="H150" s="19">
        <f t="shared" si="14"/>
        <v>517</v>
      </c>
      <c r="I150" s="8">
        <f t="shared" si="12"/>
        <v>100</v>
      </c>
    </row>
    <row r="151" spans="1:9" ht="54" customHeight="1">
      <c r="A151" s="10" t="s">
        <v>139</v>
      </c>
      <c r="B151" s="10">
        <v>993</v>
      </c>
      <c r="C151" s="9" t="s">
        <v>71</v>
      </c>
      <c r="D151" s="9" t="s">
        <v>71</v>
      </c>
      <c r="E151" s="9" t="s">
        <v>73</v>
      </c>
      <c r="F151" s="9" t="s">
        <v>0</v>
      </c>
      <c r="G151" s="19">
        <f t="shared" si="14"/>
        <v>517</v>
      </c>
      <c r="H151" s="19">
        <f t="shared" si="14"/>
        <v>517</v>
      </c>
      <c r="I151" s="8">
        <f t="shared" si="12"/>
        <v>100</v>
      </c>
    </row>
    <row r="152" spans="1:9" ht="25.5" customHeight="1" hidden="1">
      <c r="A152" s="10" t="s">
        <v>145</v>
      </c>
      <c r="B152" s="10">
        <v>993</v>
      </c>
      <c r="C152" s="9" t="s">
        <v>71</v>
      </c>
      <c r="D152" s="9" t="s">
        <v>71</v>
      </c>
      <c r="E152" s="9" t="s">
        <v>81</v>
      </c>
      <c r="F152" s="9" t="s">
        <v>0</v>
      </c>
      <c r="G152" s="19">
        <f t="shared" si="14"/>
        <v>517</v>
      </c>
      <c r="H152" s="19">
        <f t="shared" si="14"/>
        <v>517</v>
      </c>
      <c r="I152" s="8">
        <f t="shared" si="12"/>
        <v>100</v>
      </c>
    </row>
    <row r="153" spans="1:9" ht="29.25" customHeight="1" hidden="1">
      <c r="A153" s="10" t="s">
        <v>82</v>
      </c>
      <c r="B153" s="10">
        <v>993</v>
      </c>
      <c r="C153" s="9" t="s">
        <v>71</v>
      </c>
      <c r="D153" s="9" t="s">
        <v>71</v>
      </c>
      <c r="E153" s="9" t="s">
        <v>194</v>
      </c>
      <c r="F153" s="9" t="s">
        <v>0</v>
      </c>
      <c r="G153" s="19">
        <f t="shared" si="14"/>
        <v>517</v>
      </c>
      <c r="H153" s="19">
        <f t="shared" si="14"/>
        <v>517</v>
      </c>
      <c r="I153" s="8">
        <f t="shared" si="12"/>
        <v>100</v>
      </c>
    </row>
    <row r="154" spans="1:9" ht="219" customHeight="1">
      <c r="A154" s="10" t="s">
        <v>195</v>
      </c>
      <c r="B154" s="10">
        <v>993</v>
      </c>
      <c r="C154" s="9" t="s">
        <v>71</v>
      </c>
      <c r="D154" s="9" t="s">
        <v>71</v>
      </c>
      <c r="E154" s="9" t="s">
        <v>196</v>
      </c>
      <c r="F154" s="9" t="s">
        <v>0</v>
      </c>
      <c r="G154" s="19">
        <f t="shared" si="14"/>
        <v>517</v>
      </c>
      <c r="H154" s="19">
        <f t="shared" si="14"/>
        <v>517</v>
      </c>
      <c r="I154" s="8">
        <f t="shared" si="12"/>
        <v>100</v>
      </c>
    </row>
    <row r="155" spans="1:9" ht="33.75" customHeight="1">
      <c r="A155" s="10" t="s">
        <v>20</v>
      </c>
      <c r="B155" s="10">
        <v>993</v>
      </c>
      <c r="C155" s="9" t="s">
        <v>71</v>
      </c>
      <c r="D155" s="9" t="s">
        <v>71</v>
      </c>
      <c r="E155" s="9" t="s">
        <v>196</v>
      </c>
      <c r="F155" s="9" t="s">
        <v>21</v>
      </c>
      <c r="G155" s="19">
        <f t="shared" si="14"/>
        <v>517</v>
      </c>
      <c r="H155" s="19">
        <f t="shared" si="14"/>
        <v>517</v>
      </c>
      <c r="I155" s="8">
        <f t="shared" si="12"/>
        <v>100</v>
      </c>
    </row>
    <row r="156" spans="1:9" ht="27.75" customHeight="1">
      <c r="A156" s="10" t="s">
        <v>22</v>
      </c>
      <c r="B156" s="10">
        <v>993</v>
      </c>
      <c r="C156" s="9" t="s">
        <v>71</v>
      </c>
      <c r="D156" s="9" t="s">
        <v>71</v>
      </c>
      <c r="E156" s="9" t="s">
        <v>196</v>
      </c>
      <c r="F156" s="9" t="s">
        <v>23</v>
      </c>
      <c r="G156" s="19">
        <v>517</v>
      </c>
      <c r="H156" s="19">
        <v>517</v>
      </c>
      <c r="I156" s="8">
        <f t="shared" si="12"/>
        <v>100</v>
      </c>
    </row>
    <row r="157" spans="1:9" ht="15" customHeight="1">
      <c r="A157" s="2" t="s">
        <v>83</v>
      </c>
      <c r="B157" s="10">
        <v>993</v>
      </c>
      <c r="C157" s="3" t="s">
        <v>84</v>
      </c>
      <c r="D157" s="9" t="s">
        <v>0</v>
      </c>
      <c r="E157" s="9" t="s">
        <v>0</v>
      </c>
      <c r="F157" s="9" t="s">
        <v>0</v>
      </c>
      <c r="G157" s="4">
        <f aca="true" t="shared" si="15" ref="G157:H161">G158</f>
        <v>1043000</v>
      </c>
      <c r="H157" s="4">
        <f t="shared" si="15"/>
        <v>1043000</v>
      </c>
      <c r="I157" s="8">
        <f t="shared" si="12"/>
        <v>100</v>
      </c>
    </row>
    <row r="158" spans="1:9" ht="16.5" customHeight="1">
      <c r="A158" s="10" t="s">
        <v>85</v>
      </c>
      <c r="B158" s="10">
        <v>993</v>
      </c>
      <c r="C158" s="9" t="s">
        <v>84</v>
      </c>
      <c r="D158" s="9" t="s">
        <v>8</v>
      </c>
      <c r="E158" s="9" t="s">
        <v>0</v>
      </c>
      <c r="F158" s="9" t="s">
        <v>0</v>
      </c>
      <c r="G158" s="19">
        <f t="shared" si="15"/>
        <v>1043000</v>
      </c>
      <c r="H158" s="19">
        <f t="shared" si="15"/>
        <v>1043000</v>
      </c>
      <c r="I158" s="8">
        <f t="shared" si="12"/>
        <v>100</v>
      </c>
    </row>
    <row r="159" spans="1:9" ht="39" customHeight="1">
      <c r="A159" s="10" t="s">
        <v>140</v>
      </c>
      <c r="B159" s="10">
        <v>993</v>
      </c>
      <c r="C159" s="9" t="s">
        <v>84</v>
      </c>
      <c r="D159" s="9" t="s">
        <v>8</v>
      </c>
      <c r="E159" s="9" t="s">
        <v>86</v>
      </c>
      <c r="F159" s="9" t="s">
        <v>0</v>
      </c>
      <c r="G159" s="19">
        <f t="shared" si="15"/>
        <v>1043000</v>
      </c>
      <c r="H159" s="19">
        <f t="shared" si="15"/>
        <v>1043000</v>
      </c>
      <c r="I159" s="8">
        <f t="shared" si="12"/>
        <v>100</v>
      </c>
    </row>
    <row r="160" spans="1:9" ht="70.5" customHeight="1">
      <c r="A160" s="10" t="s">
        <v>146</v>
      </c>
      <c r="B160" s="10">
        <v>993</v>
      </c>
      <c r="C160" s="9" t="s">
        <v>84</v>
      </c>
      <c r="D160" s="9" t="s">
        <v>8</v>
      </c>
      <c r="E160" s="9" t="s">
        <v>87</v>
      </c>
      <c r="F160" s="9" t="s">
        <v>0</v>
      </c>
      <c r="G160" s="19">
        <f t="shared" si="15"/>
        <v>1043000</v>
      </c>
      <c r="H160" s="19">
        <f t="shared" si="15"/>
        <v>1043000</v>
      </c>
      <c r="I160" s="8">
        <f t="shared" si="12"/>
        <v>100</v>
      </c>
    </row>
    <row r="161" spans="1:9" ht="33.75" customHeight="1">
      <c r="A161" s="10" t="s">
        <v>88</v>
      </c>
      <c r="B161" s="10">
        <v>993</v>
      </c>
      <c r="C161" s="9" t="s">
        <v>84</v>
      </c>
      <c r="D161" s="9" t="s">
        <v>8</v>
      </c>
      <c r="E161" s="9" t="s">
        <v>89</v>
      </c>
      <c r="F161" s="9" t="s">
        <v>0</v>
      </c>
      <c r="G161" s="19">
        <f t="shared" si="15"/>
        <v>1043000</v>
      </c>
      <c r="H161" s="19">
        <f t="shared" si="15"/>
        <v>1043000</v>
      </c>
      <c r="I161" s="8">
        <f t="shared" si="12"/>
        <v>100</v>
      </c>
    </row>
    <row r="162" spans="1:9" ht="25.5" customHeight="1">
      <c r="A162" s="10" t="s">
        <v>90</v>
      </c>
      <c r="B162" s="10">
        <v>993</v>
      </c>
      <c r="C162" s="9" t="s">
        <v>84</v>
      </c>
      <c r="D162" s="9" t="s">
        <v>8</v>
      </c>
      <c r="E162" s="9" t="s">
        <v>91</v>
      </c>
      <c r="F162" s="9" t="s">
        <v>0</v>
      </c>
      <c r="G162" s="19">
        <f>G163+G165</f>
        <v>1043000</v>
      </c>
      <c r="H162" s="19">
        <f>H163+H165</f>
        <v>1043000</v>
      </c>
      <c r="I162" s="8">
        <f t="shared" si="12"/>
        <v>100</v>
      </c>
    </row>
    <row r="163" spans="1:9" ht="25.5" customHeight="1" hidden="1">
      <c r="A163" s="10" t="s">
        <v>20</v>
      </c>
      <c r="B163" s="10">
        <v>993</v>
      </c>
      <c r="C163" s="9" t="s">
        <v>84</v>
      </c>
      <c r="D163" s="9" t="s">
        <v>8</v>
      </c>
      <c r="E163" s="9" t="s">
        <v>91</v>
      </c>
      <c r="F163" s="9" t="s">
        <v>21</v>
      </c>
      <c r="G163" s="19">
        <f>G164</f>
        <v>0</v>
      </c>
      <c r="H163" s="19">
        <f>H164</f>
        <v>0</v>
      </c>
      <c r="I163" s="8" t="e">
        <f t="shared" si="12"/>
        <v>#DIV/0!</v>
      </c>
    </row>
    <row r="164" spans="1:9" ht="25.5" hidden="1">
      <c r="A164" s="10" t="s">
        <v>22</v>
      </c>
      <c r="B164" s="10">
        <v>993</v>
      </c>
      <c r="C164" s="9" t="s">
        <v>84</v>
      </c>
      <c r="D164" s="9" t="s">
        <v>8</v>
      </c>
      <c r="E164" s="9" t="s">
        <v>91</v>
      </c>
      <c r="F164" s="9" t="s">
        <v>23</v>
      </c>
      <c r="G164" s="19">
        <v>0</v>
      </c>
      <c r="H164" s="19">
        <v>0</v>
      </c>
      <c r="I164" s="8" t="e">
        <f t="shared" si="12"/>
        <v>#DIV/0!</v>
      </c>
    </row>
    <row r="165" spans="1:9" ht="12.75">
      <c r="A165" s="10" t="s">
        <v>92</v>
      </c>
      <c r="B165" s="10">
        <v>993</v>
      </c>
      <c r="C165" s="9" t="s">
        <v>84</v>
      </c>
      <c r="D165" s="9" t="s">
        <v>8</v>
      </c>
      <c r="E165" s="9" t="s">
        <v>91</v>
      </c>
      <c r="F165" s="9" t="s">
        <v>93</v>
      </c>
      <c r="G165" s="19">
        <f>G166</f>
        <v>1043000</v>
      </c>
      <c r="H165" s="19">
        <f>H166</f>
        <v>1043000</v>
      </c>
      <c r="I165" s="8">
        <f t="shared" si="12"/>
        <v>100</v>
      </c>
    </row>
    <row r="166" spans="1:9" ht="21" customHeight="1">
      <c r="A166" s="10" t="s">
        <v>94</v>
      </c>
      <c r="B166" s="10">
        <v>993</v>
      </c>
      <c r="C166" s="9" t="s">
        <v>84</v>
      </c>
      <c r="D166" s="9" t="s">
        <v>8</v>
      </c>
      <c r="E166" s="9" t="s">
        <v>91</v>
      </c>
      <c r="F166" s="9" t="s">
        <v>95</v>
      </c>
      <c r="G166" s="19">
        <v>1043000</v>
      </c>
      <c r="H166" s="19">
        <v>1043000</v>
      </c>
      <c r="I166" s="8">
        <f t="shared" si="12"/>
        <v>100</v>
      </c>
    </row>
    <row r="167" spans="1:9" ht="12.75">
      <c r="A167" s="2" t="s">
        <v>96</v>
      </c>
      <c r="B167" s="10">
        <v>993</v>
      </c>
      <c r="C167" s="3" t="s">
        <v>29</v>
      </c>
      <c r="D167" s="9" t="s">
        <v>0</v>
      </c>
      <c r="E167" s="9" t="s">
        <v>0</v>
      </c>
      <c r="F167" s="9" t="s">
        <v>0</v>
      </c>
      <c r="G167" s="4">
        <f aca="true" t="shared" si="16" ref="G167:H173">G168</f>
        <v>32180</v>
      </c>
      <c r="H167" s="4">
        <f t="shared" si="16"/>
        <v>32180</v>
      </c>
      <c r="I167" s="8">
        <f t="shared" si="12"/>
        <v>100</v>
      </c>
    </row>
    <row r="168" spans="1:9" ht="12.75">
      <c r="A168" s="10" t="s">
        <v>97</v>
      </c>
      <c r="B168" s="10">
        <v>993</v>
      </c>
      <c r="C168" s="9" t="s">
        <v>29</v>
      </c>
      <c r="D168" s="9" t="s">
        <v>8</v>
      </c>
      <c r="E168" s="9" t="s">
        <v>0</v>
      </c>
      <c r="F168" s="9" t="s">
        <v>0</v>
      </c>
      <c r="G168" s="19">
        <f t="shared" si="16"/>
        <v>32180</v>
      </c>
      <c r="H168" s="19">
        <f t="shared" si="16"/>
        <v>32180</v>
      </c>
      <c r="I168" s="8">
        <f t="shared" si="12"/>
        <v>100</v>
      </c>
    </row>
    <row r="169" spans="1:9" ht="51">
      <c r="A169" s="10" t="s">
        <v>141</v>
      </c>
      <c r="B169" s="10">
        <v>993</v>
      </c>
      <c r="C169" s="9" t="s">
        <v>29</v>
      </c>
      <c r="D169" s="9" t="s">
        <v>8</v>
      </c>
      <c r="E169" s="9" t="s">
        <v>98</v>
      </c>
      <c r="F169" s="9" t="s">
        <v>0</v>
      </c>
      <c r="G169" s="19">
        <f t="shared" si="16"/>
        <v>32180</v>
      </c>
      <c r="H169" s="19">
        <f t="shared" si="16"/>
        <v>32180</v>
      </c>
      <c r="I169" s="8">
        <f t="shared" si="12"/>
        <v>100</v>
      </c>
    </row>
    <row r="170" spans="1:9" ht="63.75">
      <c r="A170" s="10" t="s">
        <v>142</v>
      </c>
      <c r="B170" s="10">
        <v>993</v>
      </c>
      <c r="C170" s="9" t="s">
        <v>29</v>
      </c>
      <c r="D170" s="9" t="s">
        <v>8</v>
      </c>
      <c r="E170" s="9" t="s">
        <v>99</v>
      </c>
      <c r="F170" s="9" t="s">
        <v>0</v>
      </c>
      <c r="G170" s="19">
        <f t="shared" si="16"/>
        <v>32180</v>
      </c>
      <c r="H170" s="19">
        <f t="shared" si="16"/>
        <v>32180</v>
      </c>
      <c r="I170" s="8">
        <f t="shared" si="12"/>
        <v>100</v>
      </c>
    </row>
    <row r="171" spans="1:9" ht="25.5">
      <c r="A171" s="10" t="s">
        <v>100</v>
      </c>
      <c r="B171" s="10">
        <v>993</v>
      </c>
      <c r="C171" s="9" t="s">
        <v>29</v>
      </c>
      <c r="D171" s="9" t="s">
        <v>8</v>
      </c>
      <c r="E171" s="9" t="s">
        <v>101</v>
      </c>
      <c r="F171" s="9" t="s">
        <v>0</v>
      </c>
      <c r="G171" s="19">
        <f t="shared" si="16"/>
        <v>32180</v>
      </c>
      <c r="H171" s="19">
        <f t="shared" si="16"/>
        <v>32180</v>
      </c>
      <c r="I171" s="8">
        <f t="shared" si="12"/>
        <v>100</v>
      </c>
    </row>
    <row r="172" spans="1:9" ht="12.75">
      <c r="A172" s="10" t="s">
        <v>102</v>
      </c>
      <c r="B172" s="10">
        <v>993</v>
      </c>
      <c r="C172" s="9" t="s">
        <v>29</v>
      </c>
      <c r="D172" s="9" t="s">
        <v>8</v>
      </c>
      <c r="E172" s="9" t="s">
        <v>103</v>
      </c>
      <c r="F172" s="9" t="s">
        <v>0</v>
      </c>
      <c r="G172" s="19">
        <f t="shared" si="16"/>
        <v>32180</v>
      </c>
      <c r="H172" s="19">
        <f t="shared" si="16"/>
        <v>32180</v>
      </c>
      <c r="I172" s="8">
        <f t="shared" si="12"/>
        <v>100</v>
      </c>
    </row>
    <row r="173" spans="1:9" ht="25.5">
      <c r="A173" s="10" t="s">
        <v>20</v>
      </c>
      <c r="B173" s="10">
        <v>993</v>
      </c>
      <c r="C173" s="9" t="s">
        <v>29</v>
      </c>
      <c r="D173" s="9" t="s">
        <v>8</v>
      </c>
      <c r="E173" s="9" t="s">
        <v>103</v>
      </c>
      <c r="F173" s="9" t="s">
        <v>21</v>
      </c>
      <c r="G173" s="19">
        <f t="shared" si="16"/>
        <v>32180</v>
      </c>
      <c r="H173" s="19">
        <f t="shared" si="16"/>
        <v>32180</v>
      </c>
      <c r="I173" s="8">
        <f t="shared" si="12"/>
        <v>100</v>
      </c>
    </row>
    <row r="174" spans="1:9" ht="25.5">
      <c r="A174" s="10" t="s">
        <v>22</v>
      </c>
      <c r="B174" s="10">
        <v>993</v>
      </c>
      <c r="C174" s="9" t="s">
        <v>29</v>
      </c>
      <c r="D174" s="9" t="s">
        <v>8</v>
      </c>
      <c r="E174" s="9" t="s">
        <v>103</v>
      </c>
      <c r="F174" s="9" t="s">
        <v>23</v>
      </c>
      <c r="G174" s="19">
        <v>32180</v>
      </c>
      <c r="H174" s="19">
        <v>32180</v>
      </c>
      <c r="I174" s="8">
        <f t="shared" si="12"/>
        <v>100</v>
      </c>
    </row>
  </sheetData>
  <sheetProtection/>
  <mergeCells count="3">
    <mergeCell ref="A5:H5"/>
    <mergeCell ref="A4:I4"/>
    <mergeCell ref="F2:I2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2019-03-02T18:22:31Z</dcterms:modified>
  <cp:category/>
  <cp:version/>
  <cp:contentType/>
  <cp:contentStatus/>
</cp:coreProperties>
</file>