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78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'Лист1'!$A$1:$L$41</definedName>
  </definedNames>
  <calcPr fullCalcOnLoad="1"/>
</workbook>
</file>

<file path=xl/sharedStrings.xml><?xml version="1.0" encoding="utf-8"?>
<sst xmlns="http://schemas.openxmlformats.org/spreadsheetml/2006/main" count="157" uniqueCount="118">
  <si>
    <t>1. ОАО "Броневик"</t>
  </si>
  <si>
    <t>2. ООО "Водолей"</t>
  </si>
  <si>
    <t>3. ООО "Руно"</t>
  </si>
  <si>
    <t>4. ООО "ВДС"</t>
  </si>
  <si>
    <t>5. СХПК "Рассвет"</t>
  </si>
  <si>
    <t>6. СХПК "Коммунар"</t>
  </si>
  <si>
    <t>7. СХПК "Память Ульянова"</t>
  </si>
  <si>
    <t>8. СХПК "Правда"</t>
  </si>
  <si>
    <t>9. ЗАО "Цивильское"</t>
  </si>
  <si>
    <t>10. ОНО ОПХ "Колос"</t>
  </si>
  <si>
    <t>11. СХПК "Гвардия"</t>
  </si>
  <si>
    <t>12. СХПК "Тиуши"</t>
  </si>
  <si>
    <t>13. ГНУ ЧНИИСХ</t>
  </si>
  <si>
    <t>14. Цивильский АТТ</t>
  </si>
  <si>
    <t>15. Ф/л ООО"Авангард"Цив.Бекон"</t>
  </si>
  <si>
    <t>16. ООО КФХ "Луч"</t>
  </si>
  <si>
    <t>17. ООО КФХ "Простор"</t>
  </si>
  <si>
    <t>18. ООО А/Ф "Вега"</t>
  </si>
  <si>
    <t>20. ООО А/Ф "Кибекси"</t>
  </si>
  <si>
    <t>21. ООО А/Ф "Александр"</t>
  </si>
  <si>
    <t>Итого по сельхозорганизациям</t>
  </si>
  <si>
    <t>1. КФХ Хорошавина А.В.</t>
  </si>
  <si>
    <t>2. КФХ "Сосна"</t>
  </si>
  <si>
    <t>3. КФХ "Удача"</t>
  </si>
  <si>
    <t>4. КФХ "Егорова В.Л."</t>
  </si>
  <si>
    <t>5. КФХ "Коротников В.В."</t>
  </si>
  <si>
    <t>7. КФХ Иванова С.Ю.</t>
  </si>
  <si>
    <t>9. КФХ Семенов В.Н.</t>
  </si>
  <si>
    <t>10. КФХ Михайлов Ю.В.</t>
  </si>
  <si>
    <t>11. КФХ Илларионов В.В.</t>
  </si>
  <si>
    <t>12. КФХ Николаев О.К.</t>
  </si>
  <si>
    <t>Итого по КФХ</t>
  </si>
  <si>
    <t>Всего</t>
  </si>
  <si>
    <t>300</t>
  </si>
  <si>
    <t>210</t>
  </si>
  <si>
    <t>102</t>
  </si>
  <si>
    <t>394</t>
  </si>
  <si>
    <t>340</t>
  </si>
  <si>
    <t>495</t>
  </si>
  <si>
    <t>178</t>
  </si>
  <si>
    <t>50</t>
  </si>
  <si>
    <t>203</t>
  </si>
  <si>
    <t>484</t>
  </si>
  <si>
    <t>100</t>
  </si>
  <si>
    <t>109</t>
  </si>
  <si>
    <t>20</t>
  </si>
  <si>
    <t>95</t>
  </si>
  <si>
    <t>420</t>
  </si>
  <si>
    <t>90</t>
  </si>
  <si>
    <t>30</t>
  </si>
  <si>
    <t>200</t>
  </si>
  <si>
    <t>0</t>
  </si>
  <si>
    <t>355</t>
  </si>
  <si>
    <t>39</t>
  </si>
  <si>
    <t>80</t>
  </si>
  <si>
    <t>260</t>
  </si>
  <si>
    <t>295</t>
  </si>
  <si>
    <t>61</t>
  </si>
  <si>
    <t>117</t>
  </si>
  <si>
    <t>458</t>
  </si>
  <si>
    <t>26</t>
  </si>
  <si>
    <t>99</t>
  </si>
  <si>
    <t>10</t>
  </si>
  <si>
    <t>370</t>
  </si>
  <si>
    <t>400</t>
  </si>
  <si>
    <t>150</t>
  </si>
  <si>
    <t>250</t>
  </si>
  <si>
    <t>350</t>
  </si>
  <si>
    <t>236</t>
  </si>
  <si>
    <t>65</t>
  </si>
  <si>
    <t>410</t>
  </si>
  <si>
    <t>433</t>
  </si>
  <si>
    <t>510</t>
  </si>
  <si>
    <t>215</t>
  </si>
  <si>
    <t>230</t>
  </si>
  <si>
    <t>440</t>
  </si>
  <si>
    <t>56</t>
  </si>
  <si>
    <t>68</t>
  </si>
  <si>
    <t>349</t>
  </si>
  <si>
    <t>251</t>
  </si>
  <si>
    <t>252</t>
  </si>
  <si>
    <t>557</t>
  </si>
  <si>
    <t>581</t>
  </si>
  <si>
    <t>449</t>
  </si>
  <si>
    <t>285</t>
  </si>
  <si>
    <t>70</t>
  </si>
  <si>
    <t>130</t>
  </si>
  <si>
    <t>60</t>
  </si>
  <si>
    <t>23</t>
  </si>
  <si>
    <t>46</t>
  </si>
  <si>
    <t>36</t>
  </si>
  <si>
    <t>40</t>
  </si>
  <si>
    <t>15</t>
  </si>
  <si>
    <t>82</t>
  </si>
  <si>
    <t>600</t>
  </si>
  <si>
    <t>156</t>
  </si>
  <si>
    <t>284</t>
  </si>
  <si>
    <t xml:space="preserve">Озимые </t>
  </si>
  <si>
    <t>на зерно</t>
  </si>
  <si>
    <t>га</t>
  </si>
  <si>
    <t>в том числе</t>
  </si>
  <si>
    <t>пшеница</t>
  </si>
  <si>
    <t>рожь</t>
  </si>
  <si>
    <t>Яровые</t>
  </si>
  <si>
    <t>ппшеница</t>
  </si>
  <si>
    <t>ячмень</t>
  </si>
  <si>
    <t>овес</t>
  </si>
  <si>
    <t>гречиха</t>
  </si>
  <si>
    <t>зернобо</t>
  </si>
  <si>
    <t>вые</t>
  </si>
  <si>
    <t>в т.ч.</t>
  </si>
  <si>
    <t>горох</t>
  </si>
  <si>
    <t>зерновые</t>
  </si>
  <si>
    <t>и з/б</t>
  </si>
  <si>
    <t>План  уборки зерновых и зернобобовых культур сельскохозяйственными организациями</t>
  </si>
  <si>
    <t>Цивильского района в 2009 году</t>
  </si>
  <si>
    <t>Начальник отдела по взаимодействию с предприятиями</t>
  </si>
  <si>
    <t>АПК администрации Цивильского района                                                                 Б.Н.Марков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</si>
</sst>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workbookViewId="0" topLeftCell="A1">
      <selection activeCell="J36" sqref="J36"/>
    </sheetView>
  </sheetViews>
  <sheetFormatPr defaultColWidth="9.00390625" defaultRowHeight="12.75"/>
  <cols>
    <col min="1" max="1" width="28.875" style="0" customWidth="1"/>
  </cols>
  <sheetData>
    <row r="1" spans="1:12" ht="12.75">
      <c r="A1" s="41" t="s">
        <v>114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>
      <c r="A2" s="41" t="s">
        <v>115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2.75">
      <c r="A4" s="31"/>
      <c r="B4" s="20" t="s">
        <v>97</v>
      </c>
      <c r="C4" s="32"/>
      <c r="D4" s="32"/>
      <c r="E4" s="20" t="s">
        <v>103</v>
      </c>
      <c r="F4" s="38" t="s">
        <v>100</v>
      </c>
      <c r="G4" s="40"/>
      <c r="H4" s="40"/>
      <c r="I4" s="40"/>
      <c r="J4" s="40"/>
      <c r="K4" s="39"/>
      <c r="L4" s="20" t="s">
        <v>32</v>
      </c>
    </row>
    <row r="5" spans="1:12" ht="12.75">
      <c r="A5" s="33"/>
      <c r="B5" s="22" t="s">
        <v>98</v>
      </c>
      <c r="C5" s="38" t="s">
        <v>100</v>
      </c>
      <c r="D5" s="39"/>
      <c r="E5" s="22" t="s">
        <v>98</v>
      </c>
      <c r="F5" s="20" t="s">
        <v>104</v>
      </c>
      <c r="G5" s="20" t="s">
        <v>105</v>
      </c>
      <c r="H5" s="20" t="s">
        <v>106</v>
      </c>
      <c r="I5" s="20" t="s">
        <v>107</v>
      </c>
      <c r="J5" s="20" t="s">
        <v>108</v>
      </c>
      <c r="K5" s="20" t="s">
        <v>110</v>
      </c>
      <c r="L5" s="25" t="s">
        <v>112</v>
      </c>
    </row>
    <row r="6" spans="1:12" ht="12.75">
      <c r="A6" s="34"/>
      <c r="B6" s="23" t="s">
        <v>99</v>
      </c>
      <c r="C6" s="21" t="s">
        <v>101</v>
      </c>
      <c r="D6" s="24" t="s">
        <v>102</v>
      </c>
      <c r="E6" s="23" t="s">
        <v>99</v>
      </c>
      <c r="F6" s="19"/>
      <c r="G6" s="19"/>
      <c r="H6" s="19"/>
      <c r="I6" s="19"/>
      <c r="J6" s="19" t="s">
        <v>109</v>
      </c>
      <c r="K6" s="19" t="s">
        <v>111</v>
      </c>
      <c r="L6" s="23" t="s">
        <v>113</v>
      </c>
    </row>
    <row r="7" spans="1:12" ht="12.75">
      <c r="A7" s="1" t="s">
        <v>0</v>
      </c>
      <c r="B7" s="6" t="s">
        <v>33</v>
      </c>
      <c r="C7" s="5" t="s">
        <v>50</v>
      </c>
      <c r="D7" s="5" t="s">
        <v>43</v>
      </c>
      <c r="E7" s="11">
        <f>F7+G7+H7+I7+J7</f>
        <v>550</v>
      </c>
      <c r="F7" s="5" t="s">
        <v>64</v>
      </c>
      <c r="G7" s="5" t="s">
        <v>65</v>
      </c>
      <c r="H7" s="5"/>
      <c r="I7" s="5"/>
      <c r="J7" s="5"/>
      <c r="K7" s="5"/>
      <c r="L7" s="26">
        <f>B7+E7</f>
        <v>850</v>
      </c>
    </row>
    <row r="8" spans="1:12" ht="12.75">
      <c r="A8" s="1" t="s">
        <v>1</v>
      </c>
      <c r="B8" s="6" t="s">
        <v>34</v>
      </c>
      <c r="C8" s="6" t="s">
        <v>34</v>
      </c>
      <c r="D8" s="6"/>
      <c r="E8" s="11">
        <f aca="true" t="shared" si="0" ref="E8:E39">F8+G8+H8+I8+J8</f>
        <v>600</v>
      </c>
      <c r="F8" s="6" t="s">
        <v>66</v>
      </c>
      <c r="G8" s="6" t="s">
        <v>67</v>
      </c>
      <c r="H8" s="6"/>
      <c r="I8" s="6"/>
      <c r="J8" s="6"/>
      <c r="K8" s="6"/>
      <c r="L8" s="26">
        <f aca="true" t="shared" si="1" ref="L8:L39">B8+E8</f>
        <v>810</v>
      </c>
    </row>
    <row r="9" spans="1:12" ht="12.75">
      <c r="A9" s="1" t="s">
        <v>2</v>
      </c>
      <c r="B9" s="6" t="s">
        <v>35</v>
      </c>
      <c r="C9" s="6" t="s">
        <v>51</v>
      </c>
      <c r="D9" s="6" t="s">
        <v>35</v>
      </c>
      <c r="E9" s="11">
        <f t="shared" si="0"/>
        <v>321</v>
      </c>
      <c r="F9" s="6"/>
      <c r="G9" s="6" t="s">
        <v>68</v>
      </c>
      <c r="H9" s="6" t="s">
        <v>45</v>
      </c>
      <c r="I9" s="6" t="s">
        <v>69</v>
      </c>
      <c r="J9" s="6"/>
      <c r="K9" s="6"/>
      <c r="L9" s="26">
        <f t="shared" si="1"/>
        <v>423</v>
      </c>
    </row>
    <row r="10" spans="1:12" ht="12.75">
      <c r="A10" s="1" t="s">
        <v>3</v>
      </c>
      <c r="B10" s="6" t="s">
        <v>36</v>
      </c>
      <c r="C10" s="6" t="s">
        <v>52</v>
      </c>
      <c r="D10" s="6" t="s">
        <v>53</v>
      </c>
      <c r="E10" s="11">
        <f t="shared" si="0"/>
        <v>843</v>
      </c>
      <c r="F10" s="6" t="s">
        <v>70</v>
      </c>
      <c r="G10" s="6" t="s">
        <v>71</v>
      </c>
      <c r="H10" s="6"/>
      <c r="I10" s="6"/>
      <c r="J10" s="6"/>
      <c r="K10" s="6"/>
      <c r="L10" s="26">
        <f t="shared" si="1"/>
        <v>1237</v>
      </c>
    </row>
    <row r="11" spans="1:12" ht="12.75">
      <c r="A11" s="1" t="s">
        <v>4</v>
      </c>
      <c r="B11" s="6" t="s">
        <v>37</v>
      </c>
      <c r="C11" s="6" t="s">
        <v>54</v>
      </c>
      <c r="D11" s="6" t="s">
        <v>55</v>
      </c>
      <c r="E11" s="11">
        <f t="shared" si="0"/>
        <v>810</v>
      </c>
      <c r="F11" s="6" t="s">
        <v>33</v>
      </c>
      <c r="G11" s="6" t="s">
        <v>72</v>
      </c>
      <c r="H11" s="6"/>
      <c r="I11" s="6"/>
      <c r="J11" s="6"/>
      <c r="K11" s="6"/>
      <c r="L11" s="26">
        <f t="shared" si="1"/>
        <v>1150</v>
      </c>
    </row>
    <row r="12" spans="1:12" ht="12.75">
      <c r="A12" s="1" t="s">
        <v>5</v>
      </c>
      <c r="B12" s="6" t="s">
        <v>38</v>
      </c>
      <c r="C12" s="6" t="s">
        <v>56</v>
      </c>
      <c r="D12" s="6" t="s">
        <v>50</v>
      </c>
      <c r="E12" s="11">
        <f t="shared" si="0"/>
        <v>600</v>
      </c>
      <c r="F12" s="6" t="s">
        <v>34</v>
      </c>
      <c r="G12" s="6" t="s">
        <v>73</v>
      </c>
      <c r="H12" s="6" t="s">
        <v>46</v>
      </c>
      <c r="I12" s="6"/>
      <c r="J12" s="6" t="s">
        <v>54</v>
      </c>
      <c r="K12" s="6"/>
      <c r="L12" s="26">
        <f t="shared" si="1"/>
        <v>1095</v>
      </c>
    </row>
    <row r="13" spans="1:12" ht="12.75">
      <c r="A13" s="1" t="s">
        <v>6</v>
      </c>
      <c r="B13" s="6" t="s">
        <v>39</v>
      </c>
      <c r="C13" s="6" t="s">
        <v>57</v>
      </c>
      <c r="D13" s="6" t="s">
        <v>58</v>
      </c>
      <c r="E13" s="11">
        <f t="shared" si="0"/>
        <v>794</v>
      </c>
      <c r="F13" s="6" t="s">
        <v>74</v>
      </c>
      <c r="G13" s="6" t="s">
        <v>75</v>
      </c>
      <c r="H13" s="6" t="s">
        <v>76</v>
      </c>
      <c r="I13" s="6"/>
      <c r="J13" s="6" t="s">
        <v>77</v>
      </c>
      <c r="K13" s="6"/>
      <c r="L13" s="26">
        <f t="shared" si="1"/>
        <v>972</v>
      </c>
    </row>
    <row r="14" spans="1:12" ht="12.75">
      <c r="A14" s="1" t="s">
        <v>7</v>
      </c>
      <c r="B14" s="6" t="s">
        <v>40</v>
      </c>
      <c r="C14" s="6" t="s">
        <v>40</v>
      </c>
      <c r="D14" s="6"/>
      <c r="E14" s="11">
        <f t="shared" si="0"/>
        <v>600</v>
      </c>
      <c r="F14" s="6" t="s">
        <v>78</v>
      </c>
      <c r="G14" s="6" t="s">
        <v>79</v>
      </c>
      <c r="H14" s="6"/>
      <c r="I14" s="6"/>
      <c r="J14" s="6"/>
      <c r="K14" s="6"/>
      <c r="L14" s="26">
        <f t="shared" si="1"/>
        <v>650</v>
      </c>
    </row>
    <row r="15" spans="1:12" ht="12.75">
      <c r="A15" s="1" t="s">
        <v>8</v>
      </c>
      <c r="B15" s="6" t="s">
        <v>41</v>
      </c>
      <c r="C15" s="6" t="s">
        <v>51</v>
      </c>
      <c r="D15" s="6" t="s">
        <v>41</v>
      </c>
      <c r="E15" s="11">
        <f t="shared" si="0"/>
        <v>809</v>
      </c>
      <c r="F15" s="6" t="s">
        <v>80</v>
      </c>
      <c r="G15" s="6" t="s">
        <v>81</v>
      </c>
      <c r="H15" s="6"/>
      <c r="I15" s="6"/>
      <c r="J15" s="6"/>
      <c r="K15" s="6"/>
      <c r="L15" s="26">
        <f t="shared" si="1"/>
        <v>1012</v>
      </c>
    </row>
    <row r="16" spans="1:12" ht="12.75">
      <c r="A16" s="1" t="s">
        <v>9</v>
      </c>
      <c r="B16" s="6" t="s">
        <v>42</v>
      </c>
      <c r="C16" s="6" t="s">
        <v>59</v>
      </c>
      <c r="D16" s="6" t="s">
        <v>60</v>
      </c>
      <c r="E16" s="11">
        <f t="shared" si="0"/>
        <v>1080</v>
      </c>
      <c r="F16" s="6" t="s">
        <v>82</v>
      </c>
      <c r="G16" s="6" t="s">
        <v>83</v>
      </c>
      <c r="H16" s="6" t="s">
        <v>40</v>
      </c>
      <c r="I16" s="6"/>
      <c r="J16" s="6"/>
      <c r="K16" s="6"/>
      <c r="L16" s="26">
        <f t="shared" si="1"/>
        <v>1564</v>
      </c>
    </row>
    <row r="17" spans="1:12" ht="12.75">
      <c r="A17" s="1" t="s">
        <v>10</v>
      </c>
      <c r="B17" s="6"/>
      <c r="C17" s="6" t="s">
        <v>51</v>
      </c>
      <c r="D17" s="6"/>
      <c r="E17" s="11">
        <f t="shared" si="0"/>
        <v>350</v>
      </c>
      <c r="F17" s="6" t="s">
        <v>69</v>
      </c>
      <c r="G17" s="6" t="s">
        <v>84</v>
      </c>
      <c r="H17" s="6"/>
      <c r="I17" s="6"/>
      <c r="J17" s="6"/>
      <c r="K17" s="6"/>
      <c r="L17" s="26">
        <f t="shared" si="1"/>
        <v>350</v>
      </c>
    </row>
    <row r="18" spans="1:12" ht="12.75">
      <c r="A18" s="1" t="s">
        <v>11</v>
      </c>
      <c r="B18" s="6" t="s">
        <v>43</v>
      </c>
      <c r="C18" s="6" t="s">
        <v>43</v>
      </c>
      <c r="D18" s="6"/>
      <c r="E18" s="11">
        <f t="shared" si="0"/>
        <v>110</v>
      </c>
      <c r="F18" s="6" t="s">
        <v>85</v>
      </c>
      <c r="G18" s="6" t="s">
        <v>49</v>
      </c>
      <c r="H18" s="6"/>
      <c r="I18" s="6"/>
      <c r="J18" s="6" t="s">
        <v>62</v>
      </c>
      <c r="K18" s="6"/>
      <c r="L18" s="26">
        <f t="shared" si="1"/>
        <v>210</v>
      </c>
    </row>
    <row r="19" spans="1:12" ht="12.75">
      <c r="A19" s="1" t="s">
        <v>12</v>
      </c>
      <c r="B19" s="6" t="s">
        <v>44</v>
      </c>
      <c r="C19" s="6" t="s">
        <v>61</v>
      </c>
      <c r="D19" s="6" t="s">
        <v>62</v>
      </c>
      <c r="E19" s="11">
        <f t="shared" si="0"/>
        <v>259</v>
      </c>
      <c r="F19" s="6" t="s">
        <v>86</v>
      </c>
      <c r="G19" s="6" t="s">
        <v>87</v>
      </c>
      <c r="H19" s="6" t="s">
        <v>88</v>
      </c>
      <c r="I19" s="6"/>
      <c r="J19" s="6" t="s">
        <v>89</v>
      </c>
      <c r="K19" s="6" t="s">
        <v>90</v>
      </c>
      <c r="L19" s="26">
        <f t="shared" si="1"/>
        <v>368</v>
      </c>
    </row>
    <row r="20" spans="1:12" ht="12.75">
      <c r="A20" s="1" t="s">
        <v>13</v>
      </c>
      <c r="B20" s="6" t="s">
        <v>45</v>
      </c>
      <c r="C20" s="6" t="s">
        <v>51</v>
      </c>
      <c r="D20" s="6" t="s">
        <v>45</v>
      </c>
      <c r="E20" s="11">
        <f t="shared" si="0"/>
        <v>60</v>
      </c>
      <c r="F20" s="6" t="s">
        <v>45</v>
      </c>
      <c r="G20" s="6" t="s">
        <v>91</v>
      </c>
      <c r="H20" s="6"/>
      <c r="I20" s="6"/>
      <c r="J20" s="6"/>
      <c r="K20" s="6"/>
      <c r="L20" s="26">
        <f t="shared" si="1"/>
        <v>80</v>
      </c>
    </row>
    <row r="21" spans="1:12" ht="12.75" customHeight="1">
      <c r="A21" s="35" t="s">
        <v>14</v>
      </c>
      <c r="B21" s="6" t="s">
        <v>46</v>
      </c>
      <c r="C21" s="6" t="s">
        <v>46</v>
      </c>
      <c r="D21" s="6"/>
      <c r="E21" s="11">
        <f t="shared" si="0"/>
        <v>97</v>
      </c>
      <c r="F21" s="6" t="s">
        <v>92</v>
      </c>
      <c r="G21" s="6" t="s">
        <v>93</v>
      </c>
      <c r="H21" s="6"/>
      <c r="I21" s="6"/>
      <c r="J21" s="6"/>
      <c r="K21" s="6"/>
      <c r="L21" s="26">
        <f t="shared" si="1"/>
        <v>192</v>
      </c>
    </row>
    <row r="22" spans="1:12" ht="12.75">
      <c r="A22" s="1" t="s">
        <v>15</v>
      </c>
      <c r="B22" s="6" t="s">
        <v>40</v>
      </c>
      <c r="C22" s="6" t="s">
        <v>40</v>
      </c>
      <c r="D22" s="6"/>
      <c r="E22" s="11">
        <f t="shared" si="0"/>
        <v>170</v>
      </c>
      <c r="F22" s="6" t="s">
        <v>43</v>
      </c>
      <c r="G22" s="6" t="s">
        <v>85</v>
      </c>
      <c r="H22" s="6"/>
      <c r="I22" s="6"/>
      <c r="J22" s="6"/>
      <c r="K22" s="6"/>
      <c r="L22" s="26">
        <f t="shared" si="1"/>
        <v>220</v>
      </c>
    </row>
    <row r="23" spans="1:12" ht="12.75">
      <c r="A23" s="1" t="s">
        <v>16</v>
      </c>
      <c r="B23" s="6" t="s">
        <v>47</v>
      </c>
      <c r="C23" s="6" t="s">
        <v>63</v>
      </c>
      <c r="D23" s="6" t="s">
        <v>40</v>
      </c>
      <c r="E23" s="11">
        <f t="shared" si="0"/>
        <v>900</v>
      </c>
      <c r="F23" s="6" t="s">
        <v>33</v>
      </c>
      <c r="G23" s="6" t="s">
        <v>94</v>
      </c>
      <c r="H23" s="6"/>
      <c r="I23" s="6"/>
      <c r="J23" s="6"/>
      <c r="K23" s="6"/>
      <c r="L23" s="26">
        <f t="shared" si="1"/>
        <v>1320</v>
      </c>
    </row>
    <row r="24" spans="1:12" ht="12.75">
      <c r="A24" s="1" t="s">
        <v>17</v>
      </c>
      <c r="B24" s="6"/>
      <c r="C24" s="6" t="s">
        <v>51</v>
      </c>
      <c r="D24" s="6"/>
      <c r="E24" s="11">
        <f t="shared" si="0"/>
        <v>156</v>
      </c>
      <c r="F24" s="6"/>
      <c r="G24" s="6" t="s">
        <v>95</v>
      </c>
      <c r="H24" s="6"/>
      <c r="I24" s="6"/>
      <c r="J24" s="6"/>
      <c r="K24" s="6"/>
      <c r="L24" s="26">
        <f t="shared" si="1"/>
        <v>156</v>
      </c>
    </row>
    <row r="25" spans="1:12" ht="12.75">
      <c r="A25" s="1" t="s">
        <v>18</v>
      </c>
      <c r="B25" s="6" t="s">
        <v>48</v>
      </c>
      <c r="C25" s="6" t="s">
        <v>48</v>
      </c>
      <c r="D25" s="6"/>
      <c r="E25" s="11">
        <f t="shared" si="0"/>
        <v>434</v>
      </c>
      <c r="F25" s="6" t="s">
        <v>96</v>
      </c>
      <c r="G25" s="6" t="s">
        <v>65</v>
      </c>
      <c r="H25" s="6"/>
      <c r="I25" s="6"/>
      <c r="J25" s="6"/>
      <c r="K25" s="6"/>
      <c r="L25" s="26">
        <f t="shared" si="1"/>
        <v>524</v>
      </c>
    </row>
    <row r="26" spans="1:12" ht="13.5" thickBot="1">
      <c r="A26" s="1" t="s">
        <v>19</v>
      </c>
      <c r="B26" s="6" t="s">
        <v>49</v>
      </c>
      <c r="C26" s="6" t="s">
        <v>49</v>
      </c>
      <c r="D26" s="6"/>
      <c r="E26" s="11">
        <f t="shared" si="0"/>
        <v>40</v>
      </c>
      <c r="F26" s="6" t="s">
        <v>62</v>
      </c>
      <c r="G26" s="6" t="s">
        <v>45</v>
      </c>
      <c r="H26" s="6" t="s">
        <v>62</v>
      </c>
      <c r="I26" s="6"/>
      <c r="J26" s="6"/>
      <c r="K26" s="6"/>
      <c r="L26" s="26">
        <f t="shared" si="1"/>
        <v>70</v>
      </c>
    </row>
    <row r="27" spans="1:12" ht="14.25" customHeight="1" thickBot="1">
      <c r="A27" s="29" t="s">
        <v>20</v>
      </c>
      <c r="B27" s="7">
        <f>B7+B8+B9+B10+B11+B12+B13+B14+B15+B16+B17+B18+B19+B20+B21+B22+B24+B25+B26+B23</f>
        <v>3670</v>
      </c>
      <c r="C27" s="7">
        <f aca="true" t="shared" si="2" ref="C27:L27">C7+C8+C9+C10+C11+C12+C13+C14+C15+C16+C17+C18+C19+C20+C21+C22+C24+C25+C26+C23</f>
        <v>2543</v>
      </c>
      <c r="D27" s="7">
        <f t="shared" si="2"/>
        <v>1127</v>
      </c>
      <c r="E27" s="7">
        <f t="shared" si="2"/>
        <v>9583</v>
      </c>
      <c r="F27" s="7">
        <f t="shared" si="2"/>
        <v>3976</v>
      </c>
      <c r="G27" s="7">
        <f t="shared" si="2"/>
        <v>5084</v>
      </c>
      <c r="H27" s="7">
        <f t="shared" si="2"/>
        <v>254</v>
      </c>
      <c r="I27" s="7">
        <f t="shared" si="2"/>
        <v>65</v>
      </c>
      <c r="J27" s="7">
        <f t="shared" si="2"/>
        <v>204</v>
      </c>
      <c r="K27" s="7">
        <f t="shared" si="2"/>
        <v>36</v>
      </c>
      <c r="L27" s="30">
        <f t="shared" si="2"/>
        <v>13253</v>
      </c>
    </row>
    <row r="28" spans="1:12" ht="12.75">
      <c r="A28" s="3" t="s">
        <v>21</v>
      </c>
      <c r="B28" s="8">
        <v>950</v>
      </c>
      <c r="C28" s="8">
        <v>685</v>
      </c>
      <c r="D28" s="8">
        <v>265</v>
      </c>
      <c r="E28" s="11">
        <f t="shared" si="0"/>
        <v>1380</v>
      </c>
      <c r="F28" s="8">
        <v>850</v>
      </c>
      <c r="G28" s="8">
        <v>530</v>
      </c>
      <c r="H28" s="8"/>
      <c r="I28" s="8"/>
      <c r="J28" s="8"/>
      <c r="K28" s="8"/>
      <c r="L28" s="26">
        <f t="shared" si="1"/>
        <v>2330</v>
      </c>
    </row>
    <row r="29" spans="1:12" ht="12.75">
      <c r="A29" s="4" t="s">
        <v>22</v>
      </c>
      <c r="B29" s="9"/>
      <c r="C29" s="9"/>
      <c r="D29" s="9"/>
      <c r="E29" s="11">
        <f t="shared" si="0"/>
        <v>317</v>
      </c>
      <c r="F29" s="9">
        <v>120</v>
      </c>
      <c r="G29" s="9">
        <v>197</v>
      </c>
      <c r="H29" s="9"/>
      <c r="I29" s="9"/>
      <c r="J29" s="9"/>
      <c r="K29" s="9"/>
      <c r="L29" s="26">
        <f t="shared" si="1"/>
        <v>317</v>
      </c>
    </row>
    <row r="30" spans="1:12" ht="12.75">
      <c r="A30" s="4" t="s">
        <v>23</v>
      </c>
      <c r="B30" s="9"/>
      <c r="C30" s="9"/>
      <c r="D30" s="9"/>
      <c r="E30" s="11">
        <f t="shared" si="0"/>
        <v>50</v>
      </c>
      <c r="F30" s="9">
        <v>8</v>
      </c>
      <c r="G30" s="9">
        <v>42</v>
      </c>
      <c r="H30" s="9"/>
      <c r="I30" s="9"/>
      <c r="J30" s="9"/>
      <c r="K30" s="9"/>
      <c r="L30" s="26">
        <f t="shared" si="1"/>
        <v>50</v>
      </c>
    </row>
    <row r="31" spans="1:12" ht="12.75">
      <c r="A31" s="4" t="s">
        <v>24</v>
      </c>
      <c r="B31" s="9">
        <v>36</v>
      </c>
      <c r="C31" s="9"/>
      <c r="D31" s="9">
        <v>36</v>
      </c>
      <c r="E31" s="11">
        <f t="shared" si="0"/>
        <v>160</v>
      </c>
      <c r="F31" s="9">
        <v>80</v>
      </c>
      <c r="G31" s="9">
        <v>75</v>
      </c>
      <c r="H31" s="9">
        <v>5</v>
      </c>
      <c r="I31" s="9"/>
      <c r="J31" s="9"/>
      <c r="K31" s="9"/>
      <c r="L31" s="26">
        <f t="shared" si="1"/>
        <v>196</v>
      </c>
    </row>
    <row r="32" spans="1:12" ht="12.75">
      <c r="A32" s="4" t="s">
        <v>25</v>
      </c>
      <c r="B32" s="9">
        <v>30</v>
      </c>
      <c r="C32" s="9">
        <v>30</v>
      </c>
      <c r="D32" s="9"/>
      <c r="E32" s="11">
        <f t="shared" si="0"/>
        <v>20</v>
      </c>
      <c r="F32" s="9"/>
      <c r="G32" s="9">
        <v>20</v>
      </c>
      <c r="H32" s="9"/>
      <c r="I32" s="9"/>
      <c r="J32" s="9"/>
      <c r="K32" s="9"/>
      <c r="L32" s="26">
        <f t="shared" si="1"/>
        <v>50</v>
      </c>
    </row>
    <row r="33" spans="1:12" ht="12.75">
      <c r="A33" s="4" t="s">
        <v>26</v>
      </c>
      <c r="B33" s="9"/>
      <c r="C33" s="9"/>
      <c r="D33" s="9"/>
      <c r="E33" s="11">
        <f t="shared" si="0"/>
        <v>25</v>
      </c>
      <c r="F33" s="9"/>
      <c r="G33" s="9">
        <v>25</v>
      </c>
      <c r="H33" s="9"/>
      <c r="I33" s="9"/>
      <c r="J33" s="9"/>
      <c r="K33" s="9"/>
      <c r="L33" s="26">
        <f t="shared" si="1"/>
        <v>25</v>
      </c>
    </row>
    <row r="34" spans="1:12" ht="12.75">
      <c r="A34" s="4" t="s">
        <v>27</v>
      </c>
      <c r="B34" s="9"/>
      <c r="C34" s="9"/>
      <c r="D34" s="9"/>
      <c r="E34" s="11">
        <f t="shared" si="0"/>
        <v>51</v>
      </c>
      <c r="F34" s="9">
        <v>9</v>
      </c>
      <c r="G34" s="9">
        <v>42</v>
      </c>
      <c r="H34" s="9"/>
      <c r="I34" s="9"/>
      <c r="J34" s="9"/>
      <c r="K34" s="9"/>
      <c r="L34" s="26">
        <f t="shared" si="1"/>
        <v>51</v>
      </c>
    </row>
    <row r="35" spans="1:12" ht="12.75">
      <c r="A35" s="4" t="s">
        <v>28</v>
      </c>
      <c r="B35" s="9"/>
      <c r="C35" s="9"/>
      <c r="D35" s="9"/>
      <c r="E35" s="11">
        <f t="shared" si="0"/>
        <v>12</v>
      </c>
      <c r="F35" s="9">
        <v>12</v>
      </c>
      <c r="G35" s="9"/>
      <c r="H35" s="9"/>
      <c r="I35" s="9"/>
      <c r="J35" s="9"/>
      <c r="K35" s="9"/>
      <c r="L35" s="26">
        <f t="shared" si="1"/>
        <v>12</v>
      </c>
    </row>
    <row r="36" spans="1:12" ht="12.75">
      <c r="A36" s="4" t="s">
        <v>29</v>
      </c>
      <c r="B36" s="9">
        <v>30</v>
      </c>
      <c r="C36" s="9">
        <v>30</v>
      </c>
      <c r="D36" s="9"/>
      <c r="E36" s="11">
        <f t="shared" si="0"/>
        <v>20</v>
      </c>
      <c r="F36" s="9">
        <v>20</v>
      </c>
      <c r="G36" s="9"/>
      <c r="H36" s="9"/>
      <c r="I36" s="9"/>
      <c r="J36" s="9"/>
      <c r="K36" s="9"/>
      <c r="L36" s="26">
        <f t="shared" si="1"/>
        <v>50</v>
      </c>
    </row>
    <row r="37" spans="1:12" ht="13.5" thickBot="1">
      <c r="A37" s="4" t="s">
        <v>30</v>
      </c>
      <c r="B37" s="9"/>
      <c r="C37" s="9"/>
      <c r="D37" s="9"/>
      <c r="E37" s="11">
        <f t="shared" si="0"/>
        <v>16</v>
      </c>
      <c r="F37" s="9"/>
      <c r="G37" s="9">
        <v>16</v>
      </c>
      <c r="H37" s="9"/>
      <c r="I37" s="9"/>
      <c r="J37" s="9"/>
      <c r="K37" s="9"/>
      <c r="L37" s="27">
        <f t="shared" si="1"/>
        <v>16</v>
      </c>
    </row>
    <row r="38" spans="1:12" ht="13.5" thickBot="1">
      <c r="A38" s="2" t="s">
        <v>31</v>
      </c>
      <c r="B38" s="7">
        <f>SUM(B28:B37)</f>
        <v>1046</v>
      </c>
      <c r="C38" s="7">
        <f>SUM(C28:C37)</f>
        <v>745</v>
      </c>
      <c r="D38" s="13">
        <f>SUM(D28:D37)</f>
        <v>301</v>
      </c>
      <c r="E38" s="15">
        <f t="shared" si="0"/>
        <v>2051</v>
      </c>
      <c r="F38" s="14">
        <f aca="true" t="shared" si="3" ref="F38:K38">SUM(F28:F37)</f>
        <v>1099</v>
      </c>
      <c r="G38" s="7">
        <f t="shared" si="3"/>
        <v>947</v>
      </c>
      <c r="H38" s="7">
        <f t="shared" si="3"/>
        <v>5</v>
      </c>
      <c r="I38" s="7">
        <f t="shared" si="3"/>
        <v>0</v>
      </c>
      <c r="J38" s="7">
        <f t="shared" si="3"/>
        <v>0</v>
      </c>
      <c r="K38" s="13">
        <f t="shared" si="3"/>
        <v>0</v>
      </c>
      <c r="L38" s="28">
        <f t="shared" si="1"/>
        <v>3097</v>
      </c>
    </row>
    <row r="39" spans="1:12" ht="14.25" thickBot="1">
      <c r="A39" s="36" t="s">
        <v>32</v>
      </c>
      <c r="B39" s="10">
        <f>B38+B27</f>
        <v>4716</v>
      </c>
      <c r="C39" s="10">
        <f>C38+C27</f>
        <v>3288</v>
      </c>
      <c r="D39" s="16">
        <f>D38+D27</f>
        <v>1428</v>
      </c>
      <c r="E39" s="18">
        <f t="shared" si="0"/>
        <v>11634</v>
      </c>
      <c r="F39" s="17">
        <f aca="true" t="shared" si="4" ref="F39:K39">F38+F27</f>
        <v>5075</v>
      </c>
      <c r="G39" s="10">
        <f t="shared" si="4"/>
        <v>6031</v>
      </c>
      <c r="H39" s="10">
        <f t="shared" si="4"/>
        <v>259</v>
      </c>
      <c r="I39" s="10">
        <f t="shared" si="4"/>
        <v>65</v>
      </c>
      <c r="J39" s="10">
        <f t="shared" si="4"/>
        <v>204</v>
      </c>
      <c r="K39" s="16">
        <f t="shared" si="4"/>
        <v>36</v>
      </c>
      <c r="L39" s="28">
        <f t="shared" si="1"/>
        <v>16350</v>
      </c>
    </row>
    <row r="40" spans="1:12" ht="12.75">
      <c r="A40" s="37" t="s">
        <v>116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1" spans="1:12" ht="12.75">
      <c r="A41" s="37" t="s">
        <v>117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</row>
  </sheetData>
  <mergeCells count="6">
    <mergeCell ref="A1:L1"/>
    <mergeCell ref="A2:L2"/>
    <mergeCell ref="A40:L40"/>
    <mergeCell ref="A41:L41"/>
    <mergeCell ref="C5:D5"/>
    <mergeCell ref="F4:K4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УСХиП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agro4</dc:creator>
  <cp:keywords/>
  <dc:description/>
  <cp:lastModifiedBy>INFO4</cp:lastModifiedBy>
  <cp:lastPrinted>2009-07-24T10:24:34Z</cp:lastPrinted>
  <dcterms:created xsi:type="dcterms:W3CDTF">2009-07-24T09:43:23Z</dcterms:created>
  <dcterms:modified xsi:type="dcterms:W3CDTF">2009-07-27T05:17:01Z</dcterms:modified>
  <cp:category/>
  <cp:version/>
  <cp:contentType/>
  <cp:contentStatus/>
</cp:coreProperties>
</file>