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580" activeTab="0"/>
  </bookViews>
  <sheets>
    <sheet name="Лист1" sheetId="1" r:id="rId1"/>
  </sheets>
  <definedNames>
    <definedName name="_xlnm.Print_Area" localSheetId="0">'Лист1'!$A$1:$N$35</definedName>
  </definedNames>
  <calcPr fullCalcOnLoad="1"/>
</workbook>
</file>

<file path=xl/sharedStrings.xml><?xml version="1.0" encoding="utf-8"?>
<sst xmlns="http://schemas.openxmlformats.org/spreadsheetml/2006/main" count="44" uniqueCount="36">
  <si>
    <t>Валовой надой,кг</t>
  </si>
  <si>
    <t>(+),(-) к</t>
  </si>
  <si>
    <t>Продажа,кг</t>
  </si>
  <si>
    <t>Товарность,%</t>
  </si>
  <si>
    <t>Пог. коров</t>
  </si>
  <si>
    <t xml:space="preserve">  Средний надой  на 1 корову, кг</t>
  </si>
  <si>
    <t>Все категории хозяйств</t>
  </si>
  <si>
    <t>Вывоз за пределы республики</t>
  </si>
  <si>
    <t>вт.ч.:</t>
  </si>
  <si>
    <t>Ядр м/з</t>
  </si>
  <si>
    <t>Морг м/з</t>
  </si>
  <si>
    <t>Реализ-я на рынках Чувашии (ЛПХ)</t>
  </si>
  <si>
    <t>Поступление на местный м/завод, всего</t>
  </si>
  <si>
    <t>в т.ч. из др регионов</t>
  </si>
  <si>
    <t xml:space="preserve">в т.ч. </t>
  </si>
  <si>
    <t>Сборщики  молока:</t>
  </si>
  <si>
    <t xml:space="preserve">  в т.ч.: СХПК</t>
  </si>
  <si>
    <t>Гор м/з</t>
  </si>
  <si>
    <t>От населения:</t>
  </si>
  <si>
    <t>по Моргаушскому району</t>
  </si>
  <si>
    <t>тонн</t>
  </si>
  <si>
    <t>Исп. Алексеева Т.А. 62438</t>
  </si>
  <si>
    <t>К(Ф)Х</t>
  </si>
  <si>
    <t xml:space="preserve">             ЛПХ граждан</t>
  </si>
  <si>
    <t>Удой на 1 корову:</t>
  </si>
  <si>
    <t>Продажа молока м/з-м Чувашии, 
всего тонн</t>
  </si>
  <si>
    <t>Нижегородская обл.</t>
  </si>
  <si>
    <t>Вурнар м/з</t>
  </si>
  <si>
    <t xml:space="preserve"> </t>
  </si>
  <si>
    <t>ООО "Молочная продукция "Моргаушская" - 15,5 руб/кг</t>
  </si>
  <si>
    <t>р-ка Марий Эл - 0,5</t>
  </si>
  <si>
    <t>Моргаушское райпо - 6 тонн по 13 руб/кг</t>
  </si>
  <si>
    <t>наибольший СХПК им. Суворова - 18,1 кг</t>
  </si>
  <si>
    <t>наименьший СХПК "Передовик" - 4,5 кг</t>
  </si>
  <si>
    <t>Оперативная сводка по производству и реализации молока на "25" января 2013 года</t>
  </si>
  <si>
    <t>Б.Сундырское райпо - 2,5 тонны по 12,5 руб/кг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</si>
</sst>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 quotePrefix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90" zoomScaleSheetLayoutView="90" workbookViewId="0" topLeftCell="A1">
      <selection activeCell="H30" sqref="H30"/>
    </sheetView>
  </sheetViews>
  <sheetFormatPr defaultColWidth="9.00390625" defaultRowHeight="12.75"/>
  <cols>
    <col min="1" max="1" width="24.75390625" style="0" customWidth="1"/>
    <col min="2" max="2" width="10.125" style="0" customWidth="1"/>
    <col min="3" max="3" width="9.875" style="0" bestFit="1" customWidth="1"/>
    <col min="4" max="7" width="9.25390625" style="0" bestFit="1" customWidth="1"/>
    <col min="8" max="9" width="9.25390625" style="0" customWidth="1"/>
    <col min="10" max="10" width="10.75390625" style="0" customWidth="1"/>
    <col min="11" max="11" width="11.00390625" style="0" customWidth="1"/>
    <col min="12" max="14" width="9.25390625" style="0" bestFit="1" customWidth="1"/>
    <col min="19" max="19" width="9.875" style="0" customWidth="1"/>
  </cols>
  <sheetData>
    <row r="1" spans="14:18" ht="12.75">
      <c r="N1" s="32"/>
      <c r="O1" s="32"/>
      <c r="P1" s="32"/>
      <c r="Q1" s="32"/>
      <c r="R1" s="32"/>
    </row>
    <row r="2" spans="14:18" ht="12.75">
      <c r="N2" s="32"/>
      <c r="O2" s="32"/>
      <c r="P2" s="32"/>
      <c r="Q2" s="32"/>
      <c r="R2" s="32"/>
    </row>
    <row r="3" spans="1:20" ht="20.2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0"/>
      <c r="P3" s="10"/>
      <c r="Q3" s="10"/>
      <c r="R3" s="10"/>
      <c r="S3" s="10"/>
      <c r="T3" s="1"/>
    </row>
    <row r="4" spans="1:19" ht="20.2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ht="12.75">
      <c r="D5" s="9"/>
    </row>
    <row r="6" spans="1:14" ht="25.5" customHeight="1">
      <c r="A6" s="2"/>
      <c r="B6" s="34" t="s">
        <v>0</v>
      </c>
      <c r="C6" s="42"/>
      <c r="D6" s="3" t="s">
        <v>1</v>
      </c>
      <c r="E6" s="41" t="s">
        <v>2</v>
      </c>
      <c r="F6" s="42"/>
      <c r="G6" s="3" t="s">
        <v>1</v>
      </c>
      <c r="H6" s="41" t="s">
        <v>3</v>
      </c>
      <c r="I6" s="42"/>
      <c r="J6" s="41" t="s">
        <v>4</v>
      </c>
      <c r="K6" s="42"/>
      <c r="L6" s="34" t="s">
        <v>5</v>
      </c>
      <c r="M6" s="35"/>
      <c r="N6" s="3" t="s">
        <v>1</v>
      </c>
    </row>
    <row r="7" spans="1:14" ht="12.75">
      <c r="A7" s="4"/>
      <c r="B7" s="38">
        <v>41299</v>
      </c>
      <c r="C7" s="38">
        <v>40935</v>
      </c>
      <c r="D7" s="36">
        <v>2012</v>
      </c>
      <c r="E7" s="38">
        <v>41299</v>
      </c>
      <c r="F7" s="38">
        <v>40935</v>
      </c>
      <c r="G7" s="36">
        <v>2012</v>
      </c>
      <c r="H7" s="38">
        <v>41299</v>
      </c>
      <c r="I7" s="38">
        <v>40935</v>
      </c>
      <c r="J7" s="38">
        <v>41299</v>
      </c>
      <c r="K7" s="38">
        <v>40935</v>
      </c>
      <c r="L7" s="38">
        <v>41299</v>
      </c>
      <c r="M7" s="38">
        <v>40935</v>
      </c>
      <c r="N7" s="36">
        <v>2012</v>
      </c>
    </row>
    <row r="8" spans="1:14" ht="12.75">
      <c r="A8" s="5"/>
      <c r="B8" s="39"/>
      <c r="C8" s="40"/>
      <c r="D8" s="37"/>
      <c r="E8" s="39"/>
      <c r="F8" s="40"/>
      <c r="G8" s="37"/>
      <c r="H8" s="39"/>
      <c r="I8" s="40"/>
      <c r="J8" s="39"/>
      <c r="K8" s="40"/>
      <c r="L8" s="39"/>
      <c r="M8" s="40"/>
      <c r="N8" s="37"/>
    </row>
    <row r="9" spans="1:14" ht="12.75">
      <c r="A9" s="6" t="s">
        <v>6</v>
      </c>
      <c r="B9" s="11">
        <f>SUM(B10:B12)</f>
        <v>89241</v>
      </c>
      <c r="C9" s="11">
        <v>100472</v>
      </c>
      <c r="D9" s="7">
        <f>B9-C9</f>
        <v>-11231</v>
      </c>
      <c r="E9" s="11">
        <f>SUM(E10:E12)</f>
        <v>74224</v>
      </c>
      <c r="F9" s="11">
        <f>SUM(F10:F12)</f>
        <v>89202</v>
      </c>
      <c r="G9" s="7">
        <f>E9-F9</f>
        <v>-14978</v>
      </c>
      <c r="H9" s="13">
        <f aca="true" t="shared" si="0" ref="H9:I12">E9/B9*100</f>
        <v>83.17253280442846</v>
      </c>
      <c r="I9" s="13">
        <f t="shared" si="0"/>
        <v>88.7829445019508</v>
      </c>
      <c r="J9" s="16">
        <f>SUM(J10:J12)</f>
        <v>8214</v>
      </c>
      <c r="K9" s="16">
        <f>SUM(K10:K12)</f>
        <v>9798</v>
      </c>
      <c r="L9" s="11">
        <f aca="true" t="shared" si="1" ref="L9:M12">B9/J9</f>
        <v>10.864499634769905</v>
      </c>
      <c r="M9" s="11">
        <f t="shared" si="1"/>
        <v>10.254337619922433</v>
      </c>
      <c r="N9" s="7">
        <f>L9-M9</f>
        <v>0.6101620148474716</v>
      </c>
    </row>
    <row r="10" spans="1:14" ht="12.75">
      <c r="A10" s="6" t="s">
        <v>16</v>
      </c>
      <c r="B10" s="13">
        <v>21238</v>
      </c>
      <c r="C10" s="13">
        <v>22140</v>
      </c>
      <c r="D10" s="7">
        <f>B10-C10</f>
        <v>-902</v>
      </c>
      <c r="E10" s="11">
        <v>18426</v>
      </c>
      <c r="F10" s="11">
        <v>18712</v>
      </c>
      <c r="G10" s="7">
        <f>E10-F10</f>
        <v>-286</v>
      </c>
      <c r="H10" s="13">
        <f t="shared" si="0"/>
        <v>86.7595818815331</v>
      </c>
      <c r="I10" s="13">
        <f t="shared" si="0"/>
        <v>84.51671183378501</v>
      </c>
      <c r="J10" s="16">
        <v>2032</v>
      </c>
      <c r="K10" s="16">
        <v>2173</v>
      </c>
      <c r="L10" s="11">
        <f t="shared" si="1"/>
        <v>10.451771653543307</v>
      </c>
      <c r="M10" s="11">
        <f t="shared" si="1"/>
        <v>10.18867924528302</v>
      </c>
      <c r="N10" s="7">
        <f>L10-M10</f>
        <v>0.2630924082602881</v>
      </c>
    </row>
    <row r="11" spans="1:14" ht="12.75">
      <c r="A11" s="6" t="s">
        <v>22</v>
      </c>
      <c r="B11" s="13">
        <v>1200</v>
      </c>
      <c r="C11" s="13">
        <v>1331</v>
      </c>
      <c r="D11" s="7">
        <f>B11-C11</f>
        <v>-131</v>
      </c>
      <c r="E11" s="12">
        <v>1020</v>
      </c>
      <c r="F11" s="12">
        <v>1198</v>
      </c>
      <c r="G11" s="7">
        <f>E11-F11</f>
        <v>-178</v>
      </c>
      <c r="H11" s="13">
        <f t="shared" si="0"/>
        <v>85</v>
      </c>
      <c r="I11" s="13">
        <f t="shared" si="0"/>
        <v>90.00751314800901</v>
      </c>
      <c r="J11" s="23">
        <v>109</v>
      </c>
      <c r="K11" s="23">
        <v>127</v>
      </c>
      <c r="L11" s="11">
        <f t="shared" si="1"/>
        <v>11.009174311926605</v>
      </c>
      <c r="M11" s="11">
        <f t="shared" si="1"/>
        <v>10.48031496062992</v>
      </c>
      <c r="N11" s="7">
        <f>L11-M11</f>
        <v>0.5288593512966848</v>
      </c>
    </row>
    <row r="12" spans="1:14" ht="12.75">
      <c r="A12" s="18" t="s">
        <v>23</v>
      </c>
      <c r="B12" s="13">
        <v>66803</v>
      </c>
      <c r="C12" s="13">
        <v>81521</v>
      </c>
      <c r="D12" s="7">
        <f>B12-C12</f>
        <v>-14718</v>
      </c>
      <c r="E12" s="12">
        <v>54778</v>
      </c>
      <c r="F12" s="12">
        <v>69292</v>
      </c>
      <c r="G12" s="7">
        <f>E12-F12</f>
        <v>-14514</v>
      </c>
      <c r="H12" s="13">
        <f t="shared" si="0"/>
        <v>81.9993114081703</v>
      </c>
      <c r="I12" s="13">
        <f t="shared" si="0"/>
        <v>84.99895732387974</v>
      </c>
      <c r="J12" s="23">
        <v>6073</v>
      </c>
      <c r="K12" s="23">
        <v>7498</v>
      </c>
      <c r="L12" s="11">
        <f t="shared" si="1"/>
        <v>11</v>
      </c>
      <c r="M12" s="11">
        <f t="shared" si="1"/>
        <v>10.872365964257135</v>
      </c>
      <c r="N12" s="7">
        <f>L12-M12</f>
        <v>0.12763403574286514</v>
      </c>
    </row>
    <row r="13" spans="1:11" ht="12.75">
      <c r="A13" s="8"/>
      <c r="B13" s="8"/>
      <c r="C13" s="8"/>
      <c r="D13" s="8"/>
      <c r="E13" s="8"/>
      <c r="F13" s="8"/>
      <c r="J13" s="24"/>
      <c r="K13" s="21"/>
    </row>
    <row r="14" spans="1:12" ht="12.75">
      <c r="A14" s="52" t="s">
        <v>25</v>
      </c>
      <c r="B14" s="46"/>
      <c r="C14" s="49">
        <f>SUM(F15:K15)</f>
        <v>16.9</v>
      </c>
      <c r="D14" s="50"/>
      <c r="E14" s="43" t="s">
        <v>8</v>
      </c>
      <c r="F14" s="14" t="s">
        <v>10</v>
      </c>
      <c r="G14" s="14" t="s">
        <v>9</v>
      </c>
      <c r="H14" s="14" t="s">
        <v>17</v>
      </c>
      <c r="I14" s="20" t="s">
        <v>27</v>
      </c>
      <c r="K14" s="22"/>
      <c r="L14" s="8"/>
    </row>
    <row r="15" spans="1:12" ht="12.75">
      <c r="A15" s="47"/>
      <c r="B15" s="48"/>
      <c r="C15" s="51"/>
      <c r="D15" s="26"/>
      <c r="E15" s="44"/>
      <c r="F15" s="7">
        <v>7</v>
      </c>
      <c r="G15" s="7">
        <v>5.2</v>
      </c>
      <c r="H15" s="7">
        <v>1.4</v>
      </c>
      <c r="I15" s="6">
        <v>3.3</v>
      </c>
      <c r="K15" s="17" t="s">
        <v>28</v>
      </c>
      <c r="L15" s="8"/>
    </row>
    <row r="16" spans="1:13" ht="12.75">
      <c r="A16" s="45" t="s">
        <v>7</v>
      </c>
      <c r="B16" s="46"/>
      <c r="C16" s="49">
        <v>3.6</v>
      </c>
      <c r="D16" s="50"/>
      <c r="E16" s="43" t="s">
        <v>8</v>
      </c>
      <c r="F16" s="28" t="s">
        <v>26</v>
      </c>
      <c r="G16" s="28"/>
      <c r="H16" s="8" t="s">
        <v>28</v>
      </c>
      <c r="I16" s="8"/>
      <c r="J16" s="8"/>
      <c r="K16" s="8"/>
      <c r="L16" s="8"/>
      <c r="M16" s="8"/>
    </row>
    <row r="17" spans="1:13" ht="12.75">
      <c r="A17" s="47"/>
      <c r="B17" s="48"/>
      <c r="C17" s="51"/>
      <c r="D17" s="26"/>
      <c r="E17" s="44"/>
      <c r="F17" s="31">
        <v>3.6</v>
      </c>
      <c r="G17" s="31"/>
      <c r="H17" s="8"/>
      <c r="I17" s="8"/>
      <c r="J17" s="8"/>
      <c r="K17" s="8"/>
      <c r="L17" s="8"/>
      <c r="M17" s="8"/>
    </row>
    <row r="18" spans="1:13" ht="12.75">
      <c r="A18" s="29" t="s">
        <v>11</v>
      </c>
      <c r="B18" s="30"/>
      <c r="C18" s="31">
        <v>30</v>
      </c>
      <c r="D18" s="31"/>
      <c r="E18" s="8"/>
      <c r="F18" s="8" t="s">
        <v>28</v>
      </c>
      <c r="G18" s="8"/>
      <c r="H18" s="8"/>
      <c r="I18" s="8"/>
      <c r="J18" s="8"/>
      <c r="K18" s="8"/>
      <c r="L18" s="8"/>
      <c r="M18" s="8"/>
    </row>
    <row r="19" spans="1:4" ht="12.75">
      <c r="A19" s="32"/>
      <c r="B19" s="32"/>
      <c r="C19" s="32"/>
      <c r="D19" s="32"/>
    </row>
    <row r="20" spans="1:8" ht="12.75">
      <c r="A20" s="45" t="s">
        <v>12</v>
      </c>
      <c r="B20" s="46"/>
      <c r="C20" s="49">
        <v>7</v>
      </c>
      <c r="D20" s="50"/>
      <c r="E20" s="14" t="s">
        <v>14</v>
      </c>
      <c r="F20" s="29" t="s">
        <v>10</v>
      </c>
      <c r="G20" s="30"/>
      <c r="H20" s="8"/>
    </row>
    <row r="21" spans="1:8" ht="12.75">
      <c r="A21" s="47"/>
      <c r="B21" s="48"/>
      <c r="C21" s="51"/>
      <c r="D21" s="26"/>
      <c r="E21" s="14" t="s">
        <v>20</v>
      </c>
      <c r="F21" s="53">
        <v>7</v>
      </c>
      <c r="G21" s="54"/>
      <c r="H21" s="17"/>
    </row>
    <row r="22" spans="1:7" ht="12.75">
      <c r="A22" s="29" t="s">
        <v>13</v>
      </c>
      <c r="B22" s="30"/>
      <c r="C22" s="31">
        <v>0.5</v>
      </c>
      <c r="D22" s="31"/>
      <c r="E22" s="14" t="s">
        <v>14</v>
      </c>
      <c r="F22" s="28" t="s">
        <v>30</v>
      </c>
      <c r="G22" s="28"/>
    </row>
    <row r="23" ht="12.75">
      <c r="L23" t="s">
        <v>28</v>
      </c>
    </row>
    <row r="25" spans="1:6" ht="12.75">
      <c r="A25" s="19" t="s">
        <v>24</v>
      </c>
      <c r="B25" s="27" t="s">
        <v>32</v>
      </c>
      <c r="C25" s="27"/>
      <c r="D25" s="27"/>
      <c r="E25" s="27"/>
      <c r="F25" s="27"/>
    </row>
    <row r="26" spans="2:6" ht="12.75">
      <c r="B26" s="27" t="s">
        <v>33</v>
      </c>
      <c r="C26" s="27"/>
      <c r="D26" s="27"/>
      <c r="E26" s="27"/>
      <c r="F26" s="27"/>
    </row>
    <row r="28" spans="3:4" ht="12.75">
      <c r="C28" s="25"/>
      <c r="D28" s="25"/>
    </row>
    <row r="29" spans="1:7" ht="12.75">
      <c r="A29" s="19" t="s">
        <v>15</v>
      </c>
      <c r="B29" s="27" t="s">
        <v>29</v>
      </c>
      <c r="C29" s="27"/>
      <c r="D29" s="27"/>
      <c r="E29" s="27"/>
      <c r="F29" s="27"/>
      <c r="G29" s="27"/>
    </row>
    <row r="30" spans="2:6" ht="12.75">
      <c r="B30" s="27"/>
      <c r="C30" s="27"/>
      <c r="D30" s="27"/>
      <c r="E30" s="27"/>
      <c r="F30" s="27"/>
    </row>
    <row r="31" spans="1:6" ht="12.75">
      <c r="A31" s="19" t="s">
        <v>18</v>
      </c>
      <c r="B31" s="27" t="s">
        <v>31</v>
      </c>
      <c r="C31" s="27"/>
      <c r="D31" s="27"/>
      <c r="E31" s="27"/>
      <c r="F31" s="27"/>
    </row>
    <row r="32" spans="2:6" ht="12.75">
      <c r="B32" s="27" t="s">
        <v>35</v>
      </c>
      <c r="C32" s="27"/>
      <c r="D32" s="27"/>
      <c r="E32" s="27"/>
      <c r="F32" s="27"/>
    </row>
    <row r="35" ht="12.75">
      <c r="A35" s="15" t="s">
        <v>21</v>
      </c>
    </row>
  </sheetData>
  <mergeCells count="48">
    <mergeCell ref="A16:B17"/>
    <mergeCell ref="C16:D17"/>
    <mergeCell ref="F20:G20"/>
    <mergeCell ref="F21:G21"/>
    <mergeCell ref="E16:E17"/>
    <mergeCell ref="C18:D18"/>
    <mergeCell ref="E14:E15"/>
    <mergeCell ref="F16:G16"/>
    <mergeCell ref="F17:G17"/>
    <mergeCell ref="A20:B21"/>
    <mergeCell ref="C20:D21"/>
    <mergeCell ref="A19:B19"/>
    <mergeCell ref="C19:D19"/>
    <mergeCell ref="A14:B15"/>
    <mergeCell ref="C14:D15"/>
    <mergeCell ref="A18:B18"/>
    <mergeCell ref="N7:N8"/>
    <mergeCell ref="L7:L8"/>
    <mergeCell ref="M7:M8"/>
    <mergeCell ref="K7:K8"/>
    <mergeCell ref="E7:E8"/>
    <mergeCell ref="H6:I6"/>
    <mergeCell ref="J6:K6"/>
    <mergeCell ref="B6:C6"/>
    <mergeCell ref="E6:F6"/>
    <mergeCell ref="F7:F8"/>
    <mergeCell ref="B7:B8"/>
    <mergeCell ref="C7:C8"/>
    <mergeCell ref="D7:D8"/>
    <mergeCell ref="L6:M6"/>
    <mergeCell ref="G7:G8"/>
    <mergeCell ref="J7:J8"/>
    <mergeCell ref="I7:I8"/>
    <mergeCell ref="H7:H8"/>
    <mergeCell ref="N2:R2"/>
    <mergeCell ref="N1:R1"/>
    <mergeCell ref="O4:S4"/>
    <mergeCell ref="A3:N3"/>
    <mergeCell ref="A4:N4"/>
    <mergeCell ref="B32:F32"/>
    <mergeCell ref="B30:F30"/>
    <mergeCell ref="F22:G22"/>
    <mergeCell ref="B31:F31"/>
    <mergeCell ref="A22:B22"/>
    <mergeCell ref="C22:D22"/>
    <mergeCell ref="B26:F26"/>
    <mergeCell ref="B25:F25"/>
    <mergeCell ref="B29:G29"/>
  </mergeCells>
  <printOptions/>
  <pageMargins left="0.52" right="0.31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aris</cp:lastModifiedBy>
  <cp:lastPrinted>2013-01-18T10:47:32Z</cp:lastPrinted>
  <dcterms:created xsi:type="dcterms:W3CDTF">2007-11-29T10:11:17Z</dcterms:created>
  <dcterms:modified xsi:type="dcterms:W3CDTF">2013-02-01T04:53:08Z</dcterms:modified>
  <cp:category/>
  <cp:version/>
  <cp:contentType/>
  <cp:contentStatus/>
</cp:coreProperties>
</file>