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65521" windowWidth="12120" windowHeight="9120" tabRatio="524" activeTab="0"/>
  </bookViews>
  <sheets>
    <sheet name="Свод" sheetId="1" r:id="rId1"/>
  </sheets>
  <definedNames>
    <definedName name="А2">#REF!</definedName>
    <definedName name="_xlnm.Print_Area" localSheetId="0">'Свод'!$A$1:$AD$74</definedName>
    <definedName name="С5">'Свод'!$C$6</definedName>
  </definedNames>
  <calcPr fullCalcOnLoad="1"/>
</workbook>
</file>

<file path=xl/sharedStrings.xml><?xml version="1.0" encoding="utf-8"?>
<sst xmlns="http://schemas.openxmlformats.org/spreadsheetml/2006/main" count="101" uniqueCount="88">
  <si>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</si>
  <si>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</si>
  <si>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</si>
  <si>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</si>
  <si>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</t>
  </si>
  <si>
    <t>Скошено многолетних трав, га</t>
  </si>
  <si>
    <t>Заготовка, тонн</t>
  </si>
  <si>
    <t>ВТМ</t>
  </si>
  <si>
    <r>
      <t xml:space="preserve">сена, </t>
    </r>
    <r>
      <rPr>
        <i/>
        <sz val="17"/>
        <rFont val="Times New Roman"/>
        <family val="1"/>
      </rPr>
      <t>факт</t>
    </r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</si>
  <si>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</si>
  <si>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</si>
  <si>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r>
      <t xml:space="preserve">сенажа, </t>
    </r>
    <r>
      <rPr>
        <i/>
        <sz val="17"/>
        <rFont val="Times New Roman"/>
        <family val="1"/>
      </rPr>
      <t>факт</t>
    </r>
  </si>
  <si>
    <t xml:space="preserve">              план  </t>
  </si>
  <si>
    <r>
      <t xml:space="preserve">             </t>
    </r>
    <r>
      <rPr>
        <i/>
        <sz val="17"/>
        <rFont val="Times New Roman"/>
        <family val="1"/>
      </rPr>
      <t>в % к плану</t>
    </r>
  </si>
  <si>
    <r>
      <t xml:space="preserve">силоса, </t>
    </r>
    <r>
      <rPr>
        <i/>
        <sz val="17"/>
        <rFont val="Times New Roman"/>
        <family val="1"/>
      </rPr>
      <t>факт</t>
    </r>
  </si>
  <si>
    <t xml:space="preserve">            план  </t>
  </si>
  <si>
    <r>
      <t xml:space="preserve">            </t>
    </r>
    <r>
      <rPr>
        <i/>
        <sz val="17"/>
        <rFont val="Times New Roman"/>
        <family val="1"/>
      </rPr>
      <t>в % к плану</t>
    </r>
  </si>
  <si>
    <t>Укосная площадь многолетних трав, га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</si>
  <si>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</si>
  <si>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</si>
  <si>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</si>
  <si>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</si>
  <si>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</si>
  <si>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</si>
  <si>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</si>
  <si>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</si>
  <si>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</si>
  <si>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</si>
  <si>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% к скошенному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</si>
  <si>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</si>
  <si>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</si>
  <si>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</si>
  <si>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</si>
  <si>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</si>
  <si>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Урожайность, ц/га</t>
  </si>
  <si>
    <t>План уборки картофеля, 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</si>
  <si>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</si>
  <si>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</si>
  <si>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</si>
  <si>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</si>
  <si>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</si>
  <si>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</si>
  <si>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сева озимых культур, га</t>
  </si>
  <si>
    <t>Посеяно озимых культур, га</t>
  </si>
  <si>
    <t>Вспахано зяби, га</t>
  </si>
  <si>
    <t>Реализовано продовольственного зерна, тонн</t>
  </si>
  <si>
    <t>в т.ч. залежных</t>
  </si>
  <si>
    <t>Содержание клейковины, %</t>
  </si>
  <si>
    <t>Работало комбайнов, ед.</t>
  </si>
  <si>
    <t>Подготовка почвы, га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</si>
  <si>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</si>
  <si>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</si>
  <si>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</si>
  <si>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</si>
  <si>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</si>
  <si>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</si>
  <si>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Всего период 2008 г.</t>
  </si>
  <si>
    <t>СПК Восток</t>
  </si>
  <si>
    <t>СХПК Гигант</t>
  </si>
  <si>
    <t>ООО Бахча</t>
  </si>
  <si>
    <t>ООО Пинер</t>
  </si>
  <si>
    <t>СХА Досаево</t>
  </si>
  <si>
    <t>СПК Новая сила</t>
  </si>
  <si>
    <t>ООО Прогресс</t>
  </si>
  <si>
    <t>ООО Кр. Сормово</t>
  </si>
  <si>
    <t>СХПК Кр. Сормово</t>
  </si>
  <si>
    <t>СХПК Караево</t>
  </si>
  <si>
    <t>ООО Колос</t>
  </si>
  <si>
    <t>СХПК Нива</t>
  </si>
  <si>
    <t>СХПК Мичуринец</t>
  </si>
  <si>
    <t>ООО Волит</t>
  </si>
  <si>
    <t>СХПК Янмурзино</t>
  </si>
  <si>
    <t>ООО Шатьма</t>
  </si>
  <si>
    <t>ООО АФ Таябинка</t>
  </si>
  <si>
    <t>СХПК Рассвет</t>
  </si>
  <si>
    <t>КФХ Васильевой В.А.</t>
  </si>
  <si>
    <t>КФХ Шумилова В.Н.</t>
  </si>
  <si>
    <t>КФХ Волкова О.В.</t>
  </si>
  <si>
    <t>ОАО Агроснаб</t>
  </si>
  <si>
    <t>КФХ Артемьева Л.С.</t>
  </si>
  <si>
    <t>СХПА Заря</t>
  </si>
  <si>
    <t>ООО Шивбосинское</t>
  </si>
  <si>
    <t>ООО АиКо</t>
  </si>
  <si>
    <t>ОАО Кр. МТС</t>
  </si>
  <si>
    <t>КФХ и др. организации</t>
  </si>
  <si>
    <t xml:space="preserve">        факт, к.ед.</t>
  </si>
  <si>
    <t xml:space="preserve">         гречиха, га</t>
  </si>
  <si>
    <t xml:space="preserve">Оперативная информация о сельскохозяйственных работах по состоянию на 29 сентября 2008 года по Красноармейскому району.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</si>
</sst>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i/>
      <sz val="18"/>
      <name val="Times New Roman"/>
      <family val="1"/>
    </font>
    <font>
      <b/>
      <i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" fontId="8" fillId="0" borderId="2" xfId="19" applyNumberFormat="1" applyFont="1" applyBorder="1" applyAlignment="1">
      <alignment horizontal="center" vertical="center"/>
    </xf>
    <xf numFmtId="0" fontId="8" fillId="0" borderId="2" xfId="19" applyNumberFormat="1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9" fontId="8" fillId="0" borderId="3" xfId="19" applyNumberFormat="1" applyFont="1" applyBorder="1" applyAlignment="1">
      <alignment horizontal="center" vertical="center" wrapText="1"/>
    </xf>
    <xf numFmtId="0" fontId="6" fillId="0" borderId="2" xfId="19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2" xfId="19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" fontId="13" fillId="0" borderId="2" xfId="19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9" fontId="13" fillId="0" borderId="2" xfId="19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19" applyNumberFormat="1" applyFont="1" applyBorder="1" applyAlignment="1">
      <alignment horizontal="center" vertical="center"/>
    </xf>
    <xf numFmtId="0" fontId="16" fillId="0" borderId="2" xfId="19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4"/>
  <sheetViews>
    <sheetView tabSelected="1" view="pageBreakPreview" zoomScale="60" zoomScaleNormal="60" workbookViewId="0" topLeftCell="A4">
      <pane xSplit="1" ySplit="3" topLeftCell="B22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53" sqref="G53"/>
    </sheetView>
  </sheetViews>
  <sheetFormatPr defaultColWidth="9.00390625" defaultRowHeight="12.75"/>
  <cols>
    <col min="1" max="1" width="69.375" style="8" customWidth="1"/>
    <col min="2" max="2" width="13.75390625" style="1" customWidth="1"/>
    <col min="3" max="3" width="19.375" style="1" customWidth="1"/>
    <col min="4" max="29" width="13.75390625" style="1" customWidth="1"/>
    <col min="30" max="30" width="21.625" style="1" customWidth="1"/>
    <col min="31" max="16384" width="9.125" style="1" customWidth="1"/>
  </cols>
  <sheetData>
    <row r="1" spans="1:30" ht="27">
      <c r="A1" s="3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s="2" customFormat="1" ht="39" customHeight="1">
      <c r="A2" s="3"/>
      <c r="B2" s="3"/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2</v>
      </c>
      <c r="V2" s="4"/>
      <c r="W2" s="4"/>
      <c r="X2" s="4"/>
      <c r="Y2" s="4"/>
      <c r="Z2" s="4"/>
      <c r="AA2" s="4"/>
      <c r="AB2" s="4"/>
      <c r="AC2" s="4"/>
      <c r="AD2" s="4"/>
    </row>
    <row r="3" spans="2:30" s="2" customFormat="1" ht="0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</row>
    <row r="4" s="2" customFormat="1" ht="0.75" customHeight="1"/>
    <row r="5" spans="1:30" s="2" customFormat="1" ht="41.25" customHeight="1" thickBot="1">
      <c r="A5" s="3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5" customFormat="1" ht="21" customHeight="1" thickBot="1">
      <c r="A6" s="40" t="s">
        <v>0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5" customFormat="1" ht="118.5" customHeight="1">
      <c r="A7" s="41"/>
      <c r="B7" s="37" t="s">
        <v>57</v>
      </c>
      <c r="C7" s="37" t="s">
        <v>58</v>
      </c>
      <c r="D7" s="37" t="s">
        <v>59</v>
      </c>
      <c r="E7" s="37" t="s">
        <v>60</v>
      </c>
      <c r="F7" s="37" t="s">
        <v>61</v>
      </c>
      <c r="G7" s="37" t="s">
        <v>62</v>
      </c>
      <c r="H7" s="37" t="s">
        <v>63</v>
      </c>
      <c r="I7" s="35" t="s">
        <v>64</v>
      </c>
      <c r="J7" s="35" t="s">
        <v>65</v>
      </c>
      <c r="K7" s="35" t="s">
        <v>66</v>
      </c>
      <c r="L7" s="35" t="s">
        <v>67</v>
      </c>
      <c r="M7" s="35" t="s">
        <v>68</v>
      </c>
      <c r="N7" s="35" t="s">
        <v>69</v>
      </c>
      <c r="O7" s="35" t="s">
        <v>70</v>
      </c>
      <c r="P7" s="35" t="s">
        <v>71</v>
      </c>
      <c r="Q7" s="35" t="s">
        <v>72</v>
      </c>
      <c r="R7" s="35" t="s">
        <v>73</v>
      </c>
      <c r="S7" s="35" t="s">
        <v>74</v>
      </c>
      <c r="T7" s="35" t="s">
        <v>80</v>
      </c>
      <c r="U7" s="35" t="s">
        <v>81</v>
      </c>
      <c r="V7" s="35" t="s">
        <v>82</v>
      </c>
      <c r="W7" s="37" t="s">
        <v>83</v>
      </c>
      <c r="X7" s="37" t="s">
        <v>75</v>
      </c>
      <c r="Y7" s="37" t="s">
        <v>76</v>
      </c>
      <c r="Z7" s="37" t="s">
        <v>77</v>
      </c>
      <c r="AA7" s="37" t="s">
        <v>78</v>
      </c>
      <c r="AB7" s="37" t="s">
        <v>79</v>
      </c>
      <c r="AC7" s="37" t="s">
        <v>84</v>
      </c>
      <c r="AD7" s="37" t="s">
        <v>56</v>
      </c>
    </row>
    <row r="8" spans="1:30" s="5" customFormat="1" ht="39" customHeight="1" thickBot="1">
      <c r="A8" s="4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6" customFormat="1" ht="45">
      <c r="A9" s="9" t="s">
        <v>22</v>
      </c>
      <c r="B9" s="23">
        <v>460</v>
      </c>
      <c r="C9" s="23">
        <v>1015</v>
      </c>
      <c r="D9" s="23">
        <v>180</v>
      </c>
      <c r="E9" s="23">
        <v>640</v>
      </c>
      <c r="F9" s="23">
        <v>420</v>
      </c>
      <c r="G9" s="23">
        <v>130</v>
      </c>
      <c r="H9" s="23">
        <v>300</v>
      </c>
      <c r="I9" s="23">
        <v>510</v>
      </c>
      <c r="J9" s="23">
        <v>482</v>
      </c>
      <c r="K9" s="23">
        <v>777</v>
      </c>
      <c r="L9" s="23">
        <v>435</v>
      </c>
      <c r="M9" s="23">
        <v>645</v>
      </c>
      <c r="N9" s="23">
        <v>55</v>
      </c>
      <c r="O9" s="23">
        <v>504</v>
      </c>
      <c r="P9" s="23">
        <v>935</v>
      </c>
      <c r="Q9" s="23">
        <v>310</v>
      </c>
      <c r="R9" s="23">
        <v>1755</v>
      </c>
      <c r="S9" s="23">
        <v>100</v>
      </c>
      <c r="T9" s="23">
        <v>70</v>
      </c>
      <c r="U9" s="23">
        <v>25</v>
      </c>
      <c r="V9" s="23">
        <v>250</v>
      </c>
      <c r="W9" s="23">
        <v>272</v>
      </c>
      <c r="X9" s="23">
        <v>842</v>
      </c>
      <c r="Y9" s="23">
        <v>65</v>
      </c>
      <c r="Z9" s="23">
        <v>58</v>
      </c>
      <c r="AA9" s="23">
        <v>70</v>
      </c>
      <c r="AB9" s="23"/>
      <c r="AC9" s="23">
        <v>363</v>
      </c>
      <c r="AD9" s="23">
        <f>SUM(B9:AC9)</f>
        <v>11668</v>
      </c>
    </row>
    <row r="10" spans="1:30" s="6" customFormat="1" ht="22.5">
      <c r="A10" s="9" t="s">
        <v>53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6" customFormat="1" ht="22.5">
      <c r="A11" s="9" t="s">
        <v>51</v>
      </c>
      <c r="B11" s="14"/>
      <c r="C11" s="14">
        <v>106</v>
      </c>
      <c r="D11" s="14">
        <v>30</v>
      </c>
      <c r="E11" s="14"/>
      <c r="F11" s="14">
        <v>20</v>
      </c>
      <c r="G11" s="14"/>
      <c r="H11" s="14">
        <v>50</v>
      </c>
      <c r="I11" s="14">
        <v>35</v>
      </c>
      <c r="J11" s="14">
        <v>68</v>
      </c>
      <c r="K11" s="14">
        <v>20</v>
      </c>
      <c r="L11" s="14"/>
      <c r="M11" s="14">
        <v>150</v>
      </c>
      <c r="N11" s="14"/>
      <c r="O11" s="14">
        <v>45</v>
      </c>
      <c r="P11" s="14"/>
      <c r="Q11" s="14">
        <v>70</v>
      </c>
      <c r="R11" s="14">
        <v>150</v>
      </c>
      <c r="S11" s="14">
        <v>50</v>
      </c>
      <c r="T11" s="14"/>
      <c r="U11" s="14"/>
      <c r="V11" s="14"/>
      <c r="W11" s="14">
        <v>20</v>
      </c>
      <c r="X11" s="14">
        <v>50</v>
      </c>
      <c r="Y11" s="14"/>
      <c r="Z11" s="14"/>
      <c r="AA11" s="14"/>
      <c r="AB11" s="14"/>
      <c r="AC11" s="14"/>
      <c r="AD11" s="14">
        <f>SUM(B11:AC11)</f>
        <v>864</v>
      </c>
    </row>
    <row r="12" spans="1:30" s="6" customFormat="1" ht="45">
      <c r="A12" s="9" t="s">
        <v>54</v>
      </c>
      <c r="B12" s="20"/>
      <c r="C12" s="20">
        <v>106</v>
      </c>
      <c r="D12" s="20">
        <v>30</v>
      </c>
      <c r="E12" s="20"/>
      <c r="F12" s="20">
        <v>20</v>
      </c>
      <c r="G12" s="20"/>
      <c r="H12" s="20">
        <v>50</v>
      </c>
      <c r="I12" s="20">
        <v>35</v>
      </c>
      <c r="J12" s="20">
        <v>68</v>
      </c>
      <c r="K12" s="20">
        <v>20</v>
      </c>
      <c r="L12" s="20"/>
      <c r="M12" s="20">
        <v>150</v>
      </c>
      <c r="N12" s="20"/>
      <c r="O12" s="20">
        <v>45</v>
      </c>
      <c r="P12" s="20"/>
      <c r="Q12" s="20">
        <v>70</v>
      </c>
      <c r="R12" s="20">
        <v>150</v>
      </c>
      <c r="S12" s="20">
        <v>50</v>
      </c>
      <c r="T12" s="20"/>
      <c r="U12" s="20"/>
      <c r="V12" s="20"/>
      <c r="W12" s="20">
        <v>20</v>
      </c>
      <c r="X12" s="20">
        <v>50</v>
      </c>
      <c r="Y12" s="20"/>
      <c r="Z12" s="20"/>
      <c r="AA12" s="20"/>
      <c r="AB12" s="20"/>
      <c r="AC12" s="20"/>
      <c r="AD12" s="20">
        <f>SUM(B12:AC12)</f>
        <v>864</v>
      </c>
    </row>
    <row r="13" spans="1:30" s="6" customFormat="1" ht="22.5">
      <c r="A13" s="9" t="s">
        <v>55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f>SUM(B13:AC13)</f>
        <v>0</v>
      </c>
    </row>
    <row r="14" spans="1:30" s="6" customFormat="1" ht="22.5">
      <c r="A14" s="9" t="s">
        <v>50</v>
      </c>
      <c r="B14" s="14">
        <v>460</v>
      </c>
      <c r="C14" s="14">
        <v>909</v>
      </c>
      <c r="D14" s="14">
        <v>150</v>
      </c>
      <c r="E14" s="14">
        <v>640</v>
      </c>
      <c r="F14" s="14">
        <v>400</v>
      </c>
      <c r="G14" s="14">
        <v>130</v>
      </c>
      <c r="H14" s="14">
        <v>250</v>
      </c>
      <c r="I14" s="14">
        <v>475</v>
      </c>
      <c r="J14" s="14">
        <v>415</v>
      </c>
      <c r="K14" s="14">
        <v>757</v>
      </c>
      <c r="L14" s="14">
        <v>435</v>
      </c>
      <c r="M14" s="14">
        <v>495</v>
      </c>
      <c r="N14" s="14">
        <v>55</v>
      </c>
      <c r="O14" s="14">
        <v>459</v>
      </c>
      <c r="P14" s="14">
        <v>935</v>
      </c>
      <c r="Q14" s="14">
        <v>240</v>
      </c>
      <c r="R14" s="14">
        <v>1605</v>
      </c>
      <c r="S14" s="14">
        <v>50</v>
      </c>
      <c r="T14" s="14">
        <v>70</v>
      </c>
      <c r="U14" s="14">
        <v>25</v>
      </c>
      <c r="V14" s="14">
        <v>250</v>
      </c>
      <c r="W14" s="14">
        <v>252</v>
      </c>
      <c r="X14" s="14">
        <v>792</v>
      </c>
      <c r="Y14" s="14">
        <v>65</v>
      </c>
      <c r="Z14" s="14">
        <v>58</v>
      </c>
      <c r="AA14" s="14">
        <v>70</v>
      </c>
      <c r="AB14" s="14"/>
      <c r="AC14" s="14">
        <v>363</v>
      </c>
      <c r="AD14" s="14">
        <v>11205</v>
      </c>
    </row>
    <row r="15" spans="1:30" s="6" customFormat="1" ht="43.5">
      <c r="A15" s="10" t="s">
        <v>23</v>
      </c>
      <c r="B15" s="24">
        <v>460</v>
      </c>
      <c r="C15" s="24">
        <v>1015</v>
      </c>
      <c r="D15" s="24">
        <v>180</v>
      </c>
      <c r="E15" s="24">
        <v>640</v>
      </c>
      <c r="F15" s="24">
        <v>420</v>
      </c>
      <c r="G15" s="24">
        <v>130</v>
      </c>
      <c r="H15" s="24">
        <v>250</v>
      </c>
      <c r="I15" s="24">
        <v>510</v>
      </c>
      <c r="J15" s="24">
        <v>482</v>
      </c>
      <c r="K15" s="24">
        <v>777</v>
      </c>
      <c r="L15" s="24">
        <v>435</v>
      </c>
      <c r="M15" s="24">
        <v>495</v>
      </c>
      <c r="N15" s="24">
        <v>45</v>
      </c>
      <c r="O15" s="24">
        <v>459</v>
      </c>
      <c r="P15" s="24">
        <v>910</v>
      </c>
      <c r="Q15" s="24">
        <v>310</v>
      </c>
      <c r="R15" s="24">
        <v>1755</v>
      </c>
      <c r="S15" s="24">
        <v>100</v>
      </c>
      <c r="T15" s="24">
        <v>70</v>
      </c>
      <c r="U15" s="24">
        <v>10</v>
      </c>
      <c r="V15" s="24">
        <v>250</v>
      </c>
      <c r="W15" s="31">
        <v>252</v>
      </c>
      <c r="X15" s="34">
        <v>792</v>
      </c>
      <c r="Y15" s="31">
        <v>65</v>
      </c>
      <c r="Z15" s="31">
        <v>58</v>
      </c>
      <c r="AA15" s="31">
        <v>70</v>
      </c>
      <c r="AB15" s="25"/>
      <c r="AC15" s="31">
        <v>363</v>
      </c>
      <c r="AD15" s="31">
        <f>SUM(B15:AC15)</f>
        <v>11303</v>
      </c>
    </row>
    <row r="16" spans="1:30" s="6" customFormat="1" ht="22.5">
      <c r="A16" s="12" t="s">
        <v>1</v>
      </c>
      <c r="B16" s="11">
        <f aca="true" t="shared" si="0" ref="B16:Y16">B15/B14</f>
        <v>1</v>
      </c>
      <c r="C16" s="11">
        <v>1</v>
      </c>
      <c r="D16" s="11">
        <v>1</v>
      </c>
      <c r="E16" s="11">
        <f t="shared" si="0"/>
        <v>1</v>
      </c>
      <c r="F16" s="11">
        <v>1</v>
      </c>
      <c r="G16" s="11">
        <f t="shared" si="0"/>
        <v>1</v>
      </c>
      <c r="H16" s="11">
        <f t="shared" si="0"/>
        <v>1</v>
      </c>
      <c r="I16" s="11">
        <v>1</v>
      </c>
      <c r="J16" s="11">
        <v>1</v>
      </c>
      <c r="K16" s="11">
        <v>1</v>
      </c>
      <c r="L16" s="11">
        <f t="shared" si="0"/>
        <v>1</v>
      </c>
      <c r="M16" s="11">
        <f t="shared" si="0"/>
        <v>1</v>
      </c>
      <c r="N16" s="11">
        <f t="shared" si="0"/>
        <v>0.8181818181818182</v>
      </c>
      <c r="O16" s="11">
        <f t="shared" si="0"/>
        <v>1</v>
      </c>
      <c r="P16" s="11">
        <f t="shared" si="0"/>
        <v>0.9732620320855615</v>
      </c>
      <c r="Q16" s="11">
        <v>1</v>
      </c>
      <c r="R16" s="11">
        <v>1</v>
      </c>
      <c r="S16" s="11">
        <v>1</v>
      </c>
      <c r="T16" s="11">
        <f t="shared" si="0"/>
        <v>1</v>
      </c>
      <c r="U16" s="11">
        <f t="shared" si="0"/>
        <v>0.4</v>
      </c>
      <c r="V16" s="11">
        <f t="shared" si="0"/>
        <v>1</v>
      </c>
      <c r="W16" s="11">
        <f t="shared" si="0"/>
        <v>1</v>
      </c>
      <c r="X16" s="11">
        <f t="shared" si="0"/>
        <v>1</v>
      </c>
      <c r="Y16" s="11">
        <f t="shared" si="0"/>
        <v>1</v>
      </c>
      <c r="Z16" s="11">
        <f>Z15/Z9</f>
        <v>1</v>
      </c>
      <c r="AA16" s="11">
        <f>AA15/AA14</f>
        <v>1</v>
      </c>
      <c r="AB16" s="11" t="e">
        <f>AB15/AB9</f>
        <v>#DIV/0!</v>
      </c>
      <c r="AC16" s="11">
        <f>AC15/AC14</f>
        <v>1</v>
      </c>
      <c r="AD16" s="11">
        <f>AD15/AD14</f>
        <v>1.0087460954930834</v>
      </c>
    </row>
    <row r="17" spans="1:30" s="6" customFormat="1" ht="26.25">
      <c r="A17" s="9" t="s">
        <v>24</v>
      </c>
      <c r="B17" s="24">
        <v>175</v>
      </c>
      <c r="C17" s="24">
        <v>360</v>
      </c>
      <c r="D17" s="24">
        <v>50</v>
      </c>
      <c r="E17" s="24">
        <v>440</v>
      </c>
      <c r="F17" s="24">
        <v>189</v>
      </c>
      <c r="G17" s="24"/>
      <c r="H17" s="24">
        <v>130</v>
      </c>
      <c r="I17" s="24">
        <v>315</v>
      </c>
      <c r="J17" s="24">
        <v>180</v>
      </c>
      <c r="K17" s="24">
        <v>242</v>
      </c>
      <c r="L17" s="24">
        <v>138</v>
      </c>
      <c r="M17" s="24">
        <v>124</v>
      </c>
      <c r="N17" s="24">
        <v>15</v>
      </c>
      <c r="O17" s="24">
        <v>185</v>
      </c>
      <c r="P17" s="24">
        <v>210</v>
      </c>
      <c r="Q17" s="24">
        <v>90</v>
      </c>
      <c r="R17" s="24">
        <v>1000</v>
      </c>
      <c r="S17" s="24"/>
      <c r="T17" s="24">
        <v>20</v>
      </c>
      <c r="U17" s="24"/>
      <c r="V17" s="24"/>
      <c r="W17" s="24">
        <v>90</v>
      </c>
      <c r="X17" s="24">
        <v>250</v>
      </c>
      <c r="Y17" s="24">
        <v>30</v>
      </c>
      <c r="Z17" s="24">
        <v>28</v>
      </c>
      <c r="AA17" s="24">
        <v>15</v>
      </c>
      <c r="AB17" s="24"/>
      <c r="AC17" s="24">
        <v>25</v>
      </c>
      <c r="AD17" s="24">
        <f>SUM(B17:AC17)</f>
        <v>4301</v>
      </c>
    </row>
    <row r="18" spans="1:30" s="6" customFormat="1" ht="22.5">
      <c r="A18" s="9" t="s">
        <v>25</v>
      </c>
      <c r="B18" s="14">
        <v>140</v>
      </c>
      <c r="C18" s="14">
        <v>340</v>
      </c>
      <c r="D18" s="14">
        <v>70</v>
      </c>
      <c r="E18" s="14">
        <v>85</v>
      </c>
      <c r="F18" s="14">
        <v>146</v>
      </c>
      <c r="G18" s="14">
        <v>70</v>
      </c>
      <c r="H18" s="14">
        <v>95</v>
      </c>
      <c r="I18" s="14">
        <v>110</v>
      </c>
      <c r="J18" s="14">
        <v>181</v>
      </c>
      <c r="K18" s="14">
        <v>362</v>
      </c>
      <c r="L18" s="14">
        <v>100</v>
      </c>
      <c r="M18" s="14">
        <v>180</v>
      </c>
      <c r="N18" s="14">
        <v>30</v>
      </c>
      <c r="O18" s="14">
        <v>153</v>
      </c>
      <c r="P18" s="14">
        <v>180</v>
      </c>
      <c r="Q18" s="14">
        <v>143</v>
      </c>
      <c r="R18" s="14">
        <v>670</v>
      </c>
      <c r="S18" s="14">
        <v>100</v>
      </c>
      <c r="T18" s="14">
        <v>10</v>
      </c>
      <c r="U18" s="14"/>
      <c r="V18" s="14"/>
      <c r="W18" s="14">
        <v>100</v>
      </c>
      <c r="X18" s="14">
        <v>372</v>
      </c>
      <c r="Y18" s="14">
        <v>35</v>
      </c>
      <c r="Z18" s="14"/>
      <c r="AA18" s="14">
        <v>40</v>
      </c>
      <c r="AB18" s="14"/>
      <c r="AC18" s="14">
        <v>200</v>
      </c>
      <c r="AD18" s="14">
        <f>SUM(B18:AC18)</f>
        <v>3912</v>
      </c>
    </row>
    <row r="19" spans="1:30" s="6" customFormat="1" ht="22.5">
      <c r="A19" s="9" t="s">
        <v>86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16" customFormat="1" ht="22.5">
      <c r="A20" s="12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6" customFormat="1" ht="43.5">
      <c r="A21" s="10" t="s">
        <v>27</v>
      </c>
      <c r="B21" s="24">
        <v>460</v>
      </c>
      <c r="C21" s="24">
        <v>1015</v>
      </c>
      <c r="D21" s="24">
        <v>180</v>
      </c>
      <c r="E21" s="24">
        <v>640</v>
      </c>
      <c r="F21" s="24">
        <v>420</v>
      </c>
      <c r="G21" s="24">
        <v>130</v>
      </c>
      <c r="H21" s="24">
        <v>200</v>
      </c>
      <c r="I21" s="24">
        <v>510</v>
      </c>
      <c r="J21" s="24">
        <v>482</v>
      </c>
      <c r="K21" s="24">
        <v>777</v>
      </c>
      <c r="L21" s="24">
        <v>435</v>
      </c>
      <c r="M21" s="24">
        <v>495</v>
      </c>
      <c r="N21" s="24">
        <v>45</v>
      </c>
      <c r="O21" s="24">
        <v>459</v>
      </c>
      <c r="P21" s="24">
        <v>910</v>
      </c>
      <c r="Q21" s="24">
        <v>310</v>
      </c>
      <c r="R21" s="24">
        <v>1755</v>
      </c>
      <c r="S21" s="24">
        <v>100</v>
      </c>
      <c r="T21" s="24">
        <v>70</v>
      </c>
      <c r="U21" s="24">
        <v>10</v>
      </c>
      <c r="V21" s="24">
        <v>250</v>
      </c>
      <c r="W21" s="31">
        <v>252</v>
      </c>
      <c r="X21" s="31">
        <v>792</v>
      </c>
      <c r="Y21" s="31">
        <v>65</v>
      </c>
      <c r="Z21" s="31">
        <v>58</v>
      </c>
      <c r="AA21" s="31">
        <v>70</v>
      </c>
      <c r="AB21" s="25"/>
      <c r="AC21" s="31">
        <v>363</v>
      </c>
      <c r="AD21" s="31">
        <f>SUM(B21:AC21)</f>
        <v>11253</v>
      </c>
    </row>
    <row r="22" spans="1:30" s="6" customFormat="1" ht="22.5">
      <c r="A22" s="12" t="s">
        <v>28</v>
      </c>
      <c r="B22" s="11">
        <f>B21/B15</f>
        <v>1</v>
      </c>
      <c r="C22" s="11">
        <f>C21/C15</f>
        <v>1</v>
      </c>
      <c r="D22" s="11">
        <f aca="true" t="shared" si="1" ref="D22:AD22">D21/D15</f>
        <v>1</v>
      </c>
      <c r="E22" s="11">
        <f t="shared" si="1"/>
        <v>1</v>
      </c>
      <c r="F22" s="11">
        <f t="shared" si="1"/>
        <v>1</v>
      </c>
      <c r="G22" s="11">
        <f t="shared" si="1"/>
        <v>1</v>
      </c>
      <c r="H22" s="11">
        <f t="shared" si="1"/>
        <v>0.8</v>
      </c>
      <c r="I22" s="11">
        <f t="shared" si="1"/>
        <v>1</v>
      </c>
      <c r="J22" s="11">
        <f t="shared" si="1"/>
        <v>1</v>
      </c>
      <c r="K22" s="11">
        <f t="shared" si="1"/>
        <v>1</v>
      </c>
      <c r="L22" s="11">
        <f t="shared" si="1"/>
        <v>1</v>
      </c>
      <c r="M22" s="11">
        <f t="shared" si="1"/>
        <v>1</v>
      </c>
      <c r="N22" s="11">
        <f t="shared" si="1"/>
        <v>1</v>
      </c>
      <c r="O22" s="11">
        <f t="shared" si="1"/>
        <v>1</v>
      </c>
      <c r="P22" s="11">
        <f t="shared" si="1"/>
        <v>1</v>
      </c>
      <c r="Q22" s="11">
        <f t="shared" si="1"/>
        <v>1</v>
      </c>
      <c r="R22" s="11">
        <v>1</v>
      </c>
      <c r="S22" s="11">
        <f t="shared" si="1"/>
        <v>1</v>
      </c>
      <c r="T22" s="11">
        <f t="shared" si="1"/>
        <v>1</v>
      </c>
      <c r="U22" s="11">
        <f t="shared" si="1"/>
        <v>1</v>
      </c>
      <c r="V22" s="11">
        <f t="shared" si="1"/>
        <v>1</v>
      </c>
      <c r="W22" s="11">
        <f t="shared" si="1"/>
        <v>1</v>
      </c>
      <c r="X22" s="11">
        <f t="shared" si="1"/>
        <v>1</v>
      </c>
      <c r="Y22" s="11">
        <f t="shared" si="1"/>
        <v>1</v>
      </c>
      <c r="Z22" s="11">
        <f t="shared" si="1"/>
        <v>1</v>
      </c>
      <c r="AA22" s="11">
        <f t="shared" si="1"/>
        <v>1</v>
      </c>
      <c r="AB22" s="11" t="e">
        <f t="shared" si="1"/>
        <v>#DIV/0!</v>
      </c>
      <c r="AC22" s="11">
        <f t="shared" si="1"/>
        <v>1</v>
      </c>
      <c r="AD22" s="11">
        <f t="shared" si="1"/>
        <v>0.9955763956471733</v>
      </c>
    </row>
    <row r="23" spans="1:30" s="6" customFormat="1" ht="26.25">
      <c r="A23" s="9" t="s">
        <v>24</v>
      </c>
      <c r="B23" s="24">
        <v>175</v>
      </c>
      <c r="C23" s="24">
        <v>360</v>
      </c>
      <c r="D23" s="24">
        <v>50</v>
      </c>
      <c r="E23" s="24">
        <v>440</v>
      </c>
      <c r="F23" s="24">
        <v>189</v>
      </c>
      <c r="G23" s="24"/>
      <c r="H23" s="24">
        <v>130</v>
      </c>
      <c r="I23" s="24">
        <v>315</v>
      </c>
      <c r="J23" s="24">
        <v>180</v>
      </c>
      <c r="K23" s="24">
        <v>242</v>
      </c>
      <c r="L23" s="24">
        <v>153</v>
      </c>
      <c r="M23" s="24">
        <v>124</v>
      </c>
      <c r="N23" s="24">
        <v>15</v>
      </c>
      <c r="O23" s="24">
        <v>185</v>
      </c>
      <c r="P23" s="24">
        <v>200</v>
      </c>
      <c r="Q23" s="24">
        <v>90</v>
      </c>
      <c r="R23" s="24">
        <v>830</v>
      </c>
      <c r="S23" s="24"/>
      <c r="T23" s="24">
        <v>20</v>
      </c>
      <c r="U23" s="24"/>
      <c r="V23" s="24"/>
      <c r="W23" s="24">
        <v>100</v>
      </c>
      <c r="X23" s="24">
        <v>250</v>
      </c>
      <c r="Y23" s="24">
        <v>30</v>
      </c>
      <c r="Z23" s="24">
        <v>28</v>
      </c>
      <c r="AA23" s="24">
        <v>15</v>
      </c>
      <c r="AB23" s="24"/>
      <c r="AC23" s="24">
        <v>25</v>
      </c>
      <c r="AD23" s="24">
        <f>SUM(B23:AC23)</f>
        <v>4146</v>
      </c>
    </row>
    <row r="24" spans="1:30" s="6" customFormat="1" ht="26.25">
      <c r="A24" s="9" t="s">
        <v>25</v>
      </c>
      <c r="B24" s="14">
        <v>140</v>
      </c>
      <c r="C24" s="14">
        <v>340</v>
      </c>
      <c r="D24" s="14">
        <v>70</v>
      </c>
      <c r="E24" s="14">
        <v>85</v>
      </c>
      <c r="F24" s="14">
        <v>146</v>
      </c>
      <c r="G24" s="14">
        <v>40</v>
      </c>
      <c r="H24" s="14">
        <v>95</v>
      </c>
      <c r="I24" s="14">
        <v>110</v>
      </c>
      <c r="J24" s="14">
        <v>181</v>
      </c>
      <c r="K24" s="14">
        <v>362</v>
      </c>
      <c r="L24" s="14">
        <v>100</v>
      </c>
      <c r="M24" s="14">
        <v>180</v>
      </c>
      <c r="N24" s="14">
        <v>30</v>
      </c>
      <c r="O24" s="14">
        <v>153</v>
      </c>
      <c r="P24" s="14">
        <v>180</v>
      </c>
      <c r="Q24" s="24">
        <v>120</v>
      </c>
      <c r="R24" s="14">
        <v>670</v>
      </c>
      <c r="S24" s="14">
        <v>100</v>
      </c>
      <c r="T24" s="14">
        <v>10</v>
      </c>
      <c r="U24" s="14">
        <v>10</v>
      </c>
      <c r="V24" s="14"/>
      <c r="W24" s="14">
        <v>100</v>
      </c>
      <c r="X24" s="14">
        <v>350</v>
      </c>
      <c r="Y24" s="14">
        <v>35</v>
      </c>
      <c r="Z24" s="14"/>
      <c r="AA24" s="14">
        <v>40</v>
      </c>
      <c r="AB24" s="14"/>
      <c r="AC24" s="14">
        <v>200</v>
      </c>
      <c r="AD24" s="14">
        <f>SUM(B24:AC24)</f>
        <v>3847</v>
      </c>
    </row>
    <row r="25" spans="1:30" s="6" customFormat="1" ht="22.5">
      <c r="A25" s="9" t="s">
        <v>26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6" customFormat="1" ht="34.5" customHeight="1">
      <c r="A26" s="10" t="s">
        <v>29</v>
      </c>
      <c r="B26" s="24">
        <v>850</v>
      </c>
      <c r="C26" s="24">
        <v>1260</v>
      </c>
      <c r="D26" s="24">
        <v>330</v>
      </c>
      <c r="E26" s="24">
        <v>1220</v>
      </c>
      <c r="F26" s="24">
        <v>800</v>
      </c>
      <c r="G26" s="24">
        <v>170</v>
      </c>
      <c r="H26" s="24">
        <v>340</v>
      </c>
      <c r="I26" s="24">
        <v>970</v>
      </c>
      <c r="J26" s="24">
        <v>850</v>
      </c>
      <c r="K26" s="24">
        <v>1560</v>
      </c>
      <c r="L26" s="24">
        <v>827</v>
      </c>
      <c r="M26" s="24">
        <v>800</v>
      </c>
      <c r="N26" s="24">
        <v>72</v>
      </c>
      <c r="O26" s="24">
        <v>800</v>
      </c>
      <c r="P26" s="24">
        <v>1800</v>
      </c>
      <c r="Q26" s="24">
        <v>500</v>
      </c>
      <c r="R26" s="24">
        <v>4500</v>
      </c>
      <c r="S26" s="24">
        <v>160</v>
      </c>
      <c r="T26" s="24">
        <v>135</v>
      </c>
      <c r="U26" s="24">
        <v>18</v>
      </c>
      <c r="V26" s="24">
        <v>425</v>
      </c>
      <c r="W26" s="24">
        <v>415</v>
      </c>
      <c r="X26" s="24">
        <v>1260</v>
      </c>
      <c r="Y26" s="24">
        <v>117</v>
      </c>
      <c r="Z26" s="24">
        <v>99</v>
      </c>
      <c r="AA26" s="24">
        <v>130</v>
      </c>
      <c r="AB26" s="24"/>
      <c r="AC26" s="24">
        <v>690</v>
      </c>
      <c r="AD26" s="24">
        <f>SUM(B26:AC26)</f>
        <v>21098</v>
      </c>
    </row>
    <row r="27" spans="1:30" s="6" customFormat="1" ht="27" customHeight="1">
      <c r="A27" s="9" t="s">
        <v>32</v>
      </c>
      <c r="B27" s="24">
        <v>315</v>
      </c>
      <c r="C27" s="24">
        <v>504</v>
      </c>
      <c r="D27" s="24">
        <v>100</v>
      </c>
      <c r="E27" s="24">
        <v>880</v>
      </c>
      <c r="F27" s="24">
        <v>378</v>
      </c>
      <c r="G27" s="24"/>
      <c r="H27" s="24">
        <v>200</v>
      </c>
      <c r="I27" s="24">
        <v>630</v>
      </c>
      <c r="J27" s="24">
        <v>325</v>
      </c>
      <c r="K27" s="24">
        <v>530</v>
      </c>
      <c r="L27" s="24">
        <v>373</v>
      </c>
      <c r="M27" s="24">
        <v>210</v>
      </c>
      <c r="N27" s="24">
        <v>24</v>
      </c>
      <c r="O27" s="24">
        <v>300</v>
      </c>
      <c r="P27" s="24">
        <v>500</v>
      </c>
      <c r="Q27" s="24">
        <v>150</v>
      </c>
      <c r="R27" s="24">
        <v>2600</v>
      </c>
      <c r="S27" s="24"/>
      <c r="T27" s="24">
        <v>38</v>
      </c>
      <c r="U27" s="24"/>
      <c r="V27" s="24"/>
      <c r="W27" s="24">
        <v>210</v>
      </c>
      <c r="X27" s="24">
        <v>450</v>
      </c>
      <c r="Y27" s="24">
        <v>54</v>
      </c>
      <c r="Z27" s="24">
        <v>48</v>
      </c>
      <c r="AA27" s="24">
        <v>40</v>
      </c>
      <c r="AB27" s="24"/>
      <c r="AC27" s="24">
        <v>50</v>
      </c>
      <c r="AD27" s="24">
        <f>SUM(B27:AC27)</f>
        <v>8909</v>
      </c>
    </row>
    <row r="28" spans="1:30" s="6" customFormat="1" ht="27" customHeight="1">
      <c r="A28" s="9" t="s">
        <v>30</v>
      </c>
      <c r="B28" s="14">
        <v>260</v>
      </c>
      <c r="C28" s="14">
        <v>480</v>
      </c>
      <c r="D28" s="14">
        <v>135</v>
      </c>
      <c r="E28" s="14">
        <v>153</v>
      </c>
      <c r="F28" s="14">
        <v>290</v>
      </c>
      <c r="G28" s="14">
        <v>60</v>
      </c>
      <c r="H28" s="14">
        <v>140</v>
      </c>
      <c r="I28" s="14">
        <v>330</v>
      </c>
      <c r="J28" s="14">
        <v>340</v>
      </c>
      <c r="K28" s="14">
        <v>870</v>
      </c>
      <c r="L28" s="14">
        <v>190</v>
      </c>
      <c r="M28" s="14">
        <v>324</v>
      </c>
      <c r="N28" s="14">
        <v>48</v>
      </c>
      <c r="O28" s="14">
        <v>290</v>
      </c>
      <c r="P28" s="14">
        <v>540</v>
      </c>
      <c r="Q28" s="24">
        <v>228</v>
      </c>
      <c r="R28" s="14">
        <v>1900</v>
      </c>
      <c r="S28" s="14">
        <v>160</v>
      </c>
      <c r="T28" s="14">
        <v>20</v>
      </c>
      <c r="U28" s="14">
        <v>18</v>
      </c>
      <c r="V28" s="14"/>
      <c r="W28" s="14">
        <v>170</v>
      </c>
      <c r="X28" s="14">
        <v>630</v>
      </c>
      <c r="Y28" s="14">
        <v>63</v>
      </c>
      <c r="Z28" s="14"/>
      <c r="AA28" s="14">
        <v>80</v>
      </c>
      <c r="AB28" s="14"/>
      <c r="AC28" s="14">
        <v>400</v>
      </c>
      <c r="AD28" s="14">
        <f>SUM(B28:AC28)</f>
        <v>8119</v>
      </c>
    </row>
    <row r="29" spans="1:30" s="6" customFormat="1" ht="27" customHeight="1">
      <c r="A29" s="9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6" customFormat="1" ht="27" customHeight="1">
      <c r="A30" s="10" t="s">
        <v>34</v>
      </c>
      <c r="B30" s="15">
        <f aca="true" t="shared" si="2" ref="B30:AA30">B26/B21*10</f>
        <v>18.47826086956522</v>
      </c>
      <c r="C30" s="15">
        <f t="shared" si="2"/>
        <v>12.413793103448276</v>
      </c>
      <c r="D30" s="15">
        <f t="shared" si="2"/>
        <v>18.333333333333332</v>
      </c>
      <c r="E30" s="15">
        <f t="shared" si="2"/>
        <v>19.0625</v>
      </c>
      <c r="F30" s="15">
        <f t="shared" si="2"/>
        <v>19.047619047619047</v>
      </c>
      <c r="G30" s="15">
        <f t="shared" si="2"/>
        <v>13.076923076923077</v>
      </c>
      <c r="H30" s="15">
        <f t="shared" si="2"/>
        <v>17</v>
      </c>
      <c r="I30" s="15">
        <f t="shared" si="2"/>
        <v>19.019607843137255</v>
      </c>
      <c r="J30" s="15">
        <f t="shared" si="2"/>
        <v>17.634854771784234</v>
      </c>
      <c r="K30" s="15">
        <f t="shared" si="2"/>
        <v>20.077220077220076</v>
      </c>
      <c r="L30" s="15">
        <f t="shared" si="2"/>
        <v>19.011494252873565</v>
      </c>
      <c r="M30" s="15">
        <f t="shared" si="2"/>
        <v>16.161616161616163</v>
      </c>
      <c r="N30" s="15">
        <f t="shared" si="2"/>
        <v>16</v>
      </c>
      <c r="O30" s="15">
        <f t="shared" si="2"/>
        <v>17.429193899782135</v>
      </c>
      <c r="P30" s="15">
        <f t="shared" si="2"/>
        <v>19.78021978021978</v>
      </c>
      <c r="Q30" s="15">
        <f t="shared" si="2"/>
        <v>16.129032258064516</v>
      </c>
      <c r="R30" s="15">
        <f t="shared" si="2"/>
        <v>25.641025641025642</v>
      </c>
      <c r="S30" s="15">
        <f t="shared" si="2"/>
        <v>16</v>
      </c>
      <c r="T30" s="15">
        <f t="shared" si="2"/>
        <v>19.285714285714285</v>
      </c>
      <c r="U30" s="15">
        <f t="shared" si="2"/>
        <v>18</v>
      </c>
      <c r="V30" s="15">
        <f t="shared" si="2"/>
        <v>17</v>
      </c>
      <c r="W30" s="15">
        <f t="shared" si="2"/>
        <v>16.46825396825397</v>
      </c>
      <c r="X30" s="15">
        <f t="shared" si="2"/>
        <v>15.909090909090908</v>
      </c>
      <c r="Y30" s="15">
        <f t="shared" si="2"/>
        <v>18</v>
      </c>
      <c r="Z30" s="15">
        <f t="shared" si="2"/>
        <v>17.06896551724138</v>
      </c>
      <c r="AA30" s="15">
        <f t="shared" si="2"/>
        <v>18.571428571428573</v>
      </c>
      <c r="AB30" s="15"/>
      <c r="AC30" s="15">
        <f>AC26/AC21*10</f>
        <v>19.00826446280992</v>
      </c>
      <c r="AD30" s="15">
        <f>AD26/AD21*10</f>
        <v>18.74877810361681</v>
      </c>
    </row>
    <row r="31" spans="1:30" s="6" customFormat="1" ht="27" customHeight="1">
      <c r="A31" s="9" t="s">
        <v>32</v>
      </c>
      <c r="B31" s="15">
        <f aca="true" t="shared" si="3" ref="B31:F32">B27/B23*10</f>
        <v>18</v>
      </c>
      <c r="C31" s="15">
        <f t="shared" si="3"/>
        <v>14</v>
      </c>
      <c r="D31" s="15">
        <f t="shared" si="3"/>
        <v>20</v>
      </c>
      <c r="E31" s="15">
        <f t="shared" si="3"/>
        <v>20</v>
      </c>
      <c r="F31" s="15">
        <f t="shared" si="3"/>
        <v>20</v>
      </c>
      <c r="G31" s="15"/>
      <c r="H31" s="15">
        <v>16</v>
      </c>
      <c r="I31" s="15">
        <f aca="true" t="shared" si="4" ref="I31:R31">I27/I23*10</f>
        <v>20</v>
      </c>
      <c r="J31" s="15">
        <f t="shared" si="4"/>
        <v>18.055555555555557</v>
      </c>
      <c r="K31" s="15">
        <f t="shared" si="4"/>
        <v>21.90082644628099</v>
      </c>
      <c r="L31" s="15">
        <f t="shared" si="4"/>
        <v>24.379084967320264</v>
      </c>
      <c r="M31" s="15">
        <f t="shared" si="4"/>
        <v>16.935483870967744</v>
      </c>
      <c r="N31" s="15">
        <f t="shared" si="4"/>
        <v>16</v>
      </c>
      <c r="O31" s="15">
        <f t="shared" si="4"/>
        <v>16.216216216216218</v>
      </c>
      <c r="P31" s="15">
        <f t="shared" si="4"/>
        <v>25</v>
      </c>
      <c r="Q31" s="15">
        <f t="shared" si="4"/>
        <v>16.666666666666668</v>
      </c>
      <c r="R31" s="15">
        <f t="shared" si="4"/>
        <v>31.325301204819276</v>
      </c>
      <c r="S31" s="15"/>
      <c r="T31" s="15">
        <f>T27/T23*10</f>
        <v>19</v>
      </c>
      <c r="U31" s="15"/>
      <c r="V31" s="15"/>
      <c r="W31" s="15">
        <f>W27/W23*10</f>
        <v>21</v>
      </c>
      <c r="X31" s="15">
        <f>X27/X23*10</f>
        <v>18</v>
      </c>
      <c r="Y31" s="15">
        <f>Y27/Y23*10</f>
        <v>18</v>
      </c>
      <c r="Z31" s="15">
        <f>Z27/Z23*10</f>
        <v>17.142857142857142</v>
      </c>
      <c r="AA31" s="15">
        <f>AA27/AA23*10</f>
        <v>26.666666666666664</v>
      </c>
      <c r="AB31" s="15"/>
      <c r="AC31" s="15">
        <f>AC27/AC23*10</f>
        <v>20</v>
      </c>
      <c r="AD31" s="15">
        <f>AD27/AD23*10</f>
        <v>21.48818137964303</v>
      </c>
    </row>
    <row r="32" spans="1:30" s="6" customFormat="1" ht="27" customHeight="1">
      <c r="A32" s="9" t="s">
        <v>30</v>
      </c>
      <c r="B32" s="15">
        <f t="shared" si="3"/>
        <v>18.571428571428573</v>
      </c>
      <c r="C32" s="15">
        <f t="shared" si="3"/>
        <v>14.11764705882353</v>
      </c>
      <c r="D32" s="15">
        <f t="shared" si="3"/>
        <v>19.285714285714285</v>
      </c>
      <c r="E32" s="15">
        <f t="shared" si="3"/>
        <v>18</v>
      </c>
      <c r="F32" s="15">
        <f t="shared" si="3"/>
        <v>19.863013698630137</v>
      </c>
      <c r="G32" s="15">
        <f>G28/G24*10</f>
        <v>15</v>
      </c>
      <c r="H32" s="15">
        <f>H28/H24*10</f>
        <v>14.736842105263158</v>
      </c>
      <c r="I32" s="15">
        <f aca="true" t="shared" si="5" ref="I32:R32">I28/I24*10</f>
        <v>30</v>
      </c>
      <c r="J32" s="15">
        <f t="shared" si="5"/>
        <v>18.784530386740332</v>
      </c>
      <c r="K32" s="15">
        <f t="shared" si="5"/>
        <v>24.033149171270722</v>
      </c>
      <c r="L32" s="15">
        <f t="shared" si="5"/>
        <v>19</v>
      </c>
      <c r="M32" s="15">
        <f t="shared" si="5"/>
        <v>18</v>
      </c>
      <c r="N32" s="15">
        <f t="shared" si="5"/>
        <v>16</v>
      </c>
      <c r="O32" s="15">
        <f t="shared" si="5"/>
        <v>18.954248366013072</v>
      </c>
      <c r="P32" s="15">
        <f t="shared" si="5"/>
        <v>30</v>
      </c>
      <c r="Q32" s="15">
        <f t="shared" si="5"/>
        <v>19</v>
      </c>
      <c r="R32" s="15">
        <f t="shared" si="5"/>
        <v>28.358208955223883</v>
      </c>
      <c r="S32" s="15">
        <f>S28/S24*10</f>
        <v>16</v>
      </c>
      <c r="T32" s="15">
        <f>T28/T24*10</f>
        <v>20</v>
      </c>
      <c r="U32" s="15">
        <f>U28/U24*10</f>
        <v>18</v>
      </c>
      <c r="V32" s="15"/>
      <c r="W32" s="15">
        <f>W28/W24*10</f>
        <v>17</v>
      </c>
      <c r="X32" s="15">
        <f>X28/X24*10</f>
        <v>18</v>
      </c>
      <c r="Y32" s="15">
        <f>Y28/Y24*10</f>
        <v>18</v>
      </c>
      <c r="Z32" s="15"/>
      <c r="AA32" s="15">
        <f>AA28/AA24*10</f>
        <v>20</v>
      </c>
      <c r="AB32" s="15"/>
      <c r="AC32" s="15">
        <f>AC28/AC24*10</f>
        <v>20</v>
      </c>
      <c r="AD32" s="15">
        <f>AD28/AD24*10</f>
        <v>21.104756953470236</v>
      </c>
    </row>
    <row r="33" spans="1:30" s="6" customFormat="1" ht="27" customHeight="1">
      <c r="A33" s="9" t="s">
        <v>31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6" customFormat="1" ht="38.25" customHeight="1">
      <c r="A34" s="12" t="s">
        <v>45</v>
      </c>
      <c r="B34" s="14">
        <v>30</v>
      </c>
      <c r="C34" s="14">
        <v>200</v>
      </c>
      <c r="D34" s="14"/>
      <c r="E34" s="14">
        <v>150</v>
      </c>
      <c r="F34" s="14"/>
      <c r="G34" s="14"/>
      <c r="H34" s="14"/>
      <c r="I34" s="14">
        <v>250</v>
      </c>
      <c r="J34" s="14"/>
      <c r="K34" s="14"/>
      <c r="L34" s="14">
        <v>50</v>
      </c>
      <c r="M34" s="14"/>
      <c r="N34" s="14"/>
      <c r="O34" s="14"/>
      <c r="P34" s="14"/>
      <c r="Q34" s="14">
        <v>20</v>
      </c>
      <c r="R34" s="14">
        <v>350</v>
      </c>
      <c r="S34" s="14"/>
      <c r="T34" s="14"/>
      <c r="U34" s="14"/>
      <c r="V34" s="14">
        <v>250</v>
      </c>
      <c r="W34" s="14"/>
      <c r="X34" s="14"/>
      <c r="Y34" s="14"/>
      <c r="Z34" s="14"/>
      <c r="AA34" s="14"/>
      <c r="AB34" s="14"/>
      <c r="AC34" s="14"/>
      <c r="AD34" s="14">
        <f>SUM(B34:AC34)</f>
        <v>1300</v>
      </c>
    </row>
    <row r="35" spans="1:30" s="6" customFormat="1" ht="27" customHeight="1">
      <c r="A35" s="12" t="s">
        <v>32</v>
      </c>
      <c r="B35" s="14"/>
      <c r="C35" s="14">
        <v>70</v>
      </c>
      <c r="D35" s="14"/>
      <c r="E35" s="14"/>
      <c r="F35" s="14"/>
      <c r="G35" s="14"/>
      <c r="H35" s="14"/>
      <c r="I35" s="14">
        <v>200</v>
      </c>
      <c r="J35" s="14"/>
      <c r="K35" s="14"/>
      <c r="L35" s="14"/>
      <c r="M35" s="14"/>
      <c r="N35" s="14"/>
      <c r="O35" s="14"/>
      <c r="P35" s="14"/>
      <c r="Q35" s="14"/>
      <c r="R35" s="14">
        <v>350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f>SUM(B35:AC35)</f>
        <v>620</v>
      </c>
    </row>
    <row r="36" spans="1:30" s="6" customFormat="1" ht="27" customHeight="1">
      <c r="A36" s="12" t="s">
        <v>47</v>
      </c>
      <c r="B36" s="14"/>
      <c r="C36" s="14">
        <v>18</v>
      </c>
      <c r="D36" s="14"/>
      <c r="E36" s="14"/>
      <c r="F36" s="14"/>
      <c r="G36" s="14"/>
      <c r="H36" s="13"/>
      <c r="I36" s="14">
        <v>20</v>
      </c>
      <c r="J36" s="14"/>
      <c r="K36" s="14"/>
      <c r="L36" s="14"/>
      <c r="M36" s="14"/>
      <c r="N36" s="14"/>
      <c r="O36" s="14"/>
      <c r="P36" s="14"/>
      <c r="Q36" s="14"/>
      <c r="R36" s="14">
        <v>28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6" customFormat="1" ht="27" customHeight="1">
      <c r="A37" s="10" t="s">
        <v>33</v>
      </c>
      <c r="B37" s="20">
        <v>420</v>
      </c>
      <c r="C37" s="20">
        <v>890</v>
      </c>
      <c r="D37" s="20">
        <v>180</v>
      </c>
      <c r="E37" s="20">
        <v>640</v>
      </c>
      <c r="F37" s="20">
        <v>420</v>
      </c>
      <c r="G37" s="20">
        <v>130</v>
      </c>
      <c r="H37" s="20">
        <v>40</v>
      </c>
      <c r="I37" s="20">
        <v>510</v>
      </c>
      <c r="J37" s="20">
        <v>470</v>
      </c>
      <c r="K37" s="20">
        <v>777</v>
      </c>
      <c r="L37" s="20">
        <v>380</v>
      </c>
      <c r="M37" s="20">
        <v>485</v>
      </c>
      <c r="N37" s="20">
        <v>30</v>
      </c>
      <c r="O37" s="20">
        <v>400</v>
      </c>
      <c r="P37" s="20">
        <v>700</v>
      </c>
      <c r="Q37" s="20">
        <v>310</v>
      </c>
      <c r="R37" s="20">
        <v>1500</v>
      </c>
      <c r="S37" s="20">
        <v>30</v>
      </c>
      <c r="T37" s="20">
        <v>70</v>
      </c>
      <c r="U37" s="20"/>
      <c r="V37" s="20">
        <v>250</v>
      </c>
      <c r="W37" s="20">
        <v>250</v>
      </c>
      <c r="X37" s="20">
        <v>700</v>
      </c>
      <c r="Y37" s="20">
        <v>65</v>
      </c>
      <c r="Z37" s="20">
        <v>58</v>
      </c>
      <c r="AA37" s="20">
        <v>70</v>
      </c>
      <c r="AB37" s="20"/>
      <c r="AC37" s="20">
        <v>363</v>
      </c>
      <c r="AD37" s="20">
        <f>SUM(B37:AC37)</f>
        <v>10138</v>
      </c>
    </row>
    <row r="38" spans="1:30" s="6" customFormat="1" ht="27" customHeight="1">
      <c r="A38" s="10" t="s">
        <v>48</v>
      </c>
      <c r="B38" s="20"/>
      <c r="C38" s="20">
        <v>1</v>
      </c>
      <c r="D38" s="20"/>
      <c r="E38" s="20"/>
      <c r="F38" s="20"/>
      <c r="G38" s="20"/>
      <c r="H38" s="20">
        <v>3</v>
      </c>
      <c r="I38" s="20"/>
      <c r="J38" s="20"/>
      <c r="K38" s="20"/>
      <c r="L38" s="20"/>
      <c r="M38" s="20"/>
      <c r="N38" s="20"/>
      <c r="O38" s="20">
        <v>1</v>
      </c>
      <c r="P38" s="20">
        <v>4</v>
      </c>
      <c r="Q38" s="20"/>
      <c r="R38" s="20"/>
      <c r="S38" s="20"/>
      <c r="T38" s="20"/>
      <c r="U38" s="20">
        <v>1</v>
      </c>
      <c r="V38" s="20"/>
      <c r="W38" s="20"/>
      <c r="X38" s="20"/>
      <c r="Y38" s="20"/>
      <c r="Z38" s="20"/>
      <c r="AA38" s="20"/>
      <c r="AB38" s="20"/>
      <c r="AC38" s="20"/>
      <c r="AD38" s="20">
        <f>SUM(B38:AC38)</f>
        <v>10</v>
      </c>
    </row>
    <row r="39" spans="1:30" s="6" customFormat="1" ht="27" customHeight="1">
      <c r="A39" s="9" t="s">
        <v>35</v>
      </c>
      <c r="B39" s="26"/>
      <c r="C39" s="26">
        <v>23</v>
      </c>
      <c r="D39" s="26">
        <v>50</v>
      </c>
      <c r="E39" s="26"/>
      <c r="F39" s="26">
        <v>15</v>
      </c>
      <c r="G39" s="26"/>
      <c r="H39" s="26"/>
      <c r="I39" s="26">
        <v>6</v>
      </c>
      <c r="J39" s="26"/>
      <c r="K39" s="26">
        <v>70</v>
      </c>
      <c r="L39" s="26"/>
      <c r="M39" s="26">
        <v>30</v>
      </c>
      <c r="N39" s="26"/>
      <c r="O39" s="26">
        <v>9</v>
      </c>
      <c r="P39" s="27">
        <v>150</v>
      </c>
      <c r="Q39" s="27"/>
      <c r="R39" s="27">
        <v>202</v>
      </c>
      <c r="S39" s="27"/>
      <c r="T39" s="27">
        <v>1</v>
      </c>
      <c r="U39" s="27"/>
      <c r="V39" s="27"/>
      <c r="W39" s="26"/>
      <c r="X39" s="26">
        <v>5</v>
      </c>
      <c r="Y39" s="26">
        <v>8</v>
      </c>
      <c r="Z39" s="26"/>
      <c r="AA39" s="26"/>
      <c r="AB39" s="26">
        <v>30</v>
      </c>
      <c r="AC39" s="26">
        <v>1</v>
      </c>
      <c r="AD39" s="26">
        <f>SUM(B39:AC39)</f>
        <v>600</v>
      </c>
    </row>
    <row r="40" spans="1:30" s="6" customFormat="1" ht="27" customHeight="1">
      <c r="A40" s="10" t="s">
        <v>36</v>
      </c>
      <c r="B40" s="14"/>
      <c r="C40" s="14">
        <v>23</v>
      </c>
      <c r="D40" s="14">
        <v>45</v>
      </c>
      <c r="E40" s="14"/>
      <c r="F40" s="14">
        <v>15</v>
      </c>
      <c r="G40" s="14"/>
      <c r="H40" s="14"/>
      <c r="I40" s="14">
        <v>6</v>
      </c>
      <c r="J40" s="14"/>
      <c r="K40" s="14">
        <v>70</v>
      </c>
      <c r="L40" s="14"/>
      <c r="M40" s="14">
        <v>28</v>
      </c>
      <c r="N40" s="14"/>
      <c r="O40" s="14">
        <v>9</v>
      </c>
      <c r="P40" s="14">
        <v>130</v>
      </c>
      <c r="Q40" s="14"/>
      <c r="R40" s="14">
        <v>200</v>
      </c>
      <c r="S40" s="14"/>
      <c r="T40" s="14">
        <v>1</v>
      </c>
      <c r="U40" s="14"/>
      <c r="V40" s="14"/>
      <c r="W40" s="14"/>
      <c r="X40" s="14"/>
      <c r="Y40" s="14">
        <v>8</v>
      </c>
      <c r="Z40" s="14"/>
      <c r="AA40" s="14"/>
      <c r="AB40" s="14">
        <v>25</v>
      </c>
      <c r="AC40" s="14">
        <v>1</v>
      </c>
      <c r="AD40" s="14">
        <f>SUM(B40:AC40)</f>
        <v>561</v>
      </c>
    </row>
    <row r="41" spans="1:30" s="6" customFormat="1" ht="27" customHeight="1">
      <c r="A41" s="12" t="s">
        <v>1</v>
      </c>
      <c r="B41" s="11"/>
      <c r="C41" s="11">
        <f>C40/C39</f>
        <v>1</v>
      </c>
      <c r="D41" s="11">
        <f>D40/D39</f>
        <v>0.9</v>
      </c>
      <c r="E41" s="11"/>
      <c r="F41" s="11">
        <f>F40/F39</f>
        <v>1</v>
      </c>
      <c r="G41" s="11"/>
      <c r="H41" s="11"/>
      <c r="I41" s="11">
        <f>I40/I39</f>
        <v>1</v>
      </c>
      <c r="J41" s="11"/>
      <c r="K41" s="11">
        <f>K40/K39</f>
        <v>1</v>
      </c>
      <c r="L41" s="11"/>
      <c r="M41" s="11">
        <f>M40/M39</f>
        <v>0.9333333333333333</v>
      </c>
      <c r="N41" s="11"/>
      <c r="O41" s="11">
        <f>O40/O39</f>
        <v>1</v>
      </c>
      <c r="P41" s="11">
        <f>P40/P39</f>
        <v>0.8666666666666667</v>
      </c>
      <c r="Q41" s="11"/>
      <c r="R41" s="11">
        <f>R40/R39</f>
        <v>0.9900990099009901</v>
      </c>
      <c r="S41" s="11"/>
      <c r="T41" s="11">
        <f>T40/T39</f>
        <v>1</v>
      </c>
      <c r="U41" s="11"/>
      <c r="V41" s="11"/>
      <c r="W41" s="11"/>
      <c r="X41" s="11">
        <f>X40/X39</f>
        <v>0</v>
      </c>
      <c r="Y41" s="11">
        <f>Y40/Y39</f>
        <v>1</v>
      </c>
      <c r="Z41" s="11"/>
      <c r="AA41" s="11"/>
      <c r="AB41" s="11">
        <f>AB40/AB39</f>
        <v>0.8333333333333334</v>
      </c>
      <c r="AC41" s="11">
        <f>AC40/AC39</f>
        <v>1</v>
      </c>
      <c r="AD41" s="11">
        <f>AD40/AD39</f>
        <v>0.935</v>
      </c>
    </row>
    <row r="42" spans="1:30" s="6" customFormat="1" ht="27" customHeight="1">
      <c r="A42" s="10" t="s">
        <v>37</v>
      </c>
      <c r="B42" s="14"/>
      <c r="C42" s="14">
        <v>231</v>
      </c>
      <c r="D42" s="14">
        <v>1440</v>
      </c>
      <c r="E42" s="14"/>
      <c r="F42" s="14">
        <v>210</v>
      </c>
      <c r="G42" s="14"/>
      <c r="H42" s="14"/>
      <c r="I42" s="14">
        <v>78</v>
      </c>
      <c r="J42" s="14"/>
      <c r="K42" s="14">
        <v>910</v>
      </c>
      <c r="L42" s="14"/>
      <c r="M42" s="14">
        <v>405</v>
      </c>
      <c r="N42" s="14"/>
      <c r="O42" s="14">
        <v>200</v>
      </c>
      <c r="P42" s="14">
        <v>3250</v>
      </c>
      <c r="Q42" s="14"/>
      <c r="R42" s="14">
        <v>5000</v>
      </c>
      <c r="S42" s="14"/>
      <c r="T42" s="14">
        <v>15</v>
      </c>
      <c r="U42" s="14"/>
      <c r="V42" s="14"/>
      <c r="W42" s="14"/>
      <c r="X42" s="14"/>
      <c r="Y42" s="14">
        <v>144</v>
      </c>
      <c r="Z42" s="14"/>
      <c r="AA42" s="14"/>
      <c r="AB42" s="14">
        <v>500</v>
      </c>
      <c r="AC42" s="14">
        <v>200</v>
      </c>
      <c r="AD42" s="14">
        <f>SUM(B42:AC42)</f>
        <v>12583</v>
      </c>
    </row>
    <row r="43" spans="1:30" s="6" customFormat="1" ht="27" customHeight="1">
      <c r="A43" s="10" t="s">
        <v>34</v>
      </c>
      <c r="B43" s="21"/>
      <c r="C43" s="21">
        <v>100.4</v>
      </c>
      <c r="D43" s="21">
        <v>320</v>
      </c>
      <c r="E43" s="21"/>
      <c r="F43" s="21">
        <v>140</v>
      </c>
      <c r="G43" s="21"/>
      <c r="H43" s="21"/>
      <c r="I43" s="21">
        <v>130</v>
      </c>
      <c r="J43" s="21"/>
      <c r="K43" s="21">
        <v>130</v>
      </c>
      <c r="L43" s="21"/>
      <c r="M43" s="21">
        <v>144.6</v>
      </c>
      <c r="N43" s="21"/>
      <c r="O43" s="21">
        <v>222.2</v>
      </c>
      <c r="P43" s="21">
        <v>250</v>
      </c>
      <c r="Q43" s="21"/>
      <c r="R43" s="21">
        <v>250</v>
      </c>
      <c r="S43" s="21"/>
      <c r="T43" s="21">
        <v>150</v>
      </c>
      <c r="U43" s="21"/>
      <c r="V43" s="21"/>
      <c r="W43" s="21"/>
      <c r="X43" s="21"/>
      <c r="Y43" s="21">
        <v>180</v>
      </c>
      <c r="Z43" s="21"/>
      <c r="AA43" s="21"/>
      <c r="AB43" s="21">
        <v>200</v>
      </c>
      <c r="AC43" s="21"/>
      <c r="AD43" s="21">
        <v>222.5</v>
      </c>
    </row>
    <row r="44" spans="1:30" s="6" customFormat="1" ht="27" customHeight="1">
      <c r="A44" s="9" t="s">
        <v>38</v>
      </c>
      <c r="B44" s="32"/>
      <c r="C44" s="32"/>
      <c r="D44" s="32"/>
      <c r="E44" s="32">
        <v>8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3</v>
      </c>
      <c r="Q44" s="32"/>
      <c r="R44" s="32"/>
      <c r="S44" s="32"/>
      <c r="T44" s="32">
        <v>1</v>
      </c>
      <c r="U44" s="32"/>
      <c r="V44" s="32"/>
      <c r="W44" s="32"/>
      <c r="X44" s="32"/>
      <c r="Y44" s="32">
        <v>2</v>
      </c>
      <c r="Z44" s="32"/>
      <c r="AA44" s="32"/>
      <c r="AB44" s="32"/>
      <c r="AC44" s="32">
        <v>8.7</v>
      </c>
      <c r="AD44" s="32">
        <f>SUM(B44:AC44)</f>
        <v>22.7</v>
      </c>
    </row>
    <row r="45" spans="1:30" s="6" customFormat="1" ht="27" customHeight="1">
      <c r="A45" s="10" t="s">
        <v>39</v>
      </c>
      <c r="B45" s="14"/>
      <c r="C45" s="14"/>
      <c r="D45" s="14"/>
      <c r="E45" s="14">
        <v>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v>0.5</v>
      </c>
      <c r="U45" s="14"/>
      <c r="V45" s="14"/>
      <c r="W45" s="14"/>
      <c r="X45" s="14"/>
      <c r="Y45" s="14">
        <v>2</v>
      </c>
      <c r="Z45" s="14"/>
      <c r="AA45" s="14"/>
      <c r="AB45" s="14"/>
      <c r="AC45" s="14">
        <v>8.7</v>
      </c>
      <c r="AD45" s="14">
        <f>SUM(B45:AC45)</f>
        <v>17.2</v>
      </c>
    </row>
    <row r="46" spans="1:30" s="6" customFormat="1" ht="27" customHeight="1">
      <c r="A46" s="12" t="s">
        <v>1</v>
      </c>
      <c r="B46" s="11"/>
      <c r="C46" s="11"/>
      <c r="D46" s="11"/>
      <c r="E46" s="11">
        <f>E45/E44</f>
        <v>0.75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>
        <f>T45/T44</f>
        <v>0.5</v>
      </c>
      <c r="U46" s="11"/>
      <c r="V46" s="11"/>
      <c r="W46" s="11"/>
      <c r="X46" s="11"/>
      <c r="Y46" s="11">
        <f>Y45/Y44</f>
        <v>1</v>
      </c>
      <c r="Z46" s="11"/>
      <c r="AA46" s="11"/>
      <c r="AB46" s="11"/>
      <c r="AC46" s="11">
        <f>AC45/AC44</f>
        <v>1</v>
      </c>
      <c r="AD46" s="11">
        <f>AD45/AD44</f>
        <v>0.7577092511013216</v>
      </c>
    </row>
    <row r="47" spans="1:30" s="6" customFormat="1" ht="27" customHeight="1">
      <c r="A47" s="10" t="s">
        <v>40</v>
      </c>
      <c r="B47" s="14"/>
      <c r="C47" s="14"/>
      <c r="D47" s="14"/>
      <c r="E47" s="14">
        <v>90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8</v>
      </c>
      <c r="U47" s="14"/>
      <c r="V47" s="14"/>
      <c r="W47" s="14"/>
      <c r="X47" s="14"/>
      <c r="Y47" s="14">
        <v>30</v>
      </c>
      <c r="Z47" s="14"/>
      <c r="AA47" s="14"/>
      <c r="AB47" s="14"/>
      <c r="AC47" s="14">
        <v>130</v>
      </c>
      <c r="AD47" s="14">
        <f>SUM(B47:AC47)</f>
        <v>258</v>
      </c>
    </row>
    <row r="48" spans="1:30" s="6" customFormat="1" ht="27" customHeight="1">
      <c r="A48" s="10" t="s">
        <v>34</v>
      </c>
      <c r="B48" s="21"/>
      <c r="C48" s="21"/>
      <c r="D48" s="21"/>
      <c r="E48" s="21">
        <v>150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>
        <f>T47/T45*10</f>
        <v>160</v>
      </c>
      <c r="U48" s="21"/>
      <c r="V48" s="21"/>
      <c r="W48" s="21"/>
      <c r="X48" s="21"/>
      <c r="Y48" s="21">
        <f>Y47/Y45*10</f>
        <v>150</v>
      </c>
      <c r="Z48" s="21"/>
      <c r="AA48" s="21"/>
      <c r="AB48" s="21"/>
      <c r="AC48" s="21">
        <f>AC47/AC45*10</f>
        <v>149.42528735632186</v>
      </c>
      <c r="AD48" s="21">
        <f>AD47/AD45*10</f>
        <v>150</v>
      </c>
    </row>
    <row r="49" spans="1:30" s="6" customFormat="1" ht="27" customHeight="1">
      <c r="A49" s="10" t="s">
        <v>41</v>
      </c>
      <c r="B49" s="14"/>
      <c r="C49" s="14"/>
      <c r="D49" s="14"/>
      <c r="E49" s="14"/>
      <c r="F49" s="14"/>
      <c r="G49" s="14"/>
      <c r="H49" s="14"/>
      <c r="I49" s="14">
        <v>50</v>
      </c>
      <c r="J49" s="14"/>
      <c r="K49" s="14">
        <v>145</v>
      </c>
      <c r="L49" s="14"/>
      <c r="M49" s="14">
        <v>20</v>
      </c>
      <c r="N49" s="14"/>
      <c r="O49" s="14">
        <v>5</v>
      </c>
      <c r="P49" s="14">
        <v>30</v>
      </c>
      <c r="Q49" s="14"/>
      <c r="R49" s="14"/>
      <c r="S49" s="14"/>
      <c r="T49" s="14"/>
      <c r="U49" s="14"/>
      <c r="V49" s="14"/>
      <c r="W49" s="14"/>
      <c r="X49" s="14"/>
      <c r="Y49" s="14">
        <v>60</v>
      </c>
      <c r="Z49" s="14"/>
      <c r="AA49" s="14"/>
      <c r="AB49" s="14"/>
      <c r="AC49" s="14"/>
      <c r="AD49" s="14">
        <f>SUM(B49:AC49)</f>
        <v>310</v>
      </c>
    </row>
    <row r="50" spans="1:30" s="6" customFormat="1" ht="27" customHeight="1">
      <c r="A50" s="10" t="s">
        <v>49</v>
      </c>
      <c r="B50" s="24">
        <v>200</v>
      </c>
      <c r="C50" s="24">
        <v>400</v>
      </c>
      <c r="D50" s="24">
        <v>100</v>
      </c>
      <c r="E50" s="24">
        <v>250</v>
      </c>
      <c r="F50" s="24">
        <v>105</v>
      </c>
      <c r="G50" s="24">
        <v>80</v>
      </c>
      <c r="H50" s="24"/>
      <c r="I50" s="24">
        <v>400</v>
      </c>
      <c r="J50" s="24"/>
      <c r="K50" s="24">
        <v>130</v>
      </c>
      <c r="L50" s="24">
        <v>260</v>
      </c>
      <c r="M50" s="24">
        <v>180</v>
      </c>
      <c r="N50" s="24"/>
      <c r="O50" s="24">
        <v>120</v>
      </c>
      <c r="P50" s="24">
        <v>120</v>
      </c>
      <c r="Q50" s="24">
        <v>50</v>
      </c>
      <c r="R50" s="24">
        <v>500</v>
      </c>
      <c r="S50" s="24"/>
      <c r="T50" s="24">
        <v>35</v>
      </c>
      <c r="U50" s="24">
        <v>30</v>
      </c>
      <c r="V50" s="24">
        <v>450</v>
      </c>
      <c r="W50" s="24">
        <v>200</v>
      </c>
      <c r="X50" s="24">
        <v>30</v>
      </c>
      <c r="Y50" s="24">
        <v>10</v>
      </c>
      <c r="Z50" s="24">
        <v>10</v>
      </c>
      <c r="AA50" s="24">
        <v>50</v>
      </c>
      <c r="AB50" s="24"/>
      <c r="AC50" s="24">
        <v>170</v>
      </c>
      <c r="AD50" s="24">
        <f>SUM(B50:AC50)</f>
        <v>3880</v>
      </c>
    </row>
    <row r="51" spans="1:30" s="6" customFormat="1" ht="27" customHeight="1">
      <c r="A51" s="12" t="s">
        <v>46</v>
      </c>
      <c r="B51" s="33">
        <v>60</v>
      </c>
      <c r="C51" s="33"/>
      <c r="D51" s="33"/>
      <c r="E51" s="33">
        <v>100</v>
      </c>
      <c r="F51" s="33"/>
      <c r="G51" s="33"/>
      <c r="H51" s="33"/>
      <c r="I51" s="33">
        <v>130</v>
      </c>
      <c r="J51" s="33"/>
      <c r="K51" s="33"/>
      <c r="L51" s="33">
        <v>150</v>
      </c>
      <c r="M51" s="33"/>
      <c r="N51" s="33"/>
      <c r="O51" s="33">
        <v>40</v>
      </c>
      <c r="P51" s="33"/>
      <c r="Q51" s="33"/>
      <c r="R51" s="33">
        <v>180</v>
      </c>
      <c r="S51" s="33"/>
      <c r="T51" s="33">
        <v>10</v>
      </c>
      <c r="U51" s="33">
        <v>10</v>
      </c>
      <c r="V51" s="33"/>
      <c r="W51" s="33">
        <v>200</v>
      </c>
      <c r="X51" s="33"/>
      <c r="Y51" s="33"/>
      <c r="Z51" s="33"/>
      <c r="AA51" s="33">
        <v>50</v>
      </c>
      <c r="AB51" s="33"/>
      <c r="AC51" s="33">
        <v>242</v>
      </c>
      <c r="AD51" s="33">
        <f>SUM(B51:AC51)</f>
        <v>1172</v>
      </c>
    </row>
    <row r="52" spans="1:30" s="6" customFormat="1" ht="27" customHeight="1">
      <c r="A52" s="9" t="s">
        <v>42</v>
      </c>
      <c r="B52" s="24">
        <v>200</v>
      </c>
      <c r="C52" s="24">
        <v>400</v>
      </c>
      <c r="D52" s="24">
        <v>100</v>
      </c>
      <c r="E52" s="24">
        <v>400</v>
      </c>
      <c r="F52" s="24">
        <v>105</v>
      </c>
      <c r="G52" s="24">
        <v>100</v>
      </c>
      <c r="H52" s="24">
        <v>100</v>
      </c>
      <c r="I52" s="24">
        <v>550</v>
      </c>
      <c r="J52" s="24">
        <v>0</v>
      </c>
      <c r="K52" s="24">
        <v>180</v>
      </c>
      <c r="L52" s="24">
        <v>250</v>
      </c>
      <c r="M52" s="24">
        <v>300</v>
      </c>
      <c r="N52" s="24">
        <v>0</v>
      </c>
      <c r="O52" s="24">
        <v>200</v>
      </c>
      <c r="P52" s="24">
        <v>400</v>
      </c>
      <c r="Q52" s="24">
        <v>60</v>
      </c>
      <c r="R52" s="24">
        <v>565</v>
      </c>
      <c r="S52" s="24">
        <v>100</v>
      </c>
      <c r="T52" s="24">
        <v>60</v>
      </c>
      <c r="U52" s="24">
        <v>40</v>
      </c>
      <c r="V52" s="24">
        <v>450</v>
      </c>
      <c r="W52" s="31">
        <v>350</v>
      </c>
      <c r="X52" s="31">
        <v>200</v>
      </c>
      <c r="Y52" s="31">
        <v>10</v>
      </c>
      <c r="Z52" s="31">
        <v>30</v>
      </c>
      <c r="AA52" s="31">
        <v>50</v>
      </c>
      <c r="AB52" s="31">
        <v>0</v>
      </c>
      <c r="AC52" s="31">
        <v>85</v>
      </c>
      <c r="AD52" s="31">
        <f>SUM(B52:AC52)</f>
        <v>5285</v>
      </c>
    </row>
    <row r="53" spans="1:30" s="6" customFormat="1" ht="27" customHeight="1">
      <c r="A53" s="10" t="s">
        <v>43</v>
      </c>
      <c r="B53" s="14">
        <v>110</v>
      </c>
      <c r="C53" s="14">
        <v>270</v>
      </c>
      <c r="D53" s="14">
        <v>30</v>
      </c>
      <c r="E53" s="14">
        <v>300</v>
      </c>
      <c r="F53" s="14">
        <v>86</v>
      </c>
      <c r="G53" s="14">
        <v>20</v>
      </c>
      <c r="H53" s="14"/>
      <c r="I53" s="14">
        <v>350</v>
      </c>
      <c r="J53" s="14"/>
      <c r="K53" s="14">
        <v>105</v>
      </c>
      <c r="L53" s="14">
        <v>220</v>
      </c>
      <c r="M53" s="14">
        <v>125</v>
      </c>
      <c r="N53" s="14"/>
      <c r="O53" s="14">
        <v>50</v>
      </c>
      <c r="P53" s="14">
        <v>100</v>
      </c>
      <c r="Q53" s="14">
        <v>50</v>
      </c>
      <c r="R53" s="14">
        <v>350</v>
      </c>
      <c r="S53" s="14"/>
      <c r="T53" s="14">
        <v>50</v>
      </c>
      <c r="U53" s="14"/>
      <c r="V53" s="14">
        <v>300</v>
      </c>
      <c r="W53" s="14">
        <v>120</v>
      </c>
      <c r="X53" s="14">
        <v>30</v>
      </c>
      <c r="Y53" s="14">
        <v>10</v>
      </c>
      <c r="Z53" s="14"/>
      <c r="AA53" s="14">
        <v>30</v>
      </c>
      <c r="AB53" s="14"/>
      <c r="AC53" s="14">
        <v>85</v>
      </c>
      <c r="AD53" s="14">
        <f>SUM(B53:AC53)</f>
        <v>2791</v>
      </c>
    </row>
    <row r="54" spans="1:30" s="6" customFormat="1" ht="27" customHeight="1">
      <c r="A54" s="9" t="s">
        <v>1</v>
      </c>
      <c r="B54" s="11">
        <v>0.55</v>
      </c>
      <c r="C54" s="11">
        <v>0.68</v>
      </c>
      <c r="D54" s="11">
        <v>0.333</v>
      </c>
      <c r="E54" s="11">
        <v>0.5</v>
      </c>
      <c r="F54" s="11">
        <v>0.82</v>
      </c>
      <c r="G54" s="11">
        <v>0.2</v>
      </c>
      <c r="H54" s="11"/>
      <c r="I54" s="11">
        <v>0.64</v>
      </c>
      <c r="J54" s="11"/>
      <c r="K54" s="11">
        <v>0.583</v>
      </c>
      <c r="L54" s="11">
        <v>0.88</v>
      </c>
      <c r="M54" s="11">
        <v>0.4</v>
      </c>
      <c r="N54" s="11"/>
      <c r="O54" s="11">
        <v>0.25</v>
      </c>
      <c r="P54" s="11">
        <v>0.16</v>
      </c>
      <c r="Q54" s="11">
        <v>0.83</v>
      </c>
      <c r="R54" s="11">
        <v>0.62</v>
      </c>
      <c r="S54" s="11"/>
      <c r="T54" s="11">
        <v>0.83</v>
      </c>
      <c r="U54" s="11"/>
      <c r="V54" s="11">
        <v>0.67</v>
      </c>
      <c r="W54" s="11">
        <v>0.342</v>
      </c>
      <c r="X54" s="11">
        <v>0.15</v>
      </c>
      <c r="Y54" s="11">
        <v>1</v>
      </c>
      <c r="Z54" s="11"/>
      <c r="AA54" s="11">
        <v>0.6</v>
      </c>
      <c r="AB54" s="11"/>
      <c r="AC54" s="11">
        <v>1</v>
      </c>
      <c r="AD54" s="11">
        <v>0.509</v>
      </c>
    </row>
    <row r="55" spans="1:30" s="6" customFormat="1" ht="27" customHeight="1">
      <c r="A55" s="10" t="s">
        <v>44</v>
      </c>
      <c r="B55" s="14">
        <v>300</v>
      </c>
      <c r="C55" s="14">
        <v>130</v>
      </c>
      <c r="D55" s="14">
        <v>100</v>
      </c>
      <c r="E55" s="14">
        <v>50</v>
      </c>
      <c r="F55" s="14">
        <v>120</v>
      </c>
      <c r="G55" s="14">
        <v>80</v>
      </c>
      <c r="H55" s="14"/>
      <c r="I55" s="14">
        <v>50</v>
      </c>
      <c r="J55" s="14">
        <v>60</v>
      </c>
      <c r="K55" s="14">
        <v>600</v>
      </c>
      <c r="L55" s="14">
        <v>40</v>
      </c>
      <c r="M55" s="14">
        <v>170</v>
      </c>
      <c r="N55" s="14"/>
      <c r="O55" s="14">
        <v>70</v>
      </c>
      <c r="P55" s="14">
        <v>120</v>
      </c>
      <c r="Q55" s="14"/>
      <c r="R55" s="14">
        <v>600</v>
      </c>
      <c r="S55" s="14"/>
      <c r="T55" s="14">
        <v>30</v>
      </c>
      <c r="U55" s="14"/>
      <c r="V55" s="14">
        <v>300</v>
      </c>
      <c r="W55" s="14">
        <v>100</v>
      </c>
      <c r="X55" s="14"/>
      <c r="Y55" s="14"/>
      <c r="Z55" s="14"/>
      <c r="AA55" s="14">
        <v>20</v>
      </c>
      <c r="AB55" s="14"/>
      <c r="AC55" s="14">
        <v>85</v>
      </c>
      <c r="AD55" s="14">
        <f>SUM(B55:AC55)</f>
        <v>3025</v>
      </c>
    </row>
    <row r="56" spans="1:30" s="16" customFormat="1" ht="29.25" customHeight="1">
      <c r="A56" s="9" t="s">
        <v>17</v>
      </c>
      <c r="B56" s="24">
        <v>700</v>
      </c>
      <c r="C56" s="24">
        <v>748</v>
      </c>
      <c r="D56" s="24">
        <v>300</v>
      </c>
      <c r="E56" s="24"/>
      <c r="F56" s="24">
        <v>305</v>
      </c>
      <c r="G56" s="24">
        <v>60</v>
      </c>
      <c r="H56" s="24">
        <v>360</v>
      </c>
      <c r="I56" s="24"/>
      <c r="J56" s="24">
        <v>519</v>
      </c>
      <c r="K56" s="24">
        <v>739</v>
      </c>
      <c r="L56" s="24">
        <v>82</v>
      </c>
      <c r="M56" s="24">
        <v>692</v>
      </c>
      <c r="N56" s="24">
        <v>910</v>
      </c>
      <c r="O56" s="24">
        <v>220</v>
      </c>
      <c r="P56" s="24">
        <v>38</v>
      </c>
      <c r="Q56" s="24">
        <v>135</v>
      </c>
      <c r="R56" s="24">
        <v>100</v>
      </c>
      <c r="S56" s="24">
        <v>180</v>
      </c>
      <c r="T56" s="24"/>
      <c r="U56" s="24"/>
      <c r="V56" s="24"/>
      <c r="W56" s="24"/>
      <c r="X56" s="24">
        <v>340</v>
      </c>
      <c r="Y56" s="24">
        <v>29</v>
      </c>
      <c r="Z56" s="24"/>
      <c r="AA56" s="24"/>
      <c r="AB56" s="24"/>
      <c r="AC56" s="24">
        <v>104</v>
      </c>
      <c r="AD56" s="24">
        <f>SUM(B56:AC56)</f>
        <v>6561</v>
      </c>
    </row>
    <row r="57" spans="1:30" s="16" customFormat="1" ht="29.25" customHeight="1">
      <c r="A57" s="10" t="s">
        <v>5</v>
      </c>
      <c r="B57" s="24">
        <v>700</v>
      </c>
      <c r="C57" s="24">
        <v>700</v>
      </c>
      <c r="D57" s="24">
        <v>300</v>
      </c>
      <c r="E57" s="24"/>
      <c r="F57" s="24">
        <v>295</v>
      </c>
      <c r="G57" s="24">
        <v>60</v>
      </c>
      <c r="H57" s="24">
        <v>340</v>
      </c>
      <c r="I57" s="24"/>
      <c r="J57" s="24">
        <v>500</v>
      </c>
      <c r="K57" s="24">
        <v>739</v>
      </c>
      <c r="L57" s="24">
        <v>82</v>
      </c>
      <c r="M57" s="24">
        <v>670</v>
      </c>
      <c r="N57" s="24">
        <v>650</v>
      </c>
      <c r="O57" s="24">
        <v>220</v>
      </c>
      <c r="P57" s="24">
        <v>38</v>
      </c>
      <c r="Q57" s="24">
        <v>135</v>
      </c>
      <c r="R57" s="24">
        <v>100</v>
      </c>
      <c r="S57" s="24">
        <v>150</v>
      </c>
      <c r="T57" s="24"/>
      <c r="U57" s="24"/>
      <c r="V57" s="24"/>
      <c r="W57" s="24"/>
      <c r="X57" s="24">
        <v>250</v>
      </c>
      <c r="Y57" s="24">
        <v>29</v>
      </c>
      <c r="Z57" s="24"/>
      <c r="AA57" s="24"/>
      <c r="AB57" s="24"/>
      <c r="AC57" s="24">
        <v>104</v>
      </c>
      <c r="AD57" s="24">
        <f>SUM(B57:AC57)</f>
        <v>6062</v>
      </c>
    </row>
    <row r="58" spans="1:30" s="16" customFormat="1" ht="29.25" customHeight="1">
      <c r="A58" s="9" t="s">
        <v>20</v>
      </c>
      <c r="B58" s="11">
        <f>B57/B56</f>
        <v>1</v>
      </c>
      <c r="C58" s="11">
        <f aca="true" t="shared" si="6" ref="C58:S58">C57/C56</f>
        <v>0.9358288770053476</v>
      </c>
      <c r="D58" s="11">
        <f t="shared" si="6"/>
        <v>1</v>
      </c>
      <c r="E58" s="11">
        <f>D59</f>
        <v>0</v>
      </c>
      <c r="F58" s="11">
        <f t="shared" si="6"/>
        <v>0.9672131147540983</v>
      </c>
      <c r="G58" s="11">
        <f t="shared" si="6"/>
        <v>1</v>
      </c>
      <c r="H58" s="11">
        <f t="shared" si="6"/>
        <v>0.9444444444444444</v>
      </c>
      <c r="I58" s="19"/>
      <c r="J58" s="11">
        <f t="shared" si="6"/>
        <v>0.9633911368015414</v>
      </c>
      <c r="K58" s="11">
        <f t="shared" si="6"/>
        <v>1</v>
      </c>
      <c r="L58" s="11">
        <f t="shared" si="6"/>
        <v>1</v>
      </c>
      <c r="M58" s="11">
        <f t="shared" si="6"/>
        <v>0.9682080924855492</v>
      </c>
      <c r="N58" s="11">
        <f t="shared" si="6"/>
        <v>0.7142857142857143</v>
      </c>
      <c r="O58" s="11">
        <f t="shared" si="6"/>
        <v>1</v>
      </c>
      <c r="P58" s="11">
        <f t="shared" si="6"/>
        <v>1</v>
      </c>
      <c r="Q58" s="11">
        <f t="shared" si="6"/>
        <v>1</v>
      </c>
      <c r="R58" s="11">
        <f t="shared" si="6"/>
        <v>1</v>
      </c>
      <c r="S58" s="11">
        <f t="shared" si="6"/>
        <v>0.8333333333333334</v>
      </c>
      <c r="T58" s="19"/>
      <c r="U58" s="19"/>
      <c r="V58" s="19"/>
      <c r="W58" s="19"/>
      <c r="X58" s="11">
        <f>X57/X56</f>
        <v>0.7352941176470589</v>
      </c>
      <c r="Y58" s="11">
        <f>Y57/Y56</f>
        <v>1</v>
      </c>
      <c r="Z58" s="19"/>
      <c r="AA58" s="19"/>
      <c r="AB58" s="19"/>
      <c r="AC58" s="11">
        <f>AC57/AC56</f>
        <v>1</v>
      </c>
      <c r="AD58" s="11">
        <f>AD57/AD56</f>
        <v>0.9239445206523396</v>
      </c>
    </row>
    <row r="59" spans="1:30" s="16" customFormat="1" ht="29.25" customHeight="1">
      <c r="A59" s="9" t="s">
        <v>21</v>
      </c>
      <c r="B59" s="14"/>
      <c r="C59" s="14"/>
      <c r="D59" s="14"/>
      <c r="E59" s="14"/>
      <c r="F59" s="14"/>
      <c r="G59" s="14"/>
      <c r="H59" s="14"/>
      <c r="I59" s="14"/>
      <c r="J59" s="14"/>
      <c r="K59" s="14">
        <v>10</v>
      </c>
      <c r="L59" s="14"/>
      <c r="M59" s="14">
        <v>80</v>
      </c>
      <c r="N59" s="14"/>
      <c r="O59" s="14">
        <v>20</v>
      </c>
      <c r="P59" s="14"/>
      <c r="Q59" s="14"/>
      <c r="R59" s="14"/>
      <c r="S59" s="14"/>
      <c r="T59" s="14">
        <v>10</v>
      </c>
      <c r="U59" s="14"/>
      <c r="V59" s="14"/>
      <c r="W59" s="14"/>
      <c r="X59" s="14"/>
      <c r="Y59" s="14">
        <v>5</v>
      </c>
      <c r="Z59" s="14"/>
      <c r="AA59" s="14"/>
      <c r="AB59" s="14"/>
      <c r="AC59" s="14"/>
      <c r="AD59" s="14">
        <f>SUM(B59:AC59)</f>
        <v>125</v>
      </c>
    </row>
    <row r="60" spans="1:30" s="16" customFormat="1" ht="29.25" customHeight="1">
      <c r="A60" s="12" t="s">
        <v>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16" customFormat="1" ht="29.25" customHeight="1">
      <c r="A61" s="17" t="s">
        <v>8</v>
      </c>
      <c r="B61" s="28">
        <v>300</v>
      </c>
      <c r="C61" s="28">
        <v>250</v>
      </c>
      <c r="D61" s="28">
        <v>250</v>
      </c>
      <c r="E61" s="28"/>
      <c r="F61" s="28">
        <v>210</v>
      </c>
      <c r="G61" s="28">
        <v>90</v>
      </c>
      <c r="H61" s="28">
        <v>50</v>
      </c>
      <c r="I61" s="28"/>
      <c r="J61" s="28">
        <v>200</v>
      </c>
      <c r="K61" s="28">
        <v>300</v>
      </c>
      <c r="L61" s="28">
        <v>100</v>
      </c>
      <c r="M61" s="28">
        <v>250</v>
      </c>
      <c r="N61" s="28"/>
      <c r="O61" s="28">
        <v>110</v>
      </c>
      <c r="P61" s="28">
        <v>100</v>
      </c>
      <c r="Q61" s="28">
        <v>150</v>
      </c>
      <c r="R61" s="28">
        <v>60</v>
      </c>
      <c r="S61" s="28"/>
      <c r="T61" s="28"/>
      <c r="U61" s="28"/>
      <c r="V61" s="28"/>
      <c r="W61" s="28"/>
      <c r="X61" s="28">
        <v>350</v>
      </c>
      <c r="Y61" s="28">
        <v>25</v>
      </c>
      <c r="Z61" s="28"/>
      <c r="AA61" s="28"/>
      <c r="AB61" s="28"/>
      <c r="AC61" s="28">
        <v>250</v>
      </c>
      <c r="AD61" s="28">
        <v>3150</v>
      </c>
    </row>
    <row r="62" spans="1:30" s="16" customFormat="1" ht="29.25" customHeight="1">
      <c r="A62" s="12" t="s">
        <v>9</v>
      </c>
      <c r="B62" s="24">
        <v>290</v>
      </c>
      <c r="C62" s="24">
        <v>410</v>
      </c>
      <c r="D62" s="24">
        <v>216</v>
      </c>
      <c r="E62" s="24"/>
      <c r="F62" s="24">
        <v>250</v>
      </c>
      <c r="G62" s="24">
        <v>90</v>
      </c>
      <c r="H62" s="24">
        <v>176</v>
      </c>
      <c r="I62" s="24"/>
      <c r="J62" s="24">
        <v>420</v>
      </c>
      <c r="K62" s="24">
        <v>520</v>
      </c>
      <c r="L62" s="24">
        <v>89</v>
      </c>
      <c r="M62" s="24">
        <v>428</v>
      </c>
      <c r="N62" s="24"/>
      <c r="O62" s="24">
        <v>250</v>
      </c>
      <c r="P62" s="24">
        <v>150</v>
      </c>
      <c r="Q62" s="24">
        <v>165</v>
      </c>
      <c r="R62" s="24">
        <v>60</v>
      </c>
      <c r="S62" s="24">
        <v>150</v>
      </c>
      <c r="T62" s="24"/>
      <c r="U62" s="24"/>
      <c r="V62" s="24"/>
      <c r="W62" s="24"/>
      <c r="X62" s="24">
        <v>600</v>
      </c>
      <c r="Y62" s="24"/>
      <c r="Z62" s="24"/>
      <c r="AA62" s="24"/>
      <c r="AB62" s="24"/>
      <c r="AC62" s="24">
        <v>150</v>
      </c>
      <c r="AD62" s="24">
        <v>4114</v>
      </c>
    </row>
    <row r="63" spans="1:30" s="16" customFormat="1" ht="29.25" customHeight="1">
      <c r="A63" s="12" t="s">
        <v>85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 s="16" customFormat="1" ht="29.25" customHeight="1">
      <c r="A64" s="17" t="s">
        <v>10</v>
      </c>
      <c r="B64" s="29">
        <f>B61/B62</f>
        <v>1.0344827586206897</v>
      </c>
      <c r="C64" s="29">
        <f>C61/C62</f>
        <v>0.6097560975609756</v>
      </c>
      <c r="D64" s="29">
        <f>D61/D62</f>
        <v>1.1574074074074074</v>
      </c>
      <c r="E64" s="30"/>
      <c r="F64" s="29">
        <v>0.84</v>
      </c>
      <c r="G64" s="29">
        <f>G61/G62</f>
        <v>1</v>
      </c>
      <c r="H64" s="29">
        <f>H61/H62</f>
        <v>0.2840909090909091</v>
      </c>
      <c r="I64" s="30"/>
      <c r="J64" s="29">
        <f aca="true" t="shared" si="7" ref="J64:S64">J61/J62</f>
        <v>0.47619047619047616</v>
      </c>
      <c r="K64" s="29">
        <f t="shared" si="7"/>
        <v>0.5769230769230769</v>
      </c>
      <c r="L64" s="29">
        <f t="shared" si="7"/>
        <v>1.1235955056179776</v>
      </c>
      <c r="M64" s="29">
        <f t="shared" si="7"/>
        <v>0.5841121495327103</v>
      </c>
      <c r="N64" s="29" t="e">
        <f t="shared" si="7"/>
        <v>#DIV/0!</v>
      </c>
      <c r="O64" s="29">
        <f t="shared" si="7"/>
        <v>0.44</v>
      </c>
      <c r="P64" s="29">
        <f t="shared" si="7"/>
        <v>0.6666666666666666</v>
      </c>
      <c r="Q64" s="29">
        <f t="shared" si="7"/>
        <v>0.9090909090909091</v>
      </c>
      <c r="R64" s="29">
        <f t="shared" si="7"/>
        <v>1</v>
      </c>
      <c r="S64" s="29">
        <f t="shared" si="7"/>
        <v>0</v>
      </c>
      <c r="T64" s="30"/>
      <c r="U64" s="30"/>
      <c r="V64" s="30"/>
      <c r="W64" s="30"/>
      <c r="X64" s="29">
        <f>X61/X62</f>
        <v>0.5833333333333334</v>
      </c>
      <c r="Y64" s="30"/>
      <c r="Z64" s="30"/>
      <c r="AA64" s="30"/>
      <c r="AB64" s="30"/>
      <c r="AC64" s="30">
        <v>1.66</v>
      </c>
      <c r="AD64" s="29">
        <f>AD61/AD62</f>
        <v>0.7656781720952844</v>
      </c>
    </row>
    <row r="65" spans="1:30" s="16" customFormat="1" ht="29.25" customHeight="1">
      <c r="A65" s="17" t="s">
        <v>11</v>
      </c>
      <c r="B65" s="24">
        <v>700</v>
      </c>
      <c r="C65" s="24"/>
      <c r="D65" s="24"/>
      <c r="E65" s="24"/>
      <c r="F65" s="24">
        <v>900</v>
      </c>
      <c r="G65" s="24"/>
      <c r="H65" s="24"/>
      <c r="I65" s="24"/>
      <c r="J65" s="24">
        <v>2000</v>
      </c>
      <c r="K65" s="24">
        <v>400</v>
      </c>
      <c r="L65" s="24"/>
      <c r="M65" s="24">
        <v>1200</v>
      </c>
      <c r="N65" s="24"/>
      <c r="O65" s="24"/>
      <c r="P65" s="24">
        <v>150</v>
      </c>
      <c r="Q65" s="24"/>
      <c r="R65" s="24"/>
      <c r="S65" s="24">
        <v>250</v>
      </c>
      <c r="T65" s="24"/>
      <c r="U65" s="24"/>
      <c r="V65" s="24"/>
      <c r="W65" s="24"/>
      <c r="X65" s="24">
        <v>640</v>
      </c>
      <c r="Y65" s="24"/>
      <c r="Z65" s="24"/>
      <c r="AA65" s="24"/>
      <c r="AB65" s="24"/>
      <c r="AC65" s="24">
        <v>400</v>
      </c>
      <c r="AD65" s="24">
        <v>6390</v>
      </c>
    </row>
    <row r="66" spans="1:30" s="16" customFormat="1" ht="29.25" customHeight="1">
      <c r="A66" s="12" t="s">
        <v>12</v>
      </c>
      <c r="B66" s="24">
        <v>280</v>
      </c>
      <c r="C66" s="24"/>
      <c r="D66" s="24"/>
      <c r="E66" s="24"/>
      <c r="F66" s="24">
        <v>100</v>
      </c>
      <c r="G66" s="24"/>
      <c r="H66" s="24">
        <v>600</v>
      </c>
      <c r="I66" s="24"/>
      <c r="J66" s="24">
        <v>2000</v>
      </c>
      <c r="K66" s="24"/>
      <c r="L66" s="24"/>
      <c r="M66" s="24">
        <v>2000</v>
      </c>
      <c r="N66" s="24"/>
      <c r="O66" s="24"/>
      <c r="P66" s="24">
        <v>460</v>
      </c>
      <c r="Q66" s="24"/>
      <c r="R66" s="24"/>
      <c r="S66" s="24">
        <v>600</v>
      </c>
      <c r="T66" s="24"/>
      <c r="U66" s="24"/>
      <c r="V66" s="24"/>
      <c r="W66" s="24"/>
      <c r="X66" s="24"/>
      <c r="Y66" s="24"/>
      <c r="Z66" s="24"/>
      <c r="AA66" s="24"/>
      <c r="AB66" s="24"/>
      <c r="AC66" s="24">
        <v>300</v>
      </c>
      <c r="AD66" s="24">
        <v>5940</v>
      </c>
    </row>
    <row r="67" spans="1:30" s="16" customFormat="1" ht="29.25" customHeight="1">
      <c r="A67" s="12" t="s">
        <v>18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s="16" customFormat="1" ht="29.25" customHeight="1">
      <c r="A68" s="17" t="s">
        <v>13</v>
      </c>
      <c r="B68" s="29">
        <f>B65/B66</f>
        <v>2.5</v>
      </c>
      <c r="C68" s="30"/>
      <c r="D68" s="30"/>
      <c r="E68" s="30"/>
      <c r="F68" s="30"/>
      <c r="G68" s="30"/>
      <c r="H68" s="29">
        <f>H65/H66</f>
        <v>0</v>
      </c>
      <c r="I68" s="30"/>
      <c r="J68" s="29">
        <f>J65/J66</f>
        <v>1</v>
      </c>
      <c r="K68" s="30"/>
      <c r="L68" s="30"/>
      <c r="M68" s="29">
        <f>M65/M66</f>
        <v>0.6</v>
      </c>
      <c r="N68" s="30"/>
      <c r="O68" s="30"/>
      <c r="P68" s="29">
        <f>P65/P66</f>
        <v>0.32608695652173914</v>
      </c>
      <c r="Q68" s="30"/>
      <c r="R68" s="30"/>
      <c r="S68" s="29">
        <f>S65/S66</f>
        <v>0.4166666666666667</v>
      </c>
      <c r="T68" s="30"/>
      <c r="U68" s="30"/>
      <c r="V68" s="30"/>
      <c r="W68" s="30"/>
      <c r="X68" s="30"/>
      <c r="Y68" s="30"/>
      <c r="Z68" s="30"/>
      <c r="AA68" s="30"/>
      <c r="AB68" s="30"/>
      <c r="AC68" s="30">
        <v>1.33</v>
      </c>
      <c r="AD68" s="29">
        <f>AD65/AD66</f>
        <v>1.0757575757575757</v>
      </c>
    </row>
    <row r="69" spans="1:30" s="16" customFormat="1" ht="29.25" customHeight="1">
      <c r="A69" s="17" t="s">
        <v>14</v>
      </c>
      <c r="B69" s="24"/>
      <c r="C69" s="24">
        <v>1400</v>
      </c>
      <c r="D69" s="24">
        <v>400</v>
      </c>
      <c r="E69" s="24"/>
      <c r="F69" s="24">
        <v>500</v>
      </c>
      <c r="G69" s="24"/>
      <c r="H69" s="24">
        <v>600</v>
      </c>
      <c r="I69" s="24">
        <v>300</v>
      </c>
      <c r="J69" s="24">
        <v>300</v>
      </c>
      <c r="K69" s="24">
        <v>3100</v>
      </c>
      <c r="L69" s="24"/>
      <c r="M69" s="24">
        <v>200</v>
      </c>
      <c r="N69" s="24"/>
      <c r="O69" s="24">
        <v>1000</v>
      </c>
      <c r="P69" s="24">
        <v>500</v>
      </c>
      <c r="Q69" s="24"/>
      <c r="R69" s="24"/>
      <c r="S69" s="24"/>
      <c r="T69" s="24"/>
      <c r="U69" s="24"/>
      <c r="V69" s="24"/>
      <c r="W69" s="24"/>
      <c r="X69" s="24">
        <v>1800</v>
      </c>
      <c r="Y69" s="24"/>
      <c r="Z69" s="24"/>
      <c r="AA69" s="24"/>
      <c r="AB69" s="24"/>
      <c r="AC69" s="24"/>
      <c r="AD69" s="24">
        <v>8010</v>
      </c>
    </row>
    <row r="70" spans="1:30" s="16" customFormat="1" ht="29.25" customHeight="1">
      <c r="A70" s="12" t="s">
        <v>15</v>
      </c>
      <c r="B70" s="24">
        <v>400</v>
      </c>
      <c r="C70" s="24">
        <v>2500</v>
      </c>
      <c r="D70" s="24"/>
      <c r="E70" s="24"/>
      <c r="F70" s="24">
        <v>1525</v>
      </c>
      <c r="G70" s="24"/>
      <c r="H70" s="24"/>
      <c r="I70" s="24">
        <v>1112</v>
      </c>
      <c r="J70" s="24"/>
      <c r="K70" s="24">
        <v>3321</v>
      </c>
      <c r="L70" s="24"/>
      <c r="M70" s="24"/>
      <c r="N70" s="24"/>
      <c r="O70" s="24">
        <v>1000</v>
      </c>
      <c r="P70" s="24">
        <v>850</v>
      </c>
      <c r="Q70" s="24">
        <v>180</v>
      </c>
      <c r="R70" s="24"/>
      <c r="S70" s="24"/>
      <c r="T70" s="24"/>
      <c r="U70" s="24"/>
      <c r="V70" s="24"/>
      <c r="W70" s="24"/>
      <c r="X70" s="24">
        <v>3150</v>
      </c>
      <c r="Y70" s="24"/>
      <c r="Z70" s="24"/>
      <c r="AA70" s="24"/>
      <c r="AB70" s="24"/>
      <c r="AC70" s="24"/>
      <c r="AD70" s="24">
        <f>SUM(B70:AC70)</f>
        <v>14038</v>
      </c>
    </row>
    <row r="71" spans="1:30" s="16" customFormat="1" ht="29.25" customHeight="1">
      <c r="A71" s="12" t="s">
        <v>19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s="16" customFormat="1" ht="29.25" customHeight="1">
      <c r="A72" s="17" t="s">
        <v>16</v>
      </c>
      <c r="B72" s="29">
        <f>B69/B70</f>
        <v>0</v>
      </c>
      <c r="C72" s="29">
        <f>C69/C70</f>
        <v>0.56</v>
      </c>
      <c r="D72" s="30"/>
      <c r="E72" s="30"/>
      <c r="F72" s="29">
        <f>F69/F70</f>
        <v>0.32786885245901637</v>
      </c>
      <c r="G72" s="30"/>
      <c r="H72" s="30"/>
      <c r="I72" s="29">
        <f>I69/I70</f>
        <v>0.2697841726618705</v>
      </c>
      <c r="J72" s="30"/>
      <c r="K72" s="29">
        <f>K69/K70</f>
        <v>0.9334537789822343</v>
      </c>
      <c r="L72" s="30"/>
      <c r="M72" s="30"/>
      <c r="N72" s="30"/>
      <c r="O72" s="29">
        <f>O69/O70</f>
        <v>1</v>
      </c>
      <c r="P72" s="29">
        <f>P69/P70</f>
        <v>0.5882352941176471</v>
      </c>
      <c r="Q72" s="29">
        <f>Q69/Q70</f>
        <v>0</v>
      </c>
      <c r="R72" s="30"/>
      <c r="S72" s="30"/>
      <c r="T72" s="30"/>
      <c r="U72" s="30"/>
      <c r="V72" s="30"/>
      <c r="W72" s="30"/>
      <c r="X72" s="29">
        <f>X69/X70</f>
        <v>0.5714285714285714</v>
      </c>
      <c r="Y72" s="30"/>
      <c r="Z72" s="30"/>
      <c r="AA72" s="30"/>
      <c r="AB72" s="30"/>
      <c r="AC72" s="30"/>
      <c r="AD72" s="29">
        <f>AD69/AD70</f>
        <v>0.5705941017238922</v>
      </c>
    </row>
    <row r="73" spans="1:30" s="16" customFormat="1" ht="29.25" customHeight="1">
      <c r="A73" s="17" t="s">
        <v>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34.5" customHeight="1">
      <c r="A74" s="12" t="s">
        <v>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ht="16.5">
      <c r="A75" s="7" t="s">
        <v>4</v>
      </c>
    </row>
    <row r="76" ht="16.5">
      <c r="A76" s="1"/>
    </row>
    <row r="77" ht="16.5">
      <c r="A77" s="1"/>
    </row>
    <row r="78" spans="1:7" ht="16.5">
      <c r="A78" s="1"/>
      <c r="G78" s="18"/>
    </row>
    <row r="79" ht="16.5">
      <c r="A79" s="1"/>
    </row>
    <row r="80" ht="16.5">
      <c r="A80" s="1"/>
    </row>
    <row r="81" ht="16.5">
      <c r="A81" s="1"/>
    </row>
    <row r="82" ht="16.5">
      <c r="A82" s="1"/>
    </row>
    <row r="83" ht="16.5">
      <c r="A83" s="1"/>
    </row>
    <row r="84" ht="16.5">
      <c r="A84" s="1"/>
    </row>
    <row r="85" ht="16.5">
      <c r="A85" s="1"/>
    </row>
    <row r="86" ht="16.5">
      <c r="A86" s="1"/>
    </row>
    <row r="87" ht="16.5">
      <c r="A87" s="1"/>
    </row>
    <row r="88" ht="16.5">
      <c r="A88" s="1"/>
    </row>
    <row r="89" ht="16.5">
      <c r="A89" s="1"/>
    </row>
    <row r="90" ht="16.5">
      <c r="A90" s="1"/>
    </row>
    <row r="91" ht="16.5">
      <c r="A91" s="1"/>
    </row>
    <row r="92" ht="16.5">
      <c r="A92" s="1"/>
    </row>
    <row r="93" ht="16.5">
      <c r="A93" s="1"/>
    </row>
    <row r="94" ht="16.5">
      <c r="A94" s="1"/>
    </row>
    <row r="95" ht="16.5">
      <c r="A95" s="1"/>
    </row>
    <row r="96" ht="16.5">
      <c r="A96" s="1"/>
    </row>
    <row r="97" ht="16.5">
      <c r="A97" s="1"/>
    </row>
    <row r="98" ht="16.5">
      <c r="A98" s="1"/>
    </row>
    <row r="99" ht="16.5">
      <c r="A99" s="1"/>
    </row>
    <row r="100" ht="16.5">
      <c r="A100" s="1"/>
    </row>
    <row r="101" ht="16.5">
      <c r="A101" s="1"/>
    </row>
    <row r="102" ht="16.5">
      <c r="A102" s="1"/>
    </row>
    <row r="103" ht="16.5">
      <c r="A103" s="1"/>
    </row>
    <row r="104" ht="16.5">
      <c r="A104" s="1"/>
    </row>
    <row r="105" ht="16.5">
      <c r="A105" s="1"/>
    </row>
    <row r="106" ht="16.5">
      <c r="A106" s="1"/>
    </row>
    <row r="107" ht="16.5">
      <c r="A107" s="1"/>
    </row>
    <row r="108" ht="16.5">
      <c r="A108" s="1"/>
    </row>
    <row r="109" ht="16.5">
      <c r="A109" s="1"/>
    </row>
    <row r="110" ht="16.5">
      <c r="A110" s="1"/>
    </row>
    <row r="111" ht="16.5">
      <c r="A111" s="1"/>
    </row>
    <row r="112" ht="16.5">
      <c r="A112" s="1"/>
    </row>
    <row r="113" ht="16.5">
      <c r="A113" s="1"/>
    </row>
    <row r="114" ht="16.5">
      <c r="A114" s="1"/>
    </row>
    <row r="115" ht="16.5">
      <c r="A115" s="1"/>
    </row>
    <row r="116" ht="16.5">
      <c r="A116" s="1"/>
    </row>
    <row r="117" ht="16.5">
      <c r="A117" s="1"/>
    </row>
    <row r="118" ht="16.5">
      <c r="A118" s="1"/>
    </row>
    <row r="119" ht="16.5">
      <c r="A119" s="1"/>
    </row>
    <row r="120" ht="16.5">
      <c r="A120" s="1"/>
    </row>
    <row r="121" ht="16.5">
      <c r="A121" s="1"/>
    </row>
    <row r="122" ht="16.5">
      <c r="A122" s="1"/>
    </row>
    <row r="123" ht="16.5">
      <c r="A123" s="1"/>
    </row>
    <row r="124" ht="16.5">
      <c r="A124" s="1"/>
    </row>
    <row r="125" ht="16.5">
      <c r="A125" s="1"/>
    </row>
    <row r="126" ht="16.5">
      <c r="A126" s="1"/>
    </row>
    <row r="127" ht="16.5">
      <c r="A127" s="1"/>
    </row>
    <row r="128" ht="16.5">
      <c r="A128" s="1"/>
    </row>
    <row r="129" ht="16.5">
      <c r="A129" s="1"/>
    </row>
    <row r="130" ht="16.5">
      <c r="A130" s="1"/>
    </row>
    <row r="131" ht="16.5">
      <c r="A131" s="1"/>
    </row>
    <row r="132" ht="16.5">
      <c r="A132" s="1"/>
    </row>
    <row r="133" ht="16.5">
      <c r="A133" s="1"/>
    </row>
    <row r="134" ht="16.5">
      <c r="A134" s="1"/>
    </row>
    <row r="135" ht="16.5">
      <c r="A135" s="1"/>
    </row>
    <row r="136" ht="16.5">
      <c r="A136" s="1"/>
    </row>
    <row r="137" ht="16.5">
      <c r="A137" s="1"/>
    </row>
    <row r="138" ht="16.5">
      <c r="A138" s="1"/>
    </row>
    <row r="139" ht="16.5">
      <c r="A139" s="1"/>
    </row>
    <row r="140" ht="16.5">
      <c r="A140" s="1"/>
    </row>
    <row r="141" ht="16.5">
      <c r="A141" s="1"/>
    </row>
    <row r="142" ht="16.5">
      <c r="A142" s="1"/>
    </row>
    <row r="143" ht="16.5">
      <c r="A143" s="1"/>
    </row>
    <row r="144" ht="16.5">
      <c r="A144" s="1"/>
    </row>
    <row r="145" ht="16.5">
      <c r="A145" s="1"/>
    </row>
    <row r="146" ht="16.5">
      <c r="A146" s="1"/>
    </row>
    <row r="147" ht="16.5">
      <c r="A147" s="1"/>
    </row>
    <row r="148" ht="16.5">
      <c r="A148" s="1"/>
    </row>
    <row r="149" ht="16.5">
      <c r="A149" s="1"/>
    </row>
    <row r="150" ht="16.5">
      <c r="A150" s="1"/>
    </row>
    <row r="151" ht="16.5">
      <c r="A151" s="1"/>
    </row>
    <row r="152" ht="16.5">
      <c r="A152" s="1"/>
    </row>
    <row r="153" ht="16.5">
      <c r="A153" s="1"/>
    </row>
    <row r="154" ht="16.5">
      <c r="A154" s="1"/>
    </row>
    <row r="155" ht="16.5">
      <c r="A155" s="1"/>
    </row>
    <row r="156" ht="16.5">
      <c r="A156" s="1"/>
    </row>
    <row r="157" ht="16.5">
      <c r="A157" s="1"/>
    </row>
    <row r="158" ht="16.5">
      <c r="A158" s="1"/>
    </row>
    <row r="159" ht="16.5">
      <c r="A159" s="1"/>
    </row>
    <row r="160" ht="16.5">
      <c r="A160" s="1"/>
    </row>
    <row r="161" ht="16.5">
      <c r="A161" s="1"/>
    </row>
    <row r="162" ht="16.5">
      <c r="A162" s="1"/>
    </row>
    <row r="163" ht="16.5">
      <c r="A163" s="1"/>
    </row>
    <row r="164" ht="16.5">
      <c r="A164" s="1"/>
    </row>
    <row r="165" ht="16.5">
      <c r="A165" s="1"/>
    </row>
    <row r="166" ht="16.5">
      <c r="A166" s="1"/>
    </row>
    <row r="167" ht="16.5">
      <c r="A167" s="1"/>
    </row>
    <row r="168" ht="16.5">
      <c r="A168" s="1"/>
    </row>
    <row r="169" ht="16.5">
      <c r="A169" s="1"/>
    </row>
    <row r="170" ht="16.5">
      <c r="A170" s="1"/>
    </row>
    <row r="171" ht="16.5">
      <c r="A171" s="1"/>
    </row>
    <row r="172" ht="16.5">
      <c r="A172" s="1"/>
    </row>
    <row r="173" ht="16.5">
      <c r="A173" s="1"/>
    </row>
    <row r="174" ht="16.5">
      <c r="A174" s="1"/>
    </row>
    <row r="175" ht="16.5">
      <c r="A175" s="1"/>
    </row>
    <row r="176" ht="16.5">
      <c r="A176" s="1"/>
    </row>
    <row r="177" ht="16.5">
      <c r="A177" s="1"/>
    </row>
    <row r="178" ht="16.5">
      <c r="A178" s="1"/>
    </row>
    <row r="179" ht="16.5">
      <c r="A179" s="1"/>
    </row>
    <row r="180" ht="16.5">
      <c r="A180" s="1"/>
    </row>
    <row r="181" ht="16.5">
      <c r="A181" s="1"/>
    </row>
    <row r="182" ht="16.5">
      <c r="A182" s="1"/>
    </row>
    <row r="183" ht="16.5">
      <c r="A183" s="1"/>
    </row>
    <row r="184" ht="16.5">
      <c r="A184" s="1"/>
    </row>
    <row r="185" ht="16.5">
      <c r="A185" s="1"/>
    </row>
    <row r="186" ht="16.5">
      <c r="A186" s="1"/>
    </row>
    <row r="187" ht="16.5">
      <c r="A187" s="1"/>
    </row>
    <row r="188" ht="16.5">
      <c r="A188" s="1"/>
    </row>
    <row r="189" ht="16.5">
      <c r="A189" s="1"/>
    </row>
    <row r="190" ht="16.5">
      <c r="A190" s="1"/>
    </row>
    <row r="191" ht="16.5">
      <c r="A191" s="1"/>
    </row>
    <row r="192" ht="16.5">
      <c r="A192" s="1"/>
    </row>
    <row r="193" ht="16.5">
      <c r="A193" s="1"/>
    </row>
    <row r="194" ht="16.5">
      <c r="A194" s="1"/>
    </row>
    <row r="195" ht="16.5">
      <c r="A195" s="1"/>
    </row>
    <row r="196" ht="16.5">
      <c r="A196" s="1"/>
    </row>
    <row r="197" ht="16.5">
      <c r="A197" s="1"/>
    </row>
    <row r="198" ht="16.5">
      <c r="A198" s="1"/>
    </row>
    <row r="199" ht="16.5">
      <c r="A199" s="1"/>
    </row>
    <row r="200" ht="16.5">
      <c r="A200" s="1"/>
    </row>
    <row r="201" ht="16.5">
      <c r="A201" s="1"/>
    </row>
    <row r="202" ht="16.5">
      <c r="A202" s="1"/>
    </row>
    <row r="203" ht="16.5">
      <c r="A203" s="1"/>
    </row>
    <row r="204" ht="16.5">
      <c r="A204" s="1"/>
    </row>
    <row r="205" ht="16.5">
      <c r="A205" s="1"/>
    </row>
    <row r="206" ht="16.5">
      <c r="A206" s="1"/>
    </row>
    <row r="207" ht="16.5">
      <c r="A207" s="1"/>
    </row>
    <row r="208" ht="16.5">
      <c r="A208" s="1"/>
    </row>
    <row r="209" ht="16.5">
      <c r="A209" s="1"/>
    </row>
    <row r="210" ht="16.5">
      <c r="A210" s="1"/>
    </row>
    <row r="211" ht="16.5">
      <c r="A211" s="1"/>
    </row>
    <row r="212" ht="16.5">
      <c r="A212" s="1"/>
    </row>
    <row r="213" ht="16.5">
      <c r="A213" s="1"/>
    </row>
    <row r="214" ht="16.5">
      <c r="A214" s="1"/>
    </row>
    <row r="215" ht="16.5">
      <c r="A215" s="1"/>
    </row>
    <row r="216" ht="16.5">
      <c r="A216" s="1"/>
    </row>
    <row r="217" ht="16.5">
      <c r="A217" s="1"/>
    </row>
    <row r="218" ht="16.5">
      <c r="A218" s="1"/>
    </row>
    <row r="219" ht="16.5">
      <c r="A219" s="1"/>
    </row>
    <row r="220" ht="16.5">
      <c r="A220" s="1"/>
    </row>
    <row r="221" ht="16.5">
      <c r="A221" s="1"/>
    </row>
    <row r="222" ht="16.5">
      <c r="A222" s="1"/>
    </row>
    <row r="223" ht="16.5">
      <c r="A223" s="1"/>
    </row>
    <row r="224" ht="16.5">
      <c r="A224" s="1"/>
    </row>
    <row r="225" ht="16.5">
      <c r="A225" s="1"/>
    </row>
    <row r="226" ht="16.5">
      <c r="A226" s="1"/>
    </row>
    <row r="227" ht="16.5">
      <c r="A227" s="1"/>
    </row>
    <row r="228" ht="16.5">
      <c r="A228" s="1"/>
    </row>
    <row r="229" ht="16.5">
      <c r="A229" s="1"/>
    </row>
    <row r="230" ht="16.5">
      <c r="A230" s="1"/>
    </row>
    <row r="231" ht="16.5">
      <c r="A231" s="1"/>
    </row>
    <row r="232" ht="16.5">
      <c r="A232" s="1"/>
    </row>
    <row r="233" ht="16.5">
      <c r="A233" s="1"/>
    </row>
    <row r="234" ht="16.5">
      <c r="A234" s="1"/>
    </row>
    <row r="235" ht="16.5">
      <c r="A235" s="1"/>
    </row>
    <row r="236" ht="16.5">
      <c r="A236" s="1"/>
    </row>
    <row r="237" ht="16.5">
      <c r="A237" s="1"/>
    </row>
    <row r="238" ht="16.5">
      <c r="A238" s="1"/>
    </row>
    <row r="239" ht="16.5">
      <c r="A239" s="1"/>
    </row>
    <row r="240" ht="16.5">
      <c r="A240" s="1"/>
    </row>
    <row r="241" ht="16.5">
      <c r="A241" s="1"/>
    </row>
    <row r="242" ht="16.5">
      <c r="A242" s="1"/>
    </row>
    <row r="243" ht="16.5">
      <c r="A243" s="1"/>
    </row>
    <row r="244" ht="16.5">
      <c r="A244" s="1"/>
    </row>
    <row r="245" ht="16.5">
      <c r="A245" s="1"/>
    </row>
    <row r="246" ht="16.5">
      <c r="A246" s="1"/>
    </row>
    <row r="247" ht="16.5">
      <c r="A247" s="1"/>
    </row>
    <row r="248" ht="16.5">
      <c r="A248" s="1"/>
    </row>
    <row r="249" ht="16.5">
      <c r="A249" s="1"/>
    </row>
    <row r="250" ht="16.5">
      <c r="A250" s="1"/>
    </row>
    <row r="251" ht="16.5">
      <c r="A251" s="1"/>
    </row>
    <row r="252" ht="16.5">
      <c r="A252" s="1"/>
    </row>
    <row r="253" ht="16.5">
      <c r="A253" s="1"/>
    </row>
    <row r="254" ht="16.5">
      <c r="A254" s="1"/>
    </row>
    <row r="255" ht="16.5">
      <c r="A255" s="1"/>
    </row>
    <row r="256" ht="16.5">
      <c r="A256" s="1"/>
    </row>
    <row r="257" ht="16.5">
      <c r="A257" s="1"/>
    </row>
    <row r="258" ht="16.5">
      <c r="A258" s="1"/>
    </row>
    <row r="259" ht="16.5">
      <c r="A259" s="1"/>
    </row>
    <row r="260" ht="16.5">
      <c r="A260" s="1"/>
    </row>
    <row r="261" ht="16.5">
      <c r="A261" s="1"/>
    </row>
    <row r="262" ht="16.5">
      <c r="A262" s="1"/>
    </row>
    <row r="263" ht="16.5">
      <c r="A263" s="1"/>
    </row>
    <row r="264" ht="16.5">
      <c r="A264" s="1"/>
    </row>
    <row r="265" ht="16.5">
      <c r="A265" s="1"/>
    </row>
    <row r="266" ht="16.5">
      <c r="A266" s="1"/>
    </row>
    <row r="267" ht="16.5">
      <c r="A267" s="1"/>
    </row>
    <row r="268" ht="16.5">
      <c r="A268" s="1"/>
    </row>
    <row r="269" ht="16.5">
      <c r="A269" s="1"/>
    </row>
    <row r="270" ht="16.5">
      <c r="A270" s="1"/>
    </row>
    <row r="271" ht="16.5">
      <c r="A271" s="1"/>
    </row>
    <row r="272" ht="16.5">
      <c r="A272" s="1"/>
    </row>
    <row r="273" ht="16.5">
      <c r="A273" s="1"/>
    </row>
    <row r="274" ht="16.5">
      <c r="A274" s="1"/>
    </row>
    <row r="275" ht="16.5">
      <c r="A275" s="1"/>
    </row>
    <row r="276" ht="16.5">
      <c r="A276" s="1"/>
    </row>
    <row r="277" ht="16.5">
      <c r="A277" s="1"/>
    </row>
    <row r="278" ht="16.5">
      <c r="A278" s="1"/>
    </row>
    <row r="279" ht="16.5">
      <c r="A279" s="1"/>
    </row>
    <row r="280" ht="16.5">
      <c r="A280" s="1"/>
    </row>
    <row r="281" ht="16.5">
      <c r="A281" s="1"/>
    </row>
    <row r="282" ht="16.5">
      <c r="A282" s="1"/>
    </row>
    <row r="283" ht="16.5">
      <c r="A283" s="1"/>
    </row>
    <row r="284" ht="16.5">
      <c r="A284" s="1"/>
    </row>
    <row r="285" ht="16.5">
      <c r="A285" s="1"/>
    </row>
    <row r="286" ht="16.5">
      <c r="A286" s="1"/>
    </row>
    <row r="287" ht="16.5">
      <c r="A287" s="1"/>
    </row>
    <row r="288" ht="16.5">
      <c r="A288" s="1"/>
    </row>
    <row r="289" ht="16.5">
      <c r="A289" s="1"/>
    </row>
    <row r="290" ht="16.5">
      <c r="A290" s="1"/>
    </row>
    <row r="291" ht="16.5">
      <c r="A291" s="1"/>
    </row>
    <row r="292" ht="16.5">
      <c r="A292" s="1"/>
    </row>
    <row r="293" ht="16.5">
      <c r="A293" s="1"/>
    </row>
    <row r="294" ht="16.5">
      <c r="A294" s="1"/>
    </row>
    <row r="295" ht="16.5">
      <c r="A295" s="1"/>
    </row>
    <row r="296" ht="16.5">
      <c r="A296" s="1"/>
    </row>
    <row r="297" ht="16.5">
      <c r="A297" s="1"/>
    </row>
    <row r="298" ht="16.5">
      <c r="A298" s="1"/>
    </row>
    <row r="299" ht="16.5">
      <c r="A299" s="1"/>
    </row>
    <row r="300" ht="16.5">
      <c r="A300" s="1"/>
    </row>
    <row r="301" ht="16.5">
      <c r="A301" s="1"/>
    </row>
    <row r="302" ht="16.5">
      <c r="A302" s="1"/>
    </row>
    <row r="303" ht="16.5">
      <c r="A303" s="1"/>
    </row>
    <row r="304" ht="16.5">
      <c r="A304" s="1"/>
    </row>
    <row r="305" ht="16.5">
      <c r="A305" s="1"/>
    </row>
    <row r="306" ht="16.5">
      <c r="A306" s="1"/>
    </row>
    <row r="307" ht="16.5">
      <c r="A307" s="1"/>
    </row>
    <row r="308" ht="16.5">
      <c r="A308" s="1"/>
    </row>
    <row r="309" ht="16.5">
      <c r="A309" s="1"/>
    </row>
    <row r="310" ht="16.5">
      <c r="A310" s="1"/>
    </row>
    <row r="311" ht="16.5">
      <c r="A311" s="1"/>
    </row>
    <row r="312" ht="16.5">
      <c r="A312" s="1"/>
    </row>
    <row r="313" ht="16.5">
      <c r="A313" s="1"/>
    </row>
    <row r="314" ht="16.5">
      <c r="A314" s="1"/>
    </row>
    <row r="315" ht="16.5">
      <c r="A315" s="1"/>
    </row>
    <row r="316" ht="16.5">
      <c r="A316" s="1"/>
    </row>
    <row r="317" ht="16.5">
      <c r="A317" s="1"/>
    </row>
    <row r="318" ht="16.5">
      <c r="A318" s="1"/>
    </row>
    <row r="319" ht="16.5">
      <c r="A319" s="1"/>
    </row>
    <row r="320" ht="16.5">
      <c r="A320" s="1"/>
    </row>
    <row r="321" ht="16.5">
      <c r="A321" s="1"/>
    </row>
    <row r="322" ht="16.5">
      <c r="A322" s="1"/>
    </row>
    <row r="323" ht="16.5">
      <c r="A323" s="1"/>
    </row>
    <row r="324" ht="16.5">
      <c r="A324" s="1"/>
    </row>
    <row r="325" ht="16.5">
      <c r="A325" s="1"/>
    </row>
    <row r="326" ht="16.5">
      <c r="A326" s="1"/>
    </row>
    <row r="327" ht="16.5">
      <c r="A327" s="1"/>
    </row>
    <row r="328" ht="16.5">
      <c r="A328" s="1"/>
    </row>
    <row r="329" ht="16.5">
      <c r="A329" s="1"/>
    </row>
    <row r="330" ht="16.5">
      <c r="A330" s="1"/>
    </row>
    <row r="331" ht="16.5">
      <c r="A331" s="1"/>
    </row>
    <row r="332" ht="16.5">
      <c r="A332" s="1"/>
    </row>
    <row r="333" ht="16.5">
      <c r="A333" s="1"/>
    </row>
    <row r="334" ht="16.5">
      <c r="A334" s="1"/>
    </row>
    <row r="335" ht="16.5">
      <c r="A335" s="1"/>
    </row>
    <row r="336" ht="16.5">
      <c r="A336" s="1"/>
    </row>
    <row r="337" ht="16.5">
      <c r="A337" s="1"/>
    </row>
    <row r="338" ht="16.5">
      <c r="A338" s="1"/>
    </row>
    <row r="339" ht="16.5">
      <c r="A339" s="1"/>
    </row>
    <row r="340" ht="16.5">
      <c r="A340" s="1"/>
    </row>
    <row r="341" ht="16.5">
      <c r="A341" s="1"/>
    </row>
    <row r="342" ht="16.5">
      <c r="A342" s="1"/>
    </row>
    <row r="343" ht="16.5">
      <c r="A343" s="1"/>
    </row>
    <row r="344" ht="16.5">
      <c r="A344" s="1"/>
    </row>
    <row r="345" ht="16.5">
      <c r="A345" s="1"/>
    </row>
    <row r="346" ht="16.5">
      <c r="A346" s="1"/>
    </row>
    <row r="347" ht="16.5">
      <c r="A347" s="1"/>
    </row>
    <row r="348" ht="16.5">
      <c r="A348" s="1"/>
    </row>
    <row r="349" ht="16.5">
      <c r="A349" s="1"/>
    </row>
    <row r="350" ht="16.5">
      <c r="A350" s="1"/>
    </row>
    <row r="351" ht="16.5">
      <c r="A351" s="1"/>
    </row>
    <row r="352" ht="16.5">
      <c r="A352" s="1"/>
    </row>
    <row r="353" ht="16.5">
      <c r="A353" s="1"/>
    </row>
    <row r="354" ht="16.5">
      <c r="A354" s="1"/>
    </row>
    <row r="355" ht="16.5">
      <c r="A355" s="1"/>
    </row>
    <row r="356" ht="16.5">
      <c r="A356" s="1"/>
    </row>
    <row r="357" ht="16.5">
      <c r="A357" s="1"/>
    </row>
    <row r="358" ht="16.5">
      <c r="A358" s="1"/>
    </row>
    <row r="359" ht="16.5">
      <c r="A359" s="1"/>
    </row>
    <row r="360" ht="16.5">
      <c r="A360" s="1"/>
    </row>
    <row r="361" ht="16.5">
      <c r="A361" s="1"/>
    </row>
    <row r="362" ht="16.5">
      <c r="A362" s="1"/>
    </row>
    <row r="363" ht="16.5">
      <c r="A363" s="1"/>
    </row>
    <row r="364" ht="16.5">
      <c r="A364" s="1"/>
    </row>
    <row r="365" ht="16.5">
      <c r="A365" s="1"/>
    </row>
    <row r="366" ht="16.5">
      <c r="A366" s="1"/>
    </row>
    <row r="367" ht="16.5">
      <c r="A367" s="1"/>
    </row>
    <row r="368" ht="16.5">
      <c r="A368" s="1"/>
    </row>
    <row r="369" ht="16.5">
      <c r="A369" s="1"/>
    </row>
    <row r="370" ht="16.5">
      <c r="A370" s="1"/>
    </row>
    <row r="371" ht="16.5">
      <c r="A371" s="1"/>
    </row>
    <row r="372" ht="16.5">
      <c r="A372" s="1"/>
    </row>
    <row r="373" ht="16.5">
      <c r="A373" s="1"/>
    </row>
    <row r="374" ht="16.5">
      <c r="A374" s="1"/>
    </row>
    <row r="375" ht="16.5">
      <c r="A375" s="1"/>
    </row>
    <row r="376" ht="16.5">
      <c r="A376" s="1"/>
    </row>
    <row r="377" ht="16.5">
      <c r="A377" s="1"/>
    </row>
    <row r="378" ht="16.5">
      <c r="A378" s="1"/>
    </row>
    <row r="379" ht="16.5">
      <c r="A379" s="1"/>
    </row>
    <row r="380" ht="16.5">
      <c r="A380" s="1"/>
    </row>
    <row r="381" ht="16.5">
      <c r="A381" s="1"/>
    </row>
    <row r="382" ht="16.5">
      <c r="A382" s="1"/>
    </row>
    <row r="383" ht="16.5">
      <c r="A383" s="1"/>
    </row>
    <row r="384" ht="16.5">
      <c r="A384" s="1"/>
    </row>
    <row r="385" ht="16.5">
      <c r="A385" s="1"/>
    </row>
    <row r="386" ht="16.5">
      <c r="A386" s="1"/>
    </row>
    <row r="387" ht="16.5">
      <c r="A387" s="1"/>
    </row>
    <row r="388" ht="16.5">
      <c r="A388" s="1"/>
    </row>
    <row r="389" ht="16.5">
      <c r="A389" s="1"/>
    </row>
    <row r="390" ht="16.5">
      <c r="A390" s="1"/>
    </row>
    <row r="391" ht="16.5">
      <c r="A391" s="1"/>
    </row>
    <row r="392" ht="16.5">
      <c r="A392" s="1"/>
    </row>
    <row r="393" ht="16.5">
      <c r="A393" s="1"/>
    </row>
    <row r="394" ht="16.5">
      <c r="A394" s="1"/>
    </row>
    <row r="395" ht="16.5">
      <c r="A395" s="1"/>
    </row>
    <row r="396" ht="16.5">
      <c r="A396" s="1"/>
    </row>
    <row r="397" ht="16.5">
      <c r="A397" s="1"/>
    </row>
    <row r="398" ht="16.5">
      <c r="A398" s="1"/>
    </row>
    <row r="399" ht="16.5">
      <c r="A399" s="1"/>
    </row>
    <row r="400" ht="16.5">
      <c r="A400" s="1"/>
    </row>
    <row r="401" ht="16.5">
      <c r="A401" s="1"/>
    </row>
    <row r="402" ht="16.5">
      <c r="A402" s="1"/>
    </row>
    <row r="403" ht="16.5">
      <c r="A403" s="1"/>
    </row>
    <row r="404" ht="16.5">
      <c r="A404" s="1"/>
    </row>
    <row r="405" ht="16.5">
      <c r="A405" s="1"/>
    </row>
    <row r="406" ht="16.5">
      <c r="A406" s="1"/>
    </row>
    <row r="407" ht="16.5">
      <c r="A407" s="1"/>
    </row>
    <row r="408" ht="16.5">
      <c r="A408" s="1"/>
    </row>
    <row r="409" ht="16.5">
      <c r="A409" s="1"/>
    </row>
    <row r="410" ht="16.5">
      <c r="A410" s="1"/>
    </row>
    <row r="411" ht="16.5">
      <c r="A411" s="1"/>
    </row>
    <row r="412" ht="16.5">
      <c r="A412" s="1"/>
    </row>
    <row r="413" ht="16.5">
      <c r="A413" s="1"/>
    </row>
    <row r="414" ht="16.5">
      <c r="A414" s="1"/>
    </row>
    <row r="415" ht="16.5">
      <c r="A415" s="1"/>
    </row>
    <row r="416" ht="16.5">
      <c r="A416" s="1"/>
    </row>
    <row r="417" ht="16.5">
      <c r="A417" s="1"/>
    </row>
    <row r="418" ht="16.5">
      <c r="A418" s="1"/>
    </row>
    <row r="419" ht="16.5">
      <c r="A419" s="1"/>
    </row>
    <row r="420" ht="16.5">
      <c r="A420" s="1"/>
    </row>
    <row r="421" ht="16.5">
      <c r="A421" s="1"/>
    </row>
    <row r="422" ht="16.5">
      <c r="A422" s="1"/>
    </row>
    <row r="423" ht="16.5">
      <c r="A423" s="1"/>
    </row>
    <row r="424" ht="16.5">
      <c r="A424" s="1"/>
    </row>
    <row r="425" ht="16.5">
      <c r="A425" s="1"/>
    </row>
    <row r="426" ht="16.5">
      <c r="A426" s="1"/>
    </row>
    <row r="427" ht="16.5">
      <c r="A427" s="1"/>
    </row>
    <row r="428" ht="16.5">
      <c r="A428" s="1"/>
    </row>
    <row r="429" ht="16.5">
      <c r="A429" s="1"/>
    </row>
    <row r="430" ht="16.5">
      <c r="A430" s="1"/>
    </row>
    <row r="431" ht="16.5">
      <c r="A431" s="1"/>
    </row>
    <row r="432" ht="16.5">
      <c r="A432" s="1"/>
    </row>
    <row r="433" ht="16.5">
      <c r="A433" s="1"/>
    </row>
    <row r="434" ht="16.5">
      <c r="A434" s="1"/>
    </row>
    <row r="435" ht="16.5">
      <c r="A435" s="1"/>
    </row>
    <row r="436" ht="16.5">
      <c r="A436" s="1"/>
    </row>
    <row r="437" ht="16.5">
      <c r="A437" s="1"/>
    </row>
    <row r="438" ht="16.5">
      <c r="A438" s="1"/>
    </row>
    <row r="439" ht="16.5">
      <c r="A439" s="1"/>
    </row>
    <row r="440" ht="16.5">
      <c r="A440" s="1"/>
    </row>
    <row r="441" ht="16.5">
      <c r="A441" s="1"/>
    </row>
    <row r="442" ht="16.5">
      <c r="A442" s="1"/>
    </row>
    <row r="443" ht="16.5">
      <c r="A443" s="1"/>
    </row>
    <row r="444" ht="16.5">
      <c r="A444" s="1"/>
    </row>
    <row r="445" ht="16.5">
      <c r="A445" s="1"/>
    </row>
    <row r="446" ht="16.5">
      <c r="A446" s="1"/>
    </row>
    <row r="447" ht="16.5">
      <c r="A447" s="1"/>
    </row>
    <row r="448" ht="16.5">
      <c r="A448" s="1"/>
    </row>
    <row r="449" ht="16.5">
      <c r="A449" s="1"/>
    </row>
    <row r="450" ht="16.5">
      <c r="A450" s="1"/>
    </row>
    <row r="451" ht="16.5">
      <c r="A451" s="1"/>
    </row>
    <row r="452" ht="16.5">
      <c r="A452" s="1"/>
    </row>
    <row r="453" ht="16.5">
      <c r="A453" s="1"/>
    </row>
    <row r="454" ht="16.5">
      <c r="A454" s="1"/>
    </row>
    <row r="455" ht="16.5">
      <c r="A455" s="1"/>
    </row>
    <row r="456" ht="16.5">
      <c r="A456" s="1"/>
    </row>
    <row r="457" ht="16.5">
      <c r="A457" s="1"/>
    </row>
    <row r="458" ht="16.5">
      <c r="A458" s="1"/>
    </row>
    <row r="459" ht="16.5">
      <c r="A459" s="1"/>
    </row>
    <row r="460" ht="16.5">
      <c r="A460" s="1"/>
    </row>
    <row r="461" ht="16.5">
      <c r="A461" s="1"/>
    </row>
    <row r="462" ht="16.5">
      <c r="A462" s="1"/>
    </row>
    <row r="463" ht="16.5">
      <c r="A463" s="1"/>
    </row>
    <row r="464" ht="16.5">
      <c r="A464" s="1"/>
    </row>
    <row r="465" ht="16.5">
      <c r="A465" s="1"/>
    </row>
    <row r="466" ht="16.5">
      <c r="A466" s="1"/>
    </row>
    <row r="467" ht="16.5">
      <c r="A467" s="1"/>
    </row>
    <row r="468" ht="16.5">
      <c r="A468" s="1"/>
    </row>
    <row r="469" ht="16.5">
      <c r="A469" s="1"/>
    </row>
    <row r="470" ht="16.5">
      <c r="A470" s="1"/>
    </row>
    <row r="471" ht="16.5">
      <c r="A471" s="1"/>
    </row>
    <row r="472" ht="16.5">
      <c r="A472" s="1"/>
    </row>
    <row r="473" ht="16.5">
      <c r="A473" s="1"/>
    </row>
    <row r="474" ht="16.5">
      <c r="A474" s="1"/>
    </row>
    <row r="475" ht="16.5">
      <c r="A475" s="1"/>
    </row>
    <row r="476" ht="16.5">
      <c r="A476" s="1"/>
    </row>
    <row r="477" ht="16.5">
      <c r="A477" s="1"/>
    </row>
    <row r="478" ht="16.5">
      <c r="A478" s="1"/>
    </row>
    <row r="479" ht="16.5">
      <c r="A479" s="1"/>
    </row>
    <row r="480" ht="16.5">
      <c r="A480" s="1"/>
    </row>
    <row r="481" ht="16.5">
      <c r="A481" s="1"/>
    </row>
    <row r="482" ht="16.5">
      <c r="A482" s="1"/>
    </row>
    <row r="483" ht="16.5">
      <c r="A483" s="1"/>
    </row>
    <row r="484" ht="16.5">
      <c r="A484" s="1"/>
    </row>
    <row r="485" ht="16.5">
      <c r="A485" s="1"/>
    </row>
    <row r="486" ht="16.5">
      <c r="A486" s="1"/>
    </row>
    <row r="487" ht="16.5">
      <c r="A487" s="1"/>
    </row>
    <row r="488" ht="16.5">
      <c r="A488" s="1"/>
    </row>
    <row r="489" ht="16.5">
      <c r="A489" s="1"/>
    </row>
    <row r="490" ht="16.5">
      <c r="A490" s="1"/>
    </row>
    <row r="491" ht="16.5">
      <c r="A491" s="1"/>
    </row>
    <row r="492" ht="16.5">
      <c r="A492" s="1"/>
    </row>
    <row r="493" ht="16.5">
      <c r="A493" s="1"/>
    </row>
    <row r="494" ht="16.5">
      <c r="A494" s="1"/>
    </row>
    <row r="495" ht="16.5">
      <c r="A495" s="1"/>
    </row>
    <row r="496" ht="16.5">
      <c r="A496" s="1"/>
    </row>
    <row r="497" ht="16.5">
      <c r="A497" s="1"/>
    </row>
    <row r="498" ht="16.5">
      <c r="A498" s="1"/>
    </row>
    <row r="499" ht="16.5">
      <c r="A499" s="1"/>
    </row>
    <row r="500" ht="16.5">
      <c r="A500" s="1"/>
    </row>
    <row r="501" ht="16.5">
      <c r="A501" s="1"/>
    </row>
    <row r="502" ht="16.5">
      <c r="A502" s="1"/>
    </row>
    <row r="503" ht="16.5">
      <c r="A503" s="1"/>
    </row>
    <row r="504" ht="16.5">
      <c r="A504" s="1"/>
    </row>
  </sheetData>
  <mergeCells count="32">
    <mergeCell ref="G7:G8"/>
    <mergeCell ref="O7:O8"/>
    <mergeCell ref="H7:H8"/>
    <mergeCell ref="I7:I8"/>
    <mergeCell ref="J7:J8"/>
    <mergeCell ref="K7:K8"/>
    <mergeCell ref="A6:A8"/>
    <mergeCell ref="B7:B8"/>
    <mergeCell ref="C7:C8"/>
    <mergeCell ref="D7:D8"/>
    <mergeCell ref="B6:AD6"/>
    <mergeCell ref="AD7:AD8"/>
    <mergeCell ref="AB7:AB8"/>
    <mergeCell ref="AC7:AC8"/>
    <mergeCell ref="E7:E8"/>
    <mergeCell ref="F7:F8"/>
    <mergeCell ref="A5:AD5"/>
    <mergeCell ref="AA7:AA8"/>
    <mergeCell ref="V7:V8"/>
    <mergeCell ref="W7:W8"/>
    <mergeCell ref="X7:X8"/>
    <mergeCell ref="Y7:Y8"/>
    <mergeCell ref="S7:S8"/>
    <mergeCell ref="L7:L8"/>
    <mergeCell ref="M7:M8"/>
    <mergeCell ref="N7:N8"/>
    <mergeCell ref="T7:T8"/>
    <mergeCell ref="U7:U8"/>
    <mergeCell ref="Z7:Z8"/>
    <mergeCell ref="P7:P8"/>
    <mergeCell ref="Q7:Q8"/>
    <mergeCell ref="R7:R8"/>
  </mergeCells>
  <printOptions horizontalCentered="1" verticalCentered="1"/>
  <pageMargins left="0.2" right="0.3937007874015748" top="0.3937007874015748" bottom="0.3937007874015748" header="0.3937007874015748" footer="0.3937007874015748"/>
  <pageSetup horizontalDpi="600" verticalDpi="600" orientation="landscape" paperSize="9" scale="26" r:id="rId1"/>
  <rowBreaks count="1" manualBreakCount="1">
    <brk id="3" max="29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.</cp:lastModifiedBy>
  <cp:lastPrinted>2008-09-26T10:08:36Z</cp:lastPrinted>
  <dcterms:created xsi:type="dcterms:W3CDTF">2001-05-07T11:51:26Z</dcterms:created>
  <dcterms:modified xsi:type="dcterms:W3CDTF">2008-09-30T05:46:12Z</dcterms:modified>
  <cp:category/>
  <cp:version/>
  <cp:contentType/>
  <cp:contentStatus/>
</cp:coreProperties>
</file>