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'Лист1'!$A$10:$AG$61</definedName>
  </definedNames>
  <calcPr fullCalcOnLoad="1"/>
</workbook>
</file>

<file path=xl/sharedStrings.xml><?xml version="1.0" encoding="utf-8"?>
<sst xmlns="http://schemas.openxmlformats.org/spreadsheetml/2006/main" count="98" uniqueCount="63">
  <si>
    <t>№п/п</t>
  </si>
  <si>
    <t>Наименование школ</t>
  </si>
  <si>
    <t>1 кл</t>
  </si>
  <si>
    <t>2 кл</t>
  </si>
  <si>
    <t>3кл</t>
  </si>
  <si>
    <t>4 кл.</t>
  </si>
  <si>
    <t>Итого</t>
  </si>
  <si>
    <t>5 кл</t>
  </si>
  <si>
    <t>6 кл.</t>
  </si>
  <si>
    <t>7 кл.</t>
  </si>
  <si>
    <t>8 кл.</t>
  </si>
  <si>
    <t>9 кл</t>
  </si>
  <si>
    <t>10 кл.</t>
  </si>
  <si>
    <t>11 кл.</t>
  </si>
  <si>
    <t>Всего</t>
  </si>
  <si>
    <t>1-4 кл.</t>
  </si>
  <si>
    <t>5-9 кл.</t>
  </si>
  <si>
    <t>10-11кл.</t>
  </si>
  <si>
    <t>компл.</t>
  </si>
  <si>
    <t>кл.</t>
  </si>
  <si>
    <t>уч.</t>
  </si>
  <si>
    <t>уч</t>
  </si>
  <si>
    <t>кл</t>
  </si>
  <si>
    <t>Средние (полные) школы</t>
  </si>
  <si>
    <t>Лицей</t>
  </si>
  <si>
    <t>Москакасинская</t>
  </si>
  <si>
    <t>Моргаушская</t>
  </si>
  <si>
    <t>Б.Сундырская</t>
  </si>
  <si>
    <t>Ильинская</t>
  </si>
  <si>
    <t>Калайкасинская</t>
  </si>
  <si>
    <t>Нискасинская</t>
  </si>
  <si>
    <t>Орининская</t>
  </si>
  <si>
    <t>Сятракасинская</t>
  </si>
  <si>
    <t xml:space="preserve">Тиушская </t>
  </si>
  <si>
    <t>Тораевская</t>
  </si>
  <si>
    <t>Чуманкасинская</t>
  </si>
  <si>
    <t>в т.ч. Филиал</t>
  </si>
  <si>
    <t>Юнгинская</t>
  </si>
  <si>
    <t>Юськасинская</t>
  </si>
  <si>
    <t>Тойгильдинская</t>
  </si>
  <si>
    <t>Ярабайкасинская</t>
  </si>
  <si>
    <t>Основные школы</t>
  </si>
  <si>
    <t>Адабайская</t>
  </si>
  <si>
    <t>Акрамовская</t>
  </si>
  <si>
    <t>Б.Карачкинская</t>
  </si>
  <si>
    <t>Вурманкасинская</t>
  </si>
  <si>
    <t>Кашмашская</t>
  </si>
  <si>
    <t>Оточевская</t>
  </si>
  <si>
    <t>Панклейская</t>
  </si>
  <si>
    <t>Сосновская</t>
  </si>
  <si>
    <t>Сыбайкасинская</t>
  </si>
  <si>
    <t>Шатракасинская</t>
  </si>
  <si>
    <t>Шатьмапосинская</t>
  </si>
  <si>
    <t>Шомиковская</t>
  </si>
  <si>
    <t>Начальные школы, детские сады</t>
  </si>
  <si>
    <t>Анаткасинская ш/с</t>
  </si>
  <si>
    <t xml:space="preserve">Апчарская </t>
  </si>
  <si>
    <t>Сюрлатринская ш/с</t>
  </si>
  <si>
    <t xml:space="preserve">Мадикская </t>
  </si>
  <si>
    <t xml:space="preserve">Шоркасинская </t>
  </si>
  <si>
    <t>Кадикасинская ш/с</t>
  </si>
  <si>
    <t xml:space="preserve">Хорнойская </t>
  </si>
  <si>
    <t xml:space="preserve">Предварительное комплектование школ  классами,классов с учащимися на 1.09.2006 по Моргаушскому району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</si>
</sst>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7"/>
      <name val="Times New Roman Cyr"/>
      <family val="1"/>
    </font>
    <font>
      <b/>
      <sz val="8"/>
      <name val="Times New Roman Cyr"/>
      <family val="1"/>
    </font>
    <font>
      <b/>
      <sz val="9"/>
      <name val="Times New Roman Cyr"/>
      <family val="1"/>
    </font>
    <font>
      <b/>
      <sz val="7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5" xfId="0" applyBorder="1" applyAlignment="1">
      <alignment/>
    </xf>
    <xf numFmtId="0" fontId="6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2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9" xfId="0" applyFont="1" applyBorder="1" applyAlignment="1">
      <alignment/>
    </xf>
    <xf numFmtId="0" fontId="1" fillId="2" borderId="9" xfId="0" applyFont="1" applyFill="1" applyBorder="1" applyAlignment="1">
      <alignment/>
    </xf>
    <xf numFmtId="0" fontId="1" fillId="0" borderId="9" xfId="0" applyFont="1" applyBorder="1" applyAlignment="1">
      <alignment/>
    </xf>
    <xf numFmtId="0" fontId="8" fillId="0" borderId="9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Border="1" applyAlignment="1">
      <alignment/>
    </xf>
    <xf numFmtId="0" fontId="9" fillId="2" borderId="9" xfId="0" applyFont="1" applyFill="1" applyBorder="1" applyAlignment="1">
      <alignment/>
    </xf>
    <xf numFmtId="0" fontId="7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5"/>
  <sheetViews>
    <sheetView tabSelected="1" view="pageBreakPreview" zoomScale="75" zoomScaleSheetLayoutView="75" workbookViewId="0" topLeftCell="A1">
      <selection activeCell="AH19" sqref="AH19:AI19"/>
    </sheetView>
  </sheetViews>
  <sheetFormatPr defaultColWidth="9.00390625" defaultRowHeight="12.75"/>
  <cols>
    <col min="1" max="1" width="3.375" style="0" customWidth="1"/>
    <col min="2" max="2" width="16.00390625" style="0" customWidth="1"/>
    <col min="3" max="3" width="2.875" style="1" customWidth="1"/>
    <col min="4" max="6" width="3.75390625" style="1" customWidth="1"/>
    <col min="7" max="7" width="3.125" style="1" customWidth="1"/>
    <col min="8" max="8" width="3.25390625" style="1" customWidth="1"/>
    <col min="9" max="9" width="2.875" style="1" customWidth="1"/>
    <col min="10" max="10" width="4.25390625" style="1" customWidth="1"/>
    <col min="11" max="11" width="2.875" style="1" customWidth="1"/>
    <col min="12" max="12" width="4.375" style="1" customWidth="1"/>
    <col min="13" max="13" width="3.25390625" style="1" customWidth="1"/>
    <col min="14" max="14" width="3.875" style="1" customWidth="1"/>
    <col min="15" max="16" width="3.375" style="1" customWidth="1"/>
    <col min="17" max="17" width="2.875" style="1" customWidth="1"/>
    <col min="18" max="18" width="3.375" style="1" customWidth="1"/>
    <col min="19" max="19" width="3.125" style="1" customWidth="1"/>
    <col min="20" max="22" width="3.375" style="0" customWidth="1"/>
    <col min="23" max="23" width="3.75390625" style="0" customWidth="1"/>
    <col min="24" max="24" width="8.00390625" style="0" hidden="1" customWidth="1"/>
    <col min="25" max="25" width="4.875" style="0" customWidth="1"/>
    <col min="26" max="26" width="3.25390625" style="1" customWidth="1"/>
    <col min="27" max="27" width="4.25390625" style="1" customWidth="1"/>
    <col min="28" max="28" width="2.75390625" style="1" customWidth="1"/>
    <col min="29" max="29" width="4.00390625" style="1" customWidth="1"/>
    <col min="30" max="30" width="3.125" style="1" customWidth="1"/>
    <col min="31" max="31" width="4.25390625" style="1" customWidth="1"/>
    <col min="32" max="32" width="4.00390625" style="1" customWidth="1"/>
    <col min="33" max="33" width="4.875" style="1" customWidth="1"/>
  </cols>
  <sheetData>
    <row r="1" spans="26:33" ht="12.75">
      <c r="Z1" s="57"/>
      <c r="AA1" s="57"/>
      <c r="AB1" s="57"/>
      <c r="AC1" s="57"/>
      <c r="AD1" s="57"/>
      <c r="AE1" s="57"/>
      <c r="AF1" s="57"/>
      <c r="AG1" s="57"/>
    </row>
    <row r="2" spans="26:27" ht="12.75">
      <c r="Z2" s="3"/>
      <c r="AA2" s="3"/>
    </row>
    <row r="3" ht="12.75">
      <c r="Z3" s="3"/>
    </row>
    <row r="4" ht="12.75">
      <c r="Z4" s="3"/>
    </row>
    <row r="5" ht="10.5" customHeight="1">
      <c r="Z5" s="3"/>
    </row>
    <row r="6" ht="15.75">
      <c r="B6" s="4"/>
    </row>
    <row r="7" spans="2:34" ht="12.75">
      <c r="B7" s="3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</row>
    <row r="8" spans="19:33" ht="12.75"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10" spans="1:33" ht="15.75">
      <c r="A10" s="81" t="s">
        <v>62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</row>
    <row r="11" spans="1:3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7.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s="3" customFormat="1" ht="12.75">
      <c r="A13" s="82" t="s">
        <v>0</v>
      </c>
      <c r="B13" s="83" t="s">
        <v>1</v>
      </c>
      <c r="C13" s="86" t="s">
        <v>2</v>
      </c>
      <c r="D13" s="87"/>
      <c r="E13" s="88" t="s">
        <v>3</v>
      </c>
      <c r="F13" s="87"/>
      <c r="G13" s="88" t="s">
        <v>4</v>
      </c>
      <c r="H13" s="87"/>
      <c r="I13" s="88" t="s">
        <v>5</v>
      </c>
      <c r="J13" s="87"/>
      <c r="K13" s="79" t="s">
        <v>6</v>
      </c>
      <c r="L13" s="80"/>
      <c r="M13" s="88" t="s">
        <v>7</v>
      </c>
      <c r="N13" s="87"/>
      <c r="O13" s="88" t="s">
        <v>8</v>
      </c>
      <c r="P13" s="87"/>
      <c r="Q13" s="88" t="s">
        <v>9</v>
      </c>
      <c r="R13" s="87"/>
      <c r="S13" s="88" t="s">
        <v>10</v>
      </c>
      <c r="T13" s="87"/>
      <c r="U13" s="88" t="s">
        <v>11</v>
      </c>
      <c r="V13" s="87"/>
      <c r="W13" s="55" t="s">
        <v>6</v>
      </c>
      <c r="X13" s="77"/>
      <c r="Y13" s="78"/>
      <c r="Z13" s="55" t="s">
        <v>12</v>
      </c>
      <c r="AA13" s="78"/>
      <c r="AB13" s="55" t="s">
        <v>13</v>
      </c>
      <c r="AC13" s="78"/>
      <c r="AD13" s="79" t="s">
        <v>6</v>
      </c>
      <c r="AE13" s="80"/>
      <c r="AF13" s="55" t="s">
        <v>14</v>
      </c>
      <c r="AG13" s="78"/>
    </row>
    <row r="14" spans="1:33" s="3" customFormat="1" ht="12.75">
      <c r="A14" s="82"/>
      <c r="B14" s="83"/>
      <c r="C14" s="8"/>
      <c r="D14" s="9"/>
      <c r="E14" s="10"/>
      <c r="F14" s="9"/>
      <c r="G14" s="10"/>
      <c r="H14" s="9"/>
      <c r="I14" s="10"/>
      <c r="J14" s="9"/>
      <c r="K14" s="76" t="s">
        <v>15</v>
      </c>
      <c r="L14" s="54"/>
      <c r="M14" s="10"/>
      <c r="N14" s="9"/>
      <c r="O14" s="10"/>
      <c r="P14" s="9"/>
      <c r="Q14" s="10"/>
      <c r="R14" s="9"/>
      <c r="S14" s="10"/>
      <c r="T14" s="9"/>
      <c r="U14" s="10"/>
      <c r="V14" s="9"/>
      <c r="W14" s="73" t="s">
        <v>16</v>
      </c>
      <c r="X14" s="74"/>
      <c r="Y14" s="75"/>
      <c r="Z14" s="11"/>
      <c r="AA14" s="12"/>
      <c r="AB14" s="11"/>
      <c r="AC14" s="12"/>
      <c r="AD14" s="76" t="s">
        <v>17</v>
      </c>
      <c r="AE14" s="54"/>
      <c r="AF14" s="11"/>
      <c r="AG14" s="12"/>
    </row>
    <row r="15" spans="1:33" ht="2.25" customHeight="1">
      <c r="A15" s="82"/>
      <c r="B15" s="84"/>
      <c r="C15" s="68"/>
      <c r="D15" s="65"/>
      <c r="E15" s="64"/>
      <c r="F15" s="65"/>
      <c r="G15" s="64"/>
      <c r="H15" s="65"/>
      <c r="I15" s="64"/>
      <c r="J15" s="65"/>
      <c r="K15" s="71" t="s">
        <v>18</v>
      </c>
      <c r="L15" s="72"/>
      <c r="M15" s="64"/>
      <c r="N15" s="65"/>
      <c r="O15" s="64"/>
      <c r="P15" s="65"/>
      <c r="Q15" s="64"/>
      <c r="R15" s="65"/>
      <c r="S15" s="64"/>
      <c r="T15" s="65"/>
      <c r="U15" s="66"/>
      <c r="V15" s="67"/>
      <c r="W15" s="64" t="s">
        <v>18</v>
      </c>
      <c r="X15" s="68"/>
      <c r="Y15" s="65"/>
      <c r="Z15" s="13"/>
      <c r="AA15" s="14"/>
      <c r="AB15" s="13"/>
      <c r="AC15" s="14"/>
      <c r="AD15" s="69" t="s">
        <v>18</v>
      </c>
      <c r="AE15" s="70"/>
      <c r="AF15" s="13"/>
      <c r="AG15" s="14"/>
    </row>
    <row r="16" spans="1:33" ht="10.5" customHeight="1">
      <c r="A16" s="82"/>
      <c r="B16" s="85"/>
      <c r="C16" s="15" t="s">
        <v>19</v>
      </c>
      <c r="D16" s="15" t="s">
        <v>20</v>
      </c>
      <c r="E16" s="16" t="s">
        <v>19</v>
      </c>
      <c r="F16" s="16" t="s">
        <v>20</v>
      </c>
      <c r="G16" s="16" t="s">
        <v>19</v>
      </c>
      <c r="H16" s="16" t="s">
        <v>20</v>
      </c>
      <c r="I16" s="16" t="s">
        <v>19</v>
      </c>
      <c r="J16" s="16" t="s">
        <v>21</v>
      </c>
      <c r="K16" s="16" t="s">
        <v>22</v>
      </c>
      <c r="L16" s="16" t="s">
        <v>21</v>
      </c>
      <c r="M16" s="16" t="s">
        <v>19</v>
      </c>
      <c r="N16" s="16" t="s">
        <v>20</v>
      </c>
      <c r="O16" s="16" t="s">
        <v>19</v>
      </c>
      <c r="P16" s="16" t="s">
        <v>20</v>
      </c>
      <c r="Q16" s="16" t="s">
        <v>19</v>
      </c>
      <c r="R16" s="16" t="s">
        <v>20</v>
      </c>
      <c r="S16" s="16" t="s">
        <v>19</v>
      </c>
      <c r="T16" s="16" t="s">
        <v>20</v>
      </c>
      <c r="U16" s="16" t="s">
        <v>19</v>
      </c>
      <c r="V16" s="16" t="s">
        <v>20</v>
      </c>
      <c r="W16" s="16" t="s">
        <v>19</v>
      </c>
      <c r="X16" s="17"/>
      <c r="Y16" s="16" t="s">
        <v>20</v>
      </c>
      <c r="Z16" s="16" t="s">
        <v>19</v>
      </c>
      <c r="AA16" s="16" t="s">
        <v>20</v>
      </c>
      <c r="AB16" s="16" t="s">
        <v>19</v>
      </c>
      <c r="AC16" s="16" t="s">
        <v>20</v>
      </c>
      <c r="AD16" s="16" t="s">
        <v>19</v>
      </c>
      <c r="AE16" s="16" t="s">
        <v>20</v>
      </c>
      <c r="AF16" s="16" t="s">
        <v>19</v>
      </c>
      <c r="AG16" s="16" t="s">
        <v>20</v>
      </c>
    </row>
    <row r="17" spans="1:33" ht="10.5" customHeight="1">
      <c r="A17" s="18"/>
      <c r="B17" s="19" t="s">
        <v>23</v>
      </c>
      <c r="C17" s="20"/>
      <c r="D17" s="20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  <c r="Y17" s="21"/>
      <c r="Z17" s="21"/>
      <c r="AA17" s="21"/>
      <c r="AB17" s="21"/>
      <c r="AC17" s="21"/>
      <c r="AD17" s="21"/>
      <c r="AE17" s="21"/>
      <c r="AF17" s="21"/>
      <c r="AG17" s="23"/>
    </row>
    <row r="18" spans="1:33" ht="12.75">
      <c r="A18" s="24">
        <v>1</v>
      </c>
      <c r="B18" s="25" t="s">
        <v>24</v>
      </c>
      <c r="C18" s="26"/>
      <c r="D18" s="27"/>
      <c r="E18" s="26"/>
      <c r="F18" s="27"/>
      <c r="G18" s="26"/>
      <c r="H18" s="27"/>
      <c r="I18" s="26"/>
      <c r="J18" s="27"/>
      <c r="K18" s="26"/>
      <c r="L18" s="27"/>
      <c r="M18" s="26"/>
      <c r="N18" s="27"/>
      <c r="O18" s="26"/>
      <c r="P18" s="27"/>
      <c r="Q18" s="26"/>
      <c r="R18" s="27"/>
      <c r="S18" s="26"/>
      <c r="T18" s="28"/>
      <c r="U18" s="29"/>
      <c r="V18" s="28"/>
      <c r="W18" s="30"/>
      <c r="X18" s="31"/>
      <c r="Y18" s="31"/>
      <c r="Z18" s="30">
        <v>2</v>
      </c>
      <c r="AA18" s="31">
        <v>46</v>
      </c>
      <c r="AB18" s="30">
        <v>2</v>
      </c>
      <c r="AC18" s="31">
        <v>48</v>
      </c>
      <c r="AD18" s="30">
        <f aca="true" t="shared" si="0" ref="AD18:AE29">Z18+AB18</f>
        <v>4</v>
      </c>
      <c r="AE18" s="31">
        <f t="shared" si="0"/>
        <v>94</v>
      </c>
      <c r="AF18" s="32">
        <f aca="true" t="shared" si="1" ref="AF18:AF29">K18+W18+AD18</f>
        <v>4</v>
      </c>
      <c r="AG18" s="33">
        <f aca="true" t="shared" si="2" ref="AG18:AG36">L18+Y18+AE18</f>
        <v>94</v>
      </c>
    </row>
    <row r="19" spans="1:33" ht="12.75">
      <c r="A19" s="24">
        <v>2</v>
      </c>
      <c r="B19" s="34" t="s">
        <v>25</v>
      </c>
      <c r="C19" s="35">
        <v>1</v>
      </c>
      <c r="D19" s="36">
        <v>22</v>
      </c>
      <c r="E19" s="35">
        <v>1</v>
      </c>
      <c r="F19" s="36">
        <v>17</v>
      </c>
      <c r="G19" s="37">
        <v>1</v>
      </c>
      <c r="H19" s="36">
        <v>21</v>
      </c>
      <c r="I19" s="37">
        <v>1</v>
      </c>
      <c r="J19" s="36">
        <v>17</v>
      </c>
      <c r="K19" s="38">
        <v>4</v>
      </c>
      <c r="L19" s="39">
        <f aca="true" t="shared" si="3" ref="L19:L35">D19+F19+H19+J19</f>
        <v>77</v>
      </c>
      <c r="M19" s="37">
        <v>1</v>
      </c>
      <c r="N19" s="36">
        <v>27</v>
      </c>
      <c r="O19" s="37">
        <v>1</v>
      </c>
      <c r="P19" s="36">
        <v>21</v>
      </c>
      <c r="Q19" s="37">
        <v>2</v>
      </c>
      <c r="R19" s="36">
        <v>31</v>
      </c>
      <c r="S19" s="37">
        <v>2</v>
      </c>
      <c r="T19" s="36">
        <v>33</v>
      </c>
      <c r="U19" s="37">
        <v>2</v>
      </c>
      <c r="V19" s="36">
        <v>37</v>
      </c>
      <c r="W19" s="38">
        <f aca="true" t="shared" si="4" ref="W19:W29">M19+O19+Q19+S19+U19</f>
        <v>8</v>
      </c>
      <c r="X19" s="40"/>
      <c r="Y19" s="40">
        <f aca="true" t="shared" si="5" ref="Y19:Y29">N19+P19+R19+T19+V19</f>
        <v>149</v>
      </c>
      <c r="Z19" s="41">
        <v>1</v>
      </c>
      <c r="AA19" s="42">
        <v>18</v>
      </c>
      <c r="AB19" s="41">
        <v>2</v>
      </c>
      <c r="AC19" s="42">
        <v>31</v>
      </c>
      <c r="AD19" s="41">
        <f t="shared" si="0"/>
        <v>3</v>
      </c>
      <c r="AE19" s="42">
        <f t="shared" si="0"/>
        <v>49</v>
      </c>
      <c r="AF19" s="38">
        <f t="shared" si="1"/>
        <v>15</v>
      </c>
      <c r="AG19" s="39">
        <f t="shared" si="2"/>
        <v>275</v>
      </c>
    </row>
    <row r="20" spans="1:33" ht="12.75">
      <c r="A20" s="24">
        <v>3</v>
      </c>
      <c r="B20" s="34" t="s">
        <v>26</v>
      </c>
      <c r="C20" s="35">
        <v>3</v>
      </c>
      <c r="D20" s="36">
        <v>65</v>
      </c>
      <c r="E20" s="35">
        <v>2</v>
      </c>
      <c r="F20" s="36">
        <v>52</v>
      </c>
      <c r="G20" s="37">
        <v>2</v>
      </c>
      <c r="H20" s="36">
        <v>44</v>
      </c>
      <c r="I20" s="37">
        <v>3</v>
      </c>
      <c r="J20" s="36">
        <v>55</v>
      </c>
      <c r="K20" s="38">
        <v>10</v>
      </c>
      <c r="L20" s="40">
        <f t="shared" si="3"/>
        <v>216</v>
      </c>
      <c r="M20" s="37">
        <v>3</v>
      </c>
      <c r="N20" s="36">
        <v>70</v>
      </c>
      <c r="O20" s="37">
        <v>3</v>
      </c>
      <c r="P20" s="36">
        <v>78</v>
      </c>
      <c r="Q20" s="37">
        <v>3</v>
      </c>
      <c r="R20" s="36">
        <v>61</v>
      </c>
      <c r="S20" s="37">
        <v>3</v>
      </c>
      <c r="T20" s="36">
        <v>78</v>
      </c>
      <c r="U20" s="37">
        <v>3</v>
      </c>
      <c r="V20" s="36">
        <v>78</v>
      </c>
      <c r="W20" s="38">
        <f t="shared" si="4"/>
        <v>15</v>
      </c>
      <c r="X20" s="40"/>
      <c r="Y20" s="40">
        <f t="shared" si="5"/>
        <v>365</v>
      </c>
      <c r="Z20" s="41">
        <v>4</v>
      </c>
      <c r="AA20" s="42">
        <v>85</v>
      </c>
      <c r="AB20" s="41">
        <v>4</v>
      </c>
      <c r="AC20" s="42">
        <v>87</v>
      </c>
      <c r="AD20" s="41">
        <f t="shared" si="0"/>
        <v>8</v>
      </c>
      <c r="AE20" s="42">
        <f t="shared" si="0"/>
        <v>172</v>
      </c>
      <c r="AF20" s="38">
        <f t="shared" si="1"/>
        <v>33</v>
      </c>
      <c r="AG20" s="39">
        <f t="shared" si="2"/>
        <v>753</v>
      </c>
    </row>
    <row r="21" spans="1:33" ht="12.75">
      <c r="A21" s="24">
        <v>4</v>
      </c>
      <c r="B21" s="34" t="s">
        <v>27</v>
      </c>
      <c r="C21" s="35">
        <v>1</v>
      </c>
      <c r="D21" s="36">
        <v>22</v>
      </c>
      <c r="E21" s="35">
        <v>2</v>
      </c>
      <c r="F21" s="36">
        <v>35</v>
      </c>
      <c r="G21" s="37">
        <v>1</v>
      </c>
      <c r="H21" s="36">
        <v>27</v>
      </c>
      <c r="I21" s="37">
        <v>1</v>
      </c>
      <c r="J21" s="36">
        <v>21</v>
      </c>
      <c r="K21" s="38">
        <f>C21+E21+G21+I21</f>
        <v>5</v>
      </c>
      <c r="L21" s="40">
        <f t="shared" si="3"/>
        <v>105</v>
      </c>
      <c r="M21" s="37">
        <v>1</v>
      </c>
      <c r="N21" s="36">
        <v>29</v>
      </c>
      <c r="O21" s="37">
        <v>1</v>
      </c>
      <c r="P21" s="36">
        <v>29</v>
      </c>
      <c r="Q21" s="37">
        <v>2</v>
      </c>
      <c r="R21" s="36">
        <v>29</v>
      </c>
      <c r="S21" s="37">
        <v>2</v>
      </c>
      <c r="T21" s="36">
        <v>51</v>
      </c>
      <c r="U21" s="37">
        <v>2</v>
      </c>
      <c r="V21" s="36">
        <v>51</v>
      </c>
      <c r="W21" s="38">
        <f t="shared" si="4"/>
        <v>8</v>
      </c>
      <c r="X21" s="40"/>
      <c r="Y21" s="40">
        <f t="shared" si="5"/>
        <v>189</v>
      </c>
      <c r="Z21" s="41">
        <v>3</v>
      </c>
      <c r="AA21" s="42">
        <v>61</v>
      </c>
      <c r="AB21" s="41">
        <v>2</v>
      </c>
      <c r="AC21" s="42">
        <v>48</v>
      </c>
      <c r="AD21" s="41">
        <f t="shared" si="0"/>
        <v>5</v>
      </c>
      <c r="AE21" s="42">
        <f t="shared" si="0"/>
        <v>109</v>
      </c>
      <c r="AF21" s="38">
        <f t="shared" si="1"/>
        <v>18</v>
      </c>
      <c r="AG21" s="39">
        <f t="shared" si="2"/>
        <v>403</v>
      </c>
    </row>
    <row r="22" spans="1:33" ht="12.75">
      <c r="A22" s="24">
        <v>5</v>
      </c>
      <c r="B22" s="34" t="s">
        <v>28</v>
      </c>
      <c r="C22" s="37">
        <v>1</v>
      </c>
      <c r="D22" s="36">
        <v>10</v>
      </c>
      <c r="E22" s="37">
        <v>1</v>
      </c>
      <c r="F22" s="36">
        <v>6</v>
      </c>
      <c r="G22" s="37">
        <v>1</v>
      </c>
      <c r="H22" s="36">
        <v>7</v>
      </c>
      <c r="I22" s="37">
        <v>1</v>
      </c>
      <c r="J22" s="36">
        <v>11</v>
      </c>
      <c r="K22" s="38">
        <v>3</v>
      </c>
      <c r="L22" s="40">
        <f t="shared" si="3"/>
        <v>34</v>
      </c>
      <c r="M22" s="37">
        <v>1</v>
      </c>
      <c r="N22" s="36">
        <v>11</v>
      </c>
      <c r="O22" s="37">
        <v>1</v>
      </c>
      <c r="P22" s="36">
        <v>9</v>
      </c>
      <c r="Q22" s="37">
        <v>1</v>
      </c>
      <c r="R22" s="36">
        <v>7</v>
      </c>
      <c r="S22" s="37">
        <v>1</v>
      </c>
      <c r="T22" s="36">
        <v>8</v>
      </c>
      <c r="U22" s="37">
        <v>1</v>
      </c>
      <c r="V22" s="36">
        <v>13</v>
      </c>
      <c r="W22" s="38">
        <f t="shared" si="4"/>
        <v>5</v>
      </c>
      <c r="X22" s="40"/>
      <c r="Y22" s="40">
        <f t="shared" si="5"/>
        <v>48</v>
      </c>
      <c r="Z22" s="41">
        <v>1</v>
      </c>
      <c r="AA22" s="42">
        <v>14</v>
      </c>
      <c r="AB22" s="41">
        <v>1</v>
      </c>
      <c r="AC22" s="42">
        <v>10</v>
      </c>
      <c r="AD22" s="41">
        <f t="shared" si="0"/>
        <v>2</v>
      </c>
      <c r="AE22" s="42">
        <f t="shared" si="0"/>
        <v>24</v>
      </c>
      <c r="AF22" s="38">
        <f t="shared" si="1"/>
        <v>10</v>
      </c>
      <c r="AG22" s="39">
        <f t="shared" si="2"/>
        <v>106</v>
      </c>
    </row>
    <row r="23" spans="1:33" ht="12.75">
      <c r="A23" s="24">
        <v>6</v>
      </c>
      <c r="B23" s="34" t="s">
        <v>29</v>
      </c>
      <c r="C23" s="37">
        <v>1</v>
      </c>
      <c r="D23" s="36">
        <v>14</v>
      </c>
      <c r="E23" s="37">
        <v>1</v>
      </c>
      <c r="F23" s="36">
        <v>22</v>
      </c>
      <c r="G23" s="37">
        <v>1</v>
      </c>
      <c r="H23" s="36">
        <v>22</v>
      </c>
      <c r="I23" s="37">
        <v>2</v>
      </c>
      <c r="J23" s="36">
        <v>30</v>
      </c>
      <c r="K23" s="38">
        <v>5</v>
      </c>
      <c r="L23" s="40">
        <f t="shared" si="3"/>
        <v>88</v>
      </c>
      <c r="M23" s="37">
        <v>1</v>
      </c>
      <c r="N23" s="36">
        <v>19</v>
      </c>
      <c r="O23" s="37">
        <v>2</v>
      </c>
      <c r="P23" s="36">
        <v>30</v>
      </c>
      <c r="Q23" s="37">
        <v>1</v>
      </c>
      <c r="R23" s="36">
        <v>28</v>
      </c>
      <c r="S23" s="37">
        <v>2</v>
      </c>
      <c r="T23" s="36">
        <v>37</v>
      </c>
      <c r="U23" s="37">
        <v>1</v>
      </c>
      <c r="V23" s="36">
        <v>25</v>
      </c>
      <c r="W23" s="38">
        <f t="shared" si="4"/>
        <v>7</v>
      </c>
      <c r="X23" s="40"/>
      <c r="Y23" s="40">
        <f t="shared" si="5"/>
        <v>139</v>
      </c>
      <c r="Z23" s="41">
        <v>3</v>
      </c>
      <c r="AA23" s="42">
        <v>50</v>
      </c>
      <c r="AB23" s="41">
        <v>3</v>
      </c>
      <c r="AC23" s="42">
        <v>54</v>
      </c>
      <c r="AD23" s="41">
        <f t="shared" si="0"/>
        <v>6</v>
      </c>
      <c r="AE23" s="42">
        <f t="shared" si="0"/>
        <v>104</v>
      </c>
      <c r="AF23" s="38">
        <f t="shared" si="1"/>
        <v>18</v>
      </c>
      <c r="AG23" s="39">
        <f t="shared" si="2"/>
        <v>331</v>
      </c>
    </row>
    <row r="24" spans="1:33" ht="12.75">
      <c r="A24" s="24">
        <v>7</v>
      </c>
      <c r="B24" s="34" t="s">
        <v>30</v>
      </c>
      <c r="C24" s="37">
        <v>1</v>
      </c>
      <c r="D24" s="36">
        <v>11</v>
      </c>
      <c r="E24" s="37">
        <v>1</v>
      </c>
      <c r="F24" s="36">
        <v>16</v>
      </c>
      <c r="G24" s="37">
        <v>1</v>
      </c>
      <c r="H24" s="36">
        <v>11</v>
      </c>
      <c r="I24" s="37">
        <v>1</v>
      </c>
      <c r="J24" s="36">
        <v>10</v>
      </c>
      <c r="K24" s="38">
        <v>4</v>
      </c>
      <c r="L24" s="40">
        <f t="shared" si="3"/>
        <v>48</v>
      </c>
      <c r="M24" s="37">
        <v>1</v>
      </c>
      <c r="N24" s="36">
        <v>17</v>
      </c>
      <c r="O24" s="37">
        <v>1</v>
      </c>
      <c r="P24" s="36">
        <v>20</v>
      </c>
      <c r="Q24" s="37">
        <v>1</v>
      </c>
      <c r="R24" s="36">
        <v>20</v>
      </c>
      <c r="S24" s="37">
        <v>1</v>
      </c>
      <c r="T24" s="36">
        <v>23</v>
      </c>
      <c r="U24" s="37">
        <v>1</v>
      </c>
      <c r="V24" s="36">
        <v>16</v>
      </c>
      <c r="W24" s="38">
        <f t="shared" si="4"/>
        <v>5</v>
      </c>
      <c r="X24" s="40"/>
      <c r="Y24" s="40">
        <f t="shared" si="5"/>
        <v>96</v>
      </c>
      <c r="Z24" s="41">
        <v>1</v>
      </c>
      <c r="AA24" s="42">
        <v>10</v>
      </c>
      <c r="AB24" s="41">
        <v>1</v>
      </c>
      <c r="AC24" s="42">
        <v>25</v>
      </c>
      <c r="AD24" s="41">
        <f t="shared" si="0"/>
        <v>2</v>
      </c>
      <c r="AE24" s="42">
        <f t="shared" si="0"/>
        <v>35</v>
      </c>
      <c r="AF24" s="38">
        <f t="shared" si="1"/>
        <v>11</v>
      </c>
      <c r="AG24" s="40">
        <f t="shared" si="2"/>
        <v>179</v>
      </c>
    </row>
    <row r="25" spans="1:33" ht="12.75">
      <c r="A25" s="24">
        <v>8</v>
      </c>
      <c r="B25" s="34" t="s">
        <v>31</v>
      </c>
      <c r="C25" s="37">
        <v>1</v>
      </c>
      <c r="D25" s="36">
        <v>10</v>
      </c>
      <c r="E25" s="37">
        <v>1</v>
      </c>
      <c r="F25" s="36">
        <v>16</v>
      </c>
      <c r="G25" s="37">
        <v>1</v>
      </c>
      <c r="H25" s="36">
        <v>19</v>
      </c>
      <c r="I25" s="37">
        <v>1</v>
      </c>
      <c r="J25" s="36">
        <v>18</v>
      </c>
      <c r="K25" s="38">
        <v>4</v>
      </c>
      <c r="L25" s="40">
        <f t="shared" si="3"/>
        <v>63</v>
      </c>
      <c r="M25" s="37">
        <v>1</v>
      </c>
      <c r="N25" s="36">
        <v>17</v>
      </c>
      <c r="O25" s="37">
        <v>1</v>
      </c>
      <c r="P25" s="36">
        <v>27</v>
      </c>
      <c r="Q25" s="37">
        <v>1</v>
      </c>
      <c r="R25" s="36">
        <v>22</v>
      </c>
      <c r="S25" s="37">
        <v>1</v>
      </c>
      <c r="T25" s="36">
        <v>21</v>
      </c>
      <c r="U25" s="37">
        <v>1</v>
      </c>
      <c r="V25" s="36">
        <v>22</v>
      </c>
      <c r="W25" s="38">
        <f t="shared" si="4"/>
        <v>5</v>
      </c>
      <c r="X25" s="40"/>
      <c r="Y25" s="40">
        <f t="shared" si="5"/>
        <v>109</v>
      </c>
      <c r="Z25" s="41">
        <v>1</v>
      </c>
      <c r="AA25" s="42">
        <v>17</v>
      </c>
      <c r="AB25" s="41">
        <v>1</v>
      </c>
      <c r="AC25" s="42">
        <v>17</v>
      </c>
      <c r="AD25" s="41">
        <f t="shared" si="0"/>
        <v>2</v>
      </c>
      <c r="AE25" s="42">
        <f t="shared" si="0"/>
        <v>34</v>
      </c>
      <c r="AF25" s="38">
        <f t="shared" si="1"/>
        <v>11</v>
      </c>
      <c r="AG25" s="40">
        <f t="shared" si="2"/>
        <v>206</v>
      </c>
    </row>
    <row r="26" spans="1:33" ht="12.75">
      <c r="A26" s="24">
        <v>9</v>
      </c>
      <c r="B26" s="34" t="s">
        <v>32</v>
      </c>
      <c r="C26" s="37">
        <v>1</v>
      </c>
      <c r="D26" s="36">
        <v>14</v>
      </c>
      <c r="E26" s="37">
        <v>1</v>
      </c>
      <c r="F26" s="36">
        <v>17</v>
      </c>
      <c r="G26" s="37">
        <v>1</v>
      </c>
      <c r="H26" s="36">
        <v>15</v>
      </c>
      <c r="I26" s="37">
        <v>1</v>
      </c>
      <c r="J26" s="36">
        <v>14</v>
      </c>
      <c r="K26" s="38">
        <f>C26+E26+G26+I26</f>
        <v>4</v>
      </c>
      <c r="L26" s="40">
        <f t="shared" si="3"/>
        <v>60</v>
      </c>
      <c r="M26" s="37">
        <v>1</v>
      </c>
      <c r="N26" s="36">
        <v>16</v>
      </c>
      <c r="O26" s="37">
        <v>1</v>
      </c>
      <c r="P26" s="36">
        <v>20</v>
      </c>
      <c r="Q26" s="37">
        <v>1</v>
      </c>
      <c r="R26" s="36">
        <v>14</v>
      </c>
      <c r="S26" s="37">
        <v>1</v>
      </c>
      <c r="T26" s="36">
        <v>12</v>
      </c>
      <c r="U26" s="37">
        <v>1</v>
      </c>
      <c r="V26" s="36">
        <v>20</v>
      </c>
      <c r="W26" s="38">
        <f t="shared" si="4"/>
        <v>5</v>
      </c>
      <c r="X26" s="40"/>
      <c r="Y26" s="40">
        <f t="shared" si="5"/>
        <v>82</v>
      </c>
      <c r="Z26" s="41">
        <v>1</v>
      </c>
      <c r="AA26" s="42">
        <v>25</v>
      </c>
      <c r="AB26" s="41">
        <v>1</v>
      </c>
      <c r="AC26" s="42">
        <v>20</v>
      </c>
      <c r="AD26" s="41">
        <f t="shared" si="0"/>
        <v>2</v>
      </c>
      <c r="AE26" s="42">
        <f t="shared" si="0"/>
        <v>45</v>
      </c>
      <c r="AF26" s="38">
        <f t="shared" si="1"/>
        <v>11</v>
      </c>
      <c r="AG26" s="40">
        <f t="shared" si="2"/>
        <v>187</v>
      </c>
    </row>
    <row r="27" spans="1:33" ht="12.75">
      <c r="A27" s="24">
        <v>10</v>
      </c>
      <c r="B27" s="34" t="s">
        <v>33</v>
      </c>
      <c r="C27" s="37">
        <v>1</v>
      </c>
      <c r="D27" s="36">
        <v>3</v>
      </c>
      <c r="E27" s="37"/>
      <c r="F27" s="36"/>
      <c r="G27" s="37">
        <v>1</v>
      </c>
      <c r="H27" s="36">
        <v>3</v>
      </c>
      <c r="I27" s="37">
        <v>1</v>
      </c>
      <c r="J27" s="36">
        <v>5</v>
      </c>
      <c r="K27" s="38">
        <v>1</v>
      </c>
      <c r="L27" s="40">
        <f t="shared" si="3"/>
        <v>11</v>
      </c>
      <c r="M27" s="37">
        <v>1</v>
      </c>
      <c r="N27" s="36">
        <v>3</v>
      </c>
      <c r="O27" s="37">
        <v>1</v>
      </c>
      <c r="P27" s="36">
        <v>5</v>
      </c>
      <c r="Q27" s="37">
        <v>1</v>
      </c>
      <c r="R27" s="36">
        <v>6</v>
      </c>
      <c r="S27" s="37">
        <v>1</v>
      </c>
      <c r="T27" s="36">
        <v>7</v>
      </c>
      <c r="U27" s="37">
        <v>1</v>
      </c>
      <c r="V27" s="36">
        <v>11</v>
      </c>
      <c r="W27" s="38">
        <f t="shared" si="4"/>
        <v>5</v>
      </c>
      <c r="X27" s="40"/>
      <c r="Y27" s="40">
        <f t="shared" si="5"/>
        <v>32</v>
      </c>
      <c r="Z27" s="41">
        <v>1</v>
      </c>
      <c r="AA27" s="42">
        <v>13</v>
      </c>
      <c r="AB27" s="41">
        <v>1</v>
      </c>
      <c r="AC27" s="42">
        <v>17</v>
      </c>
      <c r="AD27" s="41">
        <f t="shared" si="0"/>
        <v>2</v>
      </c>
      <c r="AE27" s="42">
        <f t="shared" si="0"/>
        <v>30</v>
      </c>
      <c r="AF27" s="38">
        <f t="shared" si="1"/>
        <v>8</v>
      </c>
      <c r="AG27" s="40">
        <f t="shared" si="2"/>
        <v>73</v>
      </c>
    </row>
    <row r="28" spans="1:33" ht="12.75">
      <c r="A28" s="24">
        <v>11</v>
      </c>
      <c r="B28" s="34" t="s">
        <v>34</v>
      </c>
      <c r="C28" s="37">
        <v>1</v>
      </c>
      <c r="D28" s="36">
        <v>8</v>
      </c>
      <c r="E28" s="37">
        <v>1</v>
      </c>
      <c r="F28" s="36">
        <v>8</v>
      </c>
      <c r="G28" s="37">
        <v>1</v>
      </c>
      <c r="H28" s="36">
        <v>12</v>
      </c>
      <c r="I28" s="37">
        <v>1</v>
      </c>
      <c r="J28" s="36">
        <v>8</v>
      </c>
      <c r="K28" s="38">
        <v>4</v>
      </c>
      <c r="L28" s="40">
        <f t="shared" si="3"/>
        <v>36</v>
      </c>
      <c r="M28" s="37">
        <v>1</v>
      </c>
      <c r="N28" s="36">
        <v>14</v>
      </c>
      <c r="O28" s="37">
        <v>1</v>
      </c>
      <c r="P28" s="36">
        <v>20</v>
      </c>
      <c r="Q28" s="37">
        <v>1</v>
      </c>
      <c r="R28" s="36">
        <v>22</v>
      </c>
      <c r="S28" s="37">
        <v>1</v>
      </c>
      <c r="T28" s="36">
        <v>17</v>
      </c>
      <c r="U28" s="37">
        <v>1</v>
      </c>
      <c r="V28" s="36">
        <v>16</v>
      </c>
      <c r="W28" s="38">
        <f t="shared" si="4"/>
        <v>5</v>
      </c>
      <c r="X28" s="40"/>
      <c r="Y28" s="40">
        <f t="shared" si="5"/>
        <v>89</v>
      </c>
      <c r="Z28" s="41">
        <v>2</v>
      </c>
      <c r="AA28" s="42">
        <v>37</v>
      </c>
      <c r="AB28" s="41">
        <v>1</v>
      </c>
      <c r="AC28" s="42">
        <v>22</v>
      </c>
      <c r="AD28" s="41">
        <f t="shared" si="0"/>
        <v>3</v>
      </c>
      <c r="AE28" s="42">
        <f t="shared" si="0"/>
        <v>59</v>
      </c>
      <c r="AF28" s="38">
        <f t="shared" si="1"/>
        <v>12</v>
      </c>
      <c r="AG28" s="40">
        <f t="shared" si="2"/>
        <v>184</v>
      </c>
    </row>
    <row r="29" spans="1:33" ht="12.75">
      <c r="A29" s="24">
        <v>12</v>
      </c>
      <c r="B29" s="34" t="s">
        <v>35</v>
      </c>
      <c r="C29" s="35">
        <v>1</v>
      </c>
      <c r="D29" s="36">
        <v>16</v>
      </c>
      <c r="E29" s="35">
        <v>1</v>
      </c>
      <c r="F29" s="36">
        <v>16</v>
      </c>
      <c r="G29" s="37">
        <v>1</v>
      </c>
      <c r="H29" s="36">
        <v>20</v>
      </c>
      <c r="I29" s="37">
        <v>1</v>
      </c>
      <c r="J29" s="36">
        <v>15</v>
      </c>
      <c r="K29" s="38">
        <f>C29+E29+G29+I29</f>
        <v>4</v>
      </c>
      <c r="L29" s="40">
        <f t="shared" si="3"/>
        <v>67</v>
      </c>
      <c r="M29" s="37">
        <v>1</v>
      </c>
      <c r="N29" s="36">
        <v>25</v>
      </c>
      <c r="O29" s="37">
        <v>1</v>
      </c>
      <c r="P29" s="36">
        <v>16</v>
      </c>
      <c r="Q29" s="37">
        <v>1</v>
      </c>
      <c r="R29" s="36">
        <v>27</v>
      </c>
      <c r="S29" s="37">
        <v>1</v>
      </c>
      <c r="T29" s="36">
        <v>25</v>
      </c>
      <c r="U29" s="37">
        <v>2</v>
      </c>
      <c r="V29" s="36">
        <v>29</v>
      </c>
      <c r="W29" s="38">
        <f t="shared" si="4"/>
        <v>6</v>
      </c>
      <c r="X29" s="40"/>
      <c r="Y29" s="40">
        <f t="shared" si="5"/>
        <v>122</v>
      </c>
      <c r="Z29" s="41">
        <v>1</v>
      </c>
      <c r="AA29" s="42">
        <v>23</v>
      </c>
      <c r="AB29" s="41">
        <v>2</v>
      </c>
      <c r="AC29" s="42">
        <v>32</v>
      </c>
      <c r="AD29" s="41">
        <f t="shared" si="0"/>
        <v>3</v>
      </c>
      <c r="AE29" s="42">
        <f t="shared" si="0"/>
        <v>55</v>
      </c>
      <c r="AF29" s="38">
        <f t="shared" si="1"/>
        <v>13</v>
      </c>
      <c r="AG29" s="40">
        <f t="shared" si="2"/>
        <v>244</v>
      </c>
    </row>
    <row r="30" spans="1:33" ht="12.75">
      <c r="A30" s="24"/>
      <c r="B30" s="34" t="s">
        <v>36</v>
      </c>
      <c r="C30" s="35">
        <v>1</v>
      </c>
      <c r="D30" s="36">
        <v>6</v>
      </c>
      <c r="E30" s="35">
        <v>1</v>
      </c>
      <c r="F30" s="36">
        <v>7</v>
      </c>
      <c r="G30" s="37">
        <v>1</v>
      </c>
      <c r="H30" s="36">
        <v>13</v>
      </c>
      <c r="I30" s="37">
        <v>1</v>
      </c>
      <c r="J30" s="36">
        <v>4</v>
      </c>
      <c r="K30" s="38">
        <v>3</v>
      </c>
      <c r="L30" s="40">
        <f t="shared" si="3"/>
        <v>30</v>
      </c>
      <c r="M30" s="37"/>
      <c r="N30" s="36"/>
      <c r="O30" s="37"/>
      <c r="P30" s="36"/>
      <c r="Q30" s="37"/>
      <c r="R30" s="36"/>
      <c r="S30" s="37"/>
      <c r="T30" s="36"/>
      <c r="U30" s="37"/>
      <c r="V30" s="36"/>
      <c r="W30" s="38"/>
      <c r="X30" s="40"/>
      <c r="Y30" s="40"/>
      <c r="Z30" s="41"/>
      <c r="AA30" s="42"/>
      <c r="AB30" s="41"/>
      <c r="AC30" s="42"/>
      <c r="AD30" s="41"/>
      <c r="AE30" s="42"/>
      <c r="AF30" s="38">
        <v>3</v>
      </c>
      <c r="AG30" s="40">
        <f t="shared" si="2"/>
        <v>30</v>
      </c>
    </row>
    <row r="31" spans="1:33" ht="12.75">
      <c r="A31" s="24">
        <v>13</v>
      </c>
      <c r="B31" s="34" t="s">
        <v>37</v>
      </c>
      <c r="C31" s="35">
        <v>1</v>
      </c>
      <c r="D31" s="36">
        <v>20</v>
      </c>
      <c r="E31" s="35">
        <v>1</v>
      </c>
      <c r="F31" s="36">
        <v>18</v>
      </c>
      <c r="G31" s="37">
        <v>1</v>
      </c>
      <c r="H31" s="36">
        <v>17</v>
      </c>
      <c r="I31" s="37">
        <v>1</v>
      </c>
      <c r="J31" s="36">
        <v>14</v>
      </c>
      <c r="K31" s="38">
        <f>C31+E31+G31+I31</f>
        <v>4</v>
      </c>
      <c r="L31" s="40">
        <f t="shared" si="3"/>
        <v>69</v>
      </c>
      <c r="M31" s="37">
        <v>1</v>
      </c>
      <c r="N31" s="36">
        <v>18</v>
      </c>
      <c r="O31" s="37">
        <v>1</v>
      </c>
      <c r="P31" s="36">
        <v>20</v>
      </c>
      <c r="Q31" s="37">
        <v>2</v>
      </c>
      <c r="R31" s="36">
        <v>27</v>
      </c>
      <c r="S31" s="37">
        <v>1</v>
      </c>
      <c r="T31" s="36">
        <v>22</v>
      </c>
      <c r="U31" s="37">
        <v>2</v>
      </c>
      <c r="V31" s="36">
        <v>31</v>
      </c>
      <c r="W31" s="38">
        <f>M31+O31+Q31+S31+U31</f>
        <v>7</v>
      </c>
      <c r="X31" s="40"/>
      <c r="Y31" s="40">
        <f>N31+P31+R31+T31+V31</f>
        <v>118</v>
      </c>
      <c r="Z31" s="41">
        <v>1</v>
      </c>
      <c r="AA31" s="42">
        <v>19</v>
      </c>
      <c r="AB31" s="41">
        <v>1</v>
      </c>
      <c r="AC31" s="42">
        <v>21</v>
      </c>
      <c r="AD31" s="41">
        <f aca="true" t="shared" si="6" ref="AD31:AE36">Z31+AB31</f>
        <v>2</v>
      </c>
      <c r="AE31" s="42">
        <f t="shared" si="6"/>
        <v>40</v>
      </c>
      <c r="AF31" s="38">
        <f aca="true" t="shared" si="7" ref="AF31:AF36">K31+W31+AD31</f>
        <v>13</v>
      </c>
      <c r="AG31" s="40">
        <f t="shared" si="2"/>
        <v>227</v>
      </c>
    </row>
    <row r="32" spans="1:33" ht="12.75">
      <c r="A32" s="24">
        <v>14</v>
      </c>
      <c r="B32" s="34" t="s">
        <v>38</v>
      </c>
      <c r="C32" s="35">
        <v>1</v>
      </c>
      <c r="D32" s="36">
        <v>14</v>
      </c>
      <c r="E32" s="35">
        <v>1</v>
      </c>
      <c r="F32" s="36">
        <v>11</v>
      </c>
      <c r="G32" s="37">
        <v>1</v>
      </c>
      <c r="H32" s="36">
        <v>11</v>
      </c>
      <c r="I32" s="37">
        <v>1</v>
      </c>
      <c r="J32" s="36">
        <v>4</v>
      </c>
      <c r="K32" s="38">
        <v>6</v>
      </c>
      <c r="L32" s="40">
        <f t="shared" si="3"/>
        <v>40</v>
      </c>
      <c r="M32" s="37">
        <v>1</v>
      </c>
      <c r="N32" s="36">
        <v>21</v>
      </c>
      <c r="O32" s="37">
        <v>1</v>
      </c>
      <c r="P32" s="36">
        <v>24</v>
      </c>
      <c r="Q32" s="37">
        <v>1</v>
      </c>
      <c r="R32" s="36">
        <v>25</v>
      </c>
      <c r="S32" s="37">
        <v>2</v>
      </c>
      <c r="T32" s="36">
        <v>32</v>
      </c>
      <c r="U32" s="37">
        <v>1</v>
      </c>
      <c r="V32" s="36">
        <v>29</v>
      </c>
      <c r="W32" s="38">
        <f>M32+O32+Q32+S32+U32</f>
        <v>6</v>
      </c>
      <c r="X32" s="40"/>
      <c r="Y32" s="40">
        <f>N32+P32+R32+T32+V32</f>
        <v>131</v>
      </c>
      <c r="Z32" s="41">
        <v>2</v>
      </c>
      <c r="AA32" s="42">
        <v>32</v>
      </c>
      <c r="AB32" s="41">
        <v>1</v>
      </c>
      <c r="AC32" s="42">
        <v>25</v>
      </c>
      <c r="AD32" s="41">
        <f t="shared" si="6"/>
        <v>3</v>
      </c>
      <c r="AE32" s="42">
        <f t="shared" si="6"/>
        <v>57</v>
      </c>
      <c r="AF32" s="38">
        <f t="shared" si="7"/>
        <v>15</v>
      </c>
      <c r="AG32" s="40">
        <f t="shared" si="2"/>
        <v>228</v>
      </c>
    </row>
    <row r="33" spans="1:33" ht="12.75">
      <c r="A33" s="24"/>
      <c r="B33" s="34" t="s">
        <v>36</v>
      </c>
      <c r="C33" s="37">
        <v>1</v>
      </c>
      <c r="D33" s="36">
        <v>5</v>
      </c>
      <c r="E33" s="37"/>
      <c r="F33" s="36"/>
      <c r="G33" s="37">
        <v>1</v>
      </c>
      <c r="H33" s="36">
        <v>7</v>
      </c>
      <c r="I33" s="37">
        <v>1</v>
      </c>
      <c r="J33" s="36">
        <v>4</v>
      </c>
      <c r="K33" s="38">
        <v>2</v>
      </c>
      <c r="L33" s="40">
        <f t="shared" si="3"/>
        <v>16</v>
      </c>
      <c r="M33" s="37"/>
      <c r="N33" s="36"/>
      <c r="O33" s="37"/>
      <c r="P33" s="36"/>
      <c r="Q33" s="37"/>
      <c r="R33" s="36"/>
      <c r="S33" s="37"/>
      <c r="T33" s="36"/>
      <c r="U33" s="37"/>
      <c r="V33" s="36"/>
      <c r="W33" s="38"/>
      <c r="X33" s="40"/>
      <c r="Y33" s="40"/>
      <c r="Z33" s="41"/>
      <c r="AA33" s="42"/>
      <c r="AB33" s="41"/>
      <c r="AC33" s="42"/>
      <c r="AD33" s="41"/>
      <c r="AE33" s="42"/>
      <c r="AF33" s="38">
        <f t="shared" si="7"/>
        <v>2</v>
      </c>
      <c r="AG33" s="40">
        <f>L33+Y33+AE33</f>
        <v>16</v>
      </c>
    </row>
    <row r="34" spans="1:33" ht="12.75">
      <c r="A34" s="24">
        <v>15</v>
      </c>
      <c r="B34" s="34" t="s">
        <v>39</v>
      </c>
      <c r="C34" s="37">
        <v>1</v>
      </c>
      <c r="D34" s="36">
        <v>7</v>
      </c>
      <c r="E34" s="37">
        <v>1</v>
      </c>
      <c r="F34" s="36">
        <v>16</v>
      </c>
      <c r="G34" s="37">
        <v>1</v>
      </c>
      <c r="H34" s="36">
        <v>16</v>
      </c>
      <c r="I34" s="37">
        <v>1</v>
      </c>
      <c r="J34" s="36">
        <v>10</v>
      </c>
      <c r="K34" s="38">
        <v>4</v>
      </c>
      <c r="L34" s="40">
        <f t="shared" si="3"/>
        <v>49</v>
      </c>
      <c r="M34" s="37">
        <v>1</v>
      </c>
      <c r="N34" s="36">
        <v>17</v>
      </c>
      <c r="O34" s="37">
        <v>1</v>
      </c>
      <c r="P34" s="36">
        <v>10</v>
      </c>
      <c r="Q34" s="37">
        <v>1</v>
      </c>
      <c r="R34" s="36">
        <v>11</v>
      </c>
      <c r="S34" s="37">
        <v>1</v>
      </c>
      <c r="T34" s="36">
        <v>13</v>
      </c>
      <c r="U34" s="37">
        <v>1</v>
      </c>
      <c r="V34" s="36">
        <v>10</v>
      </c>
      <c r="W34" s="38">
        <f>M34+O34+Q34+S34+U34</f>
        <v>5</v>
      </c>
      <c r="X34" s="40"/>
      <c r="Y34" s="40">
        <f>N34+P34+R34+T34+V34</f>
        <v>61</v>
      </c>
      <c r="Z34" s="41">
        <v>1</v>
      </c>
      <c r="AA34" s="42">
        <v>14</v>
      </c>
      <c r="AB34" s="41">
        <v>1</v>
      </c>
      <c r="AC34" s="42">
        <v>16</v>
      </c>
      <c r="AD34" s="41">
        <f t="shared" si="6"/>
        <v>2</v>
      </c>
      <c r="AE34" s="42">
        <f t="shared" si="6"/>
        <v>30</v>
      </c>
      <c r="AF34" s="38">
        <f t="shared" si="7"/>
        <v>11</v>
      </c>
      <c r="AG34" s="40">
        <f t="shared" si="2"/>
        <v>140</v>
      </c>
    </row>
    <row r="35" spans="1:33" ht="12.75">
      <c r="A35" s="24">
        <v>16</v>
      </c>
      <c r="B35" s="34" t="s">
        <v>40</v>
      </c>
      <c r="C35" s="37">
        <v>1</v>
      </c>
      <c r="D35" s="36">
        <v>13</v>
      </c>
      <c r="E35" s="37">
        <v>1</v>
      </c>
      <c r="F35" s="36">
        <v>15</v>
      </c>
      <c r="G35" s="37">
        <v>1</v>
      </c>
      <c r="H35" s="36">
        <v>12</v>
      </c>
      <c r="I35" s="37">
        <v>1</v>
      </c>
      <c r="J35" s="36">
        <v>8</v>
      </c>
      <c r="K35" s="38">
        <v>4</v>
      </c>
      <c r="L35" s="40">
        <f t="shared" si="3"/>
        <v>48</v>
      </c>
      <c r="M35" s="37">
        <v>1</v>
      </c>
      <c r="N35" s="36">
        <v>12</v>
      </c>
      <c r="O35" s="37">
        <v>1</v>
      </c>
      <c r="P35" s="36">
        <v>11</v>
      </c>
      <c r="Q35" s="37">
        <v>1</v>
      </c>
      <c r="R35" s="36">
        <v>16</v>
      </c>
      <c r="S35" s="37">
        <v>1</v>
      </c>
      <c r="T35" s="36">
        <v>11</v>
      </c>
      <c r="U35" s="37">
        <v>1</v>
      </c>
      <c r="V35" s="36">
        <v>14</v>
      </c>
      <c r="W35" s="38">
        <f>M35+O35+Q35+S35+U35</f>
        <v>5</v>
      </c>
      <c r="X35" s="40"/>
      <c r="Y35" s="40">
        <f>N35+P35+R35+T35+V35</f>
        <v>64</v>
      </c>
      <c r="Z35" s="41">
        <v>1</v>
      </c>
      <c r="AA35" s="42">
        <v>20</v>
      </c>
      <c r="AB35" s="41">
        <v>2</v>
      </c>
      <c r="AC35" s="42">
        <v>30</v>
      </c>
      <c r="AD35" s="41">
        <f t="shared" si="6"/>
        <v>3</v>
      </c>
      <c r="AE35" s="42">
        <f t="shared" si="6"/>
        <v>50</v>
      </c>
      <c r="AF35" s="38">
        <f t="shared" si="7"/>
        <v>12</v>
      </c>
      <c r="AG35" s="40">
        <f t="shared" si="2"/>
        <v>162</v>
      </c>
    </row>
    <row r="36" spans="1:33" ht="12.75">
      <c r="A36" s="24"/>
      <c r="B36" s="43" t="s">
        <v>6</v>
      </c>
      <c r="C36" s="40">
        <f>SUM(C19:C35)-C30-C33</f>
        <v>17</v>
      </c>
      <c r="D36" s="40">
        <f aca="true" t="shared" si="8" ref="D36:L36">SUM(D19:D35)-D30-D33</f>
        <v>249</v>
      </c>
      <c r="E36" s="40">
        <f t="shared" si="8"/>
        <v>16</v>
      </c>
      <c r="F36" s="40">
        <f t="shared" si="8"/>
        <v>265</v>
      </c>
      <c r="G36" s="40">
        <f t="shared" si="8"/>
        <v>16</v>
      </c>
      <c r="H36" s="40">
        <f t="shared" si="8"/>
        <v>257</v>
      </c>
      <c r="I36" s="40">
        <f t="shared" si="8"/>
        <v>18</v>
      </c>
      <c r="J36" s="40">
        <f t="shared" si="8"/>
        <v>240</v>
      </c>
      <c r="K36" s="40">
        <f t="shared" si="8"/>
        <v>66</v>
      </c>
      <c r="L36" s="40">
        <f t="shared" si="8"/>
        <v>1011</v>
      </c>
      <c r="M36" s="37">
        <f>SUM(M19:M35)</f>
        <v>17</v>
      </c>
      <c r="N36" s="36">
        <f>SUM(N19:N35)-N30</f>
        <v>316</v>
      </c>
      <c r="O36" s="37">
        <f aca="true" t="shared" si="9" ref="O36:Y36">SUM(O19:O35)</f>
        <v>18</v>
      </c>
      <c r="P36" s="36">
        <f t="shared" si="9"/>
        <v>340</v>
      </c>
      <c r="Q36" s="37">
        <f t="shared" si="9"/>
        <v>20</v>
      </c>
      <c r="R36" s="36">
        <f t="shared" si="9"/>
        <v>346</v>
      </c>
      <c r="S36" s="37">
        <f t="shared" si="9"/>
        <v>21</v>
      </c>
      <c r="T36" s="36">
        <f t="shared" si="9"/>
        <v>390</v>
      </c>
      <c r="U36" s="37">
        <f t="shared" si="9"/>
        <v>21</v>
      </c>
      <c r="V36" s="36">
        <f t="shared" si="9"/>
        <v>402</v>
      </c>
      <c r="W36" s="38">
        <f t="shared" si="9"/>
        <v>97</v>
      </c>
      <c r="X36" s="40">
        <f t="shared" si="9"/>
        <v>0</v>
      </c>
      <c r="Y36" s="40">
        <f t="shared" si="9"/>
        <v>1794</v>
      </c>
      <c r="Z36" s="41">
        <f>SUM(Z18:Z35)</f>
        <v>26</v>
      </c>
      <c r="AA36" s="42">
        <f>SUM(AA18:AA35)</f>
        <v>484</v>
      </c>
      <c r="AB36" s="41">
        <f>SUM(AB18:AB35)</f>
        <v>26</v>
      </c>
      <c r="AC36" s="42">
        <f>SUM(AC18:AC35)</f>
        <v>503</v>
      </c>
      <c r="AD36" s="41">
        <f t="shared" si="6"/>
        <v>52</v>
      </c>
      <c r="AE36" s="42">
        <f t="shared" si="6"/>
        <v>987</v>
      </c>
      <c r="AF36" s="38">
        <f t="shared" si="7"/>
        <v>215</v>
      </c>
      <c r="AG36" s="40">
        <f t="shared" si="2"/>
        <v>3792</v>
      </c>
    </row>
    <row r="37" spans="1:33" ht="10.5" customHeight="1">
      <c r="A37" s="44"/>
      <c r="B37" s="59" t="s">
        <v>41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60"/>
    </row>
    <row r="38" spans="1:33" ht="12.75">
      <c r="A38" s="24">
        <v>1</v>
      </c>
      <c r="B38" s="34" t="s">
        <v>42</v>
      </c>
      <c r="C38" s="37">
        <v>1</v>
      </c>
      <c r="D38" s="36">
        <v>7</v>
      </c>
      <c r="E38" s="37">
        <v>1</v>
      </c>
      <c r="F38" s="36">
        <v>4</v>
      </c>
      <c r="G38" s="37">
        <v>1</v>
      </c>
      <c r="H38" s="36">
        <v>4</v>
      </c>
      <c r="I38" s="37">
        <v>1</v>
      </c>
      <c r="J38" s="36">
        <v>8</v>
      </c>
      <c r="K38" s="38">
        <v>2</v>
      </c>
      <c r="L38" s="40">
        <f aca="true" t="shared" si="10" ref="L38:L45">D38+F38+H38+J38</f>
        <v>23</v>
      </c>
      <c r="M38" s="37">
        <v>1</v>
      </c>
      <c r="N38" s="36">
        <v>3</v>
      </c>
      <c r="O38" s="37">
        <v>1</v>
      </c>
      <c r="P38" s="36">
        <v>6</v>
      </c>
      <c r="Q38" s="37">
        <v>1</v>
      </c>
      <c r="R38" s="36">
        <v>7</v>
      </c>
      <c r="S38" s="37">
        <v>1</v>
      </c>
      <c r="T38" s="36">
        <v>6</v>
      </c>
      <c r="U38" s="37">
        <v>1</v>
      </c>
      <c r="V38" s="36">
        <v>3</v>
      </c>
      <c r="W38" s="38">
        <f aca="true" t="shared" si="11" ref="W38:W45">M38+O38+Q38+S38+U38</f>
        <v>5</v>
      </c>
      <c r="X38" s="40"/>
      <c r="Y38" s="40">
        <f aca="true" t="shared" si="12" ref="Y38:Y45">N38+P38+R38+T38+V38</f>
        <v>25</v>
      </c>
      <c r="Z38" s="42"/>
      <c r="AA38" s="42"/>
      <c r="AB38" s="42"/>
      <c r="AC38" s="42"/>
      <c r="AD38" s="42"/>
      <c r="AE38" s="42"/>
      <c r="AF38" s="38">
        <f aca="true" t="shared" si="13" ref="AF38:AF45">K38+W38+AD38</f>
        <v>7</v>
      </c>
      <c r="AG38" s="40">
        <f aca="true" t="shared" si="14" ref="AG38:AG45">L38+Y38+AE38</f>
        <v>48</v>
      </c>
    </row>
    <row r="39" spans="1:33" ht="12.75">
      <c r="A39" s="24">
        <v>2</v>
      </c>
      <c r="B39" s="34" t="s">
        <v>43</v>
      </c>
      <c r="C39" s="37">
        <v>1</v>
      </c>
      <c r="D39" s="36">
        <v>14</v>
      </c>
      <c r="E39" s="37">
        <v>1</v>
      </c>
      <c r="F39" s="36">
        <v>8</v>
      </c>
      <c r="G39" s="37">
        <v>1</v>
      </c>
      <c r="H39" s="36">
        <v>10</v>
      </c>
      <c r="I39" s="37">
        <v>1</v>
      </c>
      <c r="J39" s="36">
        <v>8</v>
      </c>
      <c r="K39" s="38">
        <v>3</v>
      </c>
      <c r="L39" s="40">
        <f t="shared" si="10"/>
        <v>40</v>
      </c>
      <c r="M39" s="37">
        <v>1</v>
      </c>
      <c r="N39" s="36">
        <v>12</v>
      </c>
      <c r="O39" s="37">
        <v>1</v>
      </c>
      <c r="P39" s="36">
        <v>9</v>
      </c>
      <c r="Q39" s="37">
        <v>1</v>
      </c>
      <c r="R39" s="36">
        <v>12</v>
      </c>
      <c r="S39" s="37">
        <v>1</v>
      </c>
      <c r="T39" s="36">
        <v>12</v>
      </c>
      <c r="U39" s="37">
        <v>1</v>
      </c>
      <c r="V39" s="36">
        <v>10</v>
      </c>
      <c r="W39" s="38">
        <f t="shared" si="11"/>
        <v>5</v>
      </c>
      <c r="X39" s="40"/>
      <c r="Y39" s="40">
        <f t="shared" si="12"/>
        <v>55</v>
      </c>
      <c r="Z39" s="42"/>
      <c r="AA39" s="42"/>
      <c r="AB39" s="42"/>
      <c r="AC39" s="42"/>
      <c r="AD39" s="42"/>
      <c r="AE39" s="42"/>
      <c r="AF39" s="38">
        <f t="shared" si="13"/>
        <v>8</v>
      </c>
      <c r="AG39" s="40">
        <f t="shared" si="14"/>
        <v>95</v>
      </c>
    </row>
    <row r="40" spans="1:33" ht="12.75">
      <c r="A40" s="24">
        <v>3</v>
      </c>
      <c r="B40" s="34" t="s">
        <v>44</v>
      </c>
      <c r="C40" s="37">
        <v>1</v>
      </c>
      <c r="D40" s="36">
        <v>5</v>
      </c>
      <c r="E40" s="37">
        <v>1</v>
      </c>
      <c r="F40" s="36">
        <v>9</v>
      </c>
      <c r="G40" s="37">
        <v>1</v>
      </c>
      <c r="H40" s="36">
        <v>8</v>
      </c>
      <c r="I40" s="37">
        <v>1</v>
      </c>
      <c r="J40" s="36">
        <v>6</v>
      </c>
      <c r="K40" s="38">
        <v>3</v>
      </c>
      <c r="L40" s="40">
        <f t="shared" si="10"/>
        <v>28</v>
      </c>
      <c r="M40" s="37">
        <v>1</v>
      </c>
      <c r="N40" s="36">
        <v>8</v>
      </c>
      <c r="O40" s="37">
        <v>1</v>
      </c>
      <c r="P40" s="36">
        <v>6</v>
      </c>
      <c r="Q40" s="37">
        <v>1</v>
      </c>
      <c r="R40" s="36">
        <v>3</v>
      </c>
      <c r="S40" s="37">
        <v>1</v>
      </c>
      <c r="T40" s="36">
        <v>8</v>
      </c>
      <c r="U40" s="37">
        <v>1</v>
      </c>
      <c r="V40" s="36">
        <v>11</v>
      </c>
      <c r="W40" s="38">
        <f t="shared" si="11"/>
        <v>5</v>
      </c>
      <c r="X40" s="40"/>
      <c r="Y40" s="40">
        <f t="shared" si="12"/>
        <v>36</v>
      </c>
      <c r="Z40" s="42"/>
      <c r="AA40" s="42"/>
      <c r="AB40" s="42"/>
      <c r="AC40" s="42"/>
      <c r="AD40" s="42"/>
      <c r="AE40" s="42"/>
      <c r="AF40" s="38">
        <f t="shared" si="13"/>
        <v>8</v>
      </c>
      <c r="AG40" s="40">
        <f t="shared" si="14"/>
        <v>64</v>
      </c>
    </row>
    <row r="41" spans="1:33" ht="12.75">
      <c r="A41" s="24">
        <v>4</v>
      </c>
      <c r="B41" s="34" t="s">
        <v>45</v>
      </c>
      <c r="C41" s="37">
        <v>1</v>
      </c>
      <c r="D41" s="36">
        <v>8</v>
      </c>
      <c r="E41" s="37">
        <v>1</v>
      </c>
      <c r="F41" s="36">
        <v>6</v>
      </c>
      <c r="G41" s="37">
        <v>1</v>
      </c>
      <c r="H41" s="36">
        <v>5</v>
      </c>
      <c r="I41" s="37">
        <v>1</v>
      </c>
      <c r="J41" s="36">
        <v>5</v>
      </c>
      <c r="K41" s="38">
        <v>2</v>
      </c>
      <c r="L41" s="40">
        <f t="shared" si="10"/>
        <v>24</v>
      </c>
      <c r="M41" s="37">
        <v>1</v>
      </c>
      <c r="N41" s="36">
        <v>6</v>
      </c>
      <c r="O41" s="37">
        <v>1</v>
      </c>
      <c r="P41" s="36">
        <v>7</v>
      </c>
      <c r="Q41" s="37">
        <v>1</v>
      </c>
      <c r="R41" s="36">
        <v>7</v>
      </c>
      <c r="S41" s="37">
        <v>1</v>
      </c>
      <c r="T41" s="36">
        <v>7</v>
      </c>
      <c r="U41" s="37">
        <v>1</v>
      </c>
      <c r="V41" s="36">
        <v>3</v>
      </c>
      <c r="W41" s="38">
        <f t="shared" si="11"/>
        <v>5</v>
      </c>
      <c r="X41" s="40"/>
      <c r="Y41" s="40">
        <f t="shared" si="12"/>
        <v>30</v>
      </c>
      <c r="Z41" s="42"/>
      <c r="AA41" s="42"/>
      <c r="AB41" s="42"/>
      <c r="AC41" s="42"/>
      <c r="AD41" s="42"/>
      <c r="AE41" s="42"/>
      <c r="AF41" s="38">
        <f t="shared" si="13"/>
        <v>7</v>
      </c>
      <c r="AG41" s="40">
        <f t="shared" si="14"/>
        <v>54</v>
      </c>
    </row>
    <row r="42" spans="1:33" ht="12.75">
      <c r="A42" s="24">
        <v>5</v>
      </c>
      <c r="B42" s="34" t="s">
        <v>46</v>
      </c>
      <c r="C42" s="37">
        <v>1</v>
      </c>
      <c r="D42" s="36">
        <v>9</v>
      </c>
      <c r="E42" s="37">
        <v>1</v>
      </c>
      <c r="F42" s="36">
        <v>8</v>
      </c>
      <c r="G42" s="37">
        <v>1</v>
      </c>
      <c r="H42" s="36">
        <v>13</v>
      </c>
      <c r="I42" s="37">
        <v>1</v>
      </c>
      <c r="J42" s="36">
        <v>11</v>
      </c>
      <c r="K42" s="38">
        <v>4</v>
      </c>
      <c r="L42" s="40">
        <f t="shared" si="10"/>
        <v>41</v>
      </c>
      <c r="M42" s="37">
        <v>1</v>
      </c>
      <c r="N42" s="36">
        <v>12</v>
      </c>
      <c r="O42" s="37">
        <v>1</v>
      </c>
      <c r="P42" s="36">
        <v>14</v>
      </c>
      <c r="Q42" s="37">
        <v>1</v>
      </c>
      <c r="R42" s="36">
        <v>7</v>
      </c>
      <c r="S42" s="37">
        <v>1</v>
      </c>
      <c r="T42" s="36">
        <v>9</v>
      </c>
      <c r="U42" s="37">
        <v>1</v>
      </c>
      <c r="V42" s="36">
        <v>13</v>
      </c>
      <c r="W42" s="38">
        <f t="shared" si="11"/>
        <v>5</v>
      </c>
      <c r="X42" s="40"/>
      <c r="Y42" s="40">
        <f t="shared" si="12"/>
        <v>55</v>
      </c>
      <c r="Z42" s="42"/>
      <c r="AA42" s="42"/>
      <c r="AB42" s="42"/>
      <c r="AC42" s="42"/>
      <c r="AD42" s="42"/>
      <c r="AE42" s="42"/>
      <c r="AF42" s="38">
        <f t="shared" si="13"/>
        <v>9</v>
      </c>
      <c r="AG42" s="40">
        <f t="shared" si="14"/>
        <v>96</v>
      </c>
    </row>
    <row r="43" spans="1:33" ht="12.75">
      <c r="A43" s="24">
        <v>6</v>
      </c>
      <c r="B43" s="34" t="s">
        <v>47</v>
      </c>
      <c r="C43" s="37">
        <v>1</v>
      </c>
      <c r="D43" s="36">
        <v>7</v>
      </c>
      <c r="E43" s="37">
        <v>1</v>
      </c>
      <c r="F43" s="36">
        <v>3</v>
      </c>
      <c r="G43" s="37">
        <v>1</v>
      </c>
      <c r="H43" s="36">
        <v>9</v>
      </c>
      <c r="I43" s="37">
        <v>1</v>
      </c>
      <c r="J43" s="36">
        <v>7</v>
      </c>
      <c r="K43" s="38">
        <v>3</v>
      </c>
      <c r="L43" s="40">
        <f t="shared" si="10"/>
        <v>26</v>
      </c>
      <c r="M43" s="37">
        <v>1</v>
      </c>
      <c r="N43" s="36">
        <v>9</v>
      </c>
      <c r="O43" s="37">
        <v>1</v>
      </c>
      <c r="P43" s="36">
        <v>9</v>
      </c>
      <c r="Q43" s="37">
        <v>1</v>
      </c>
      <c r="R43" s="36">
        <v>13</v>
      </c>
      <c r="S43" s="37">
        <v>1</v>
      </c>
      <c r="T43" s="36">
        <v>9</v>
      </c>
      <c r="U43" s="37">
        <v>1</v>
      </c>
      <c r="V43" s="36">
        <v>10</v>
      </c>
      <c r="W43" s="38">
        <f t="shared" si="11"/>
        <v>5</v>
      </c>
      <c r="X43" s="40"/>
      <c r="Y43" s="40">
        <f t="shared" si="12"/>
        <v>50</v>
      </c>
      <c r="Z43" s="42"/>
      <c r="AA43" s="42"/>
      <c r="AB43" s="42"/>
      <c r="AC43" s="42"/>
      <c r="AD43" s="42"/>
      <c r="AE43" s="42"/>
      <c r="AF43" s="38">
        <f t="shared" si="13"/>
        <v>8</v>
      </c>
      <c r="AG43" s="40">
        <f t="shared" si="14"/>
        <v>76</v>
      </c>
    </row>
    <row r="44" spans="1:33" ht="12.75">
      <c r="A44" s="24">
        <v>7</v>
      </c>
      <c r="B44" s="34" t="s">
        <v>48</v>
      </c>
      <c r="C44" s="37">
        <v>1</v>
      </c>
      <c r="D44" s="36">
        <v>10</v>
      </c>
      <c r="E44" s="37">
        <v>1</v>
      </c>
      <c r="F44" s="36">
        <v>6</v>
      </c>
      <c r="G44" s="37">
        <v>1</v>
      </c>
      <c r="H44" s="36">
        <v>5</v>
      </c>
      <c r="I44" s="37">
        <v>1</v>
      </c>
      <c r="J44" s="36">
        <v>6</v>
      </c>
      <c r="K44" s="38">
        <v>2</v>
      </c>
      <c r="L44" s="40">
        <f t="shared" si="10"/>
        <v>27</v>
      </c>
      <c r="M44" s="37">
        <v>1</v>
      </c>
      <c r="N44" s="36">
        <v>3</v>
      </c>
      <c r="O44" s="37">
        <v>1</v>
      </c>
      <c r="P44" s="36">
        <v>8</v>
      </c>
      <c r="Q44" s="37">
        <v>1</v>
      </c>
      <c r="R44" s="36">
        <v>10</v>
      </c>
      <c r="S44" s="37">
        <v>1</v>
      </c>
      <c r="T44" s="36">
        <v>8</v>
      </c>
      <c r="U44" s="37">
        <v>1</v>
      </c>
      <c r="V44" s="36">
        <v>14</v>
      </c>
      <c r="W44" s="38">
        <f t="shared" si="11"/>
        <v>5</v>
      </c>
      <c r="X44" s="40"/>
      <c r="Y44" s="40">
        <f t="shared" si="12"/>
        <v>43</v>
      </c>
      <c r="Z44" s="42"/>
      <c r="AA44" s="42"/>
      <c r="AB44" s="42"/>
      <c r="AC44" s="42"/>
      <c r="AD44" s="42"/>
      <c r="AE44" s="42"/>
      <c r="AF44" s="38">
        <f t="shared" si="13"/>
        <v>7</v>
      </c>
      <c r="AG44" s="40">
        <f t="shared" si="14"/>
        <v>70</v>
      </c>
    </row>
    <row r="45" spans="1:33" ht="12.75">
      <c r="A45" s="24">
        <v>8</v>
      </c>
      <c r="B45" s="34" t="s">
        <v>49</v>
      </c>
      <c r="C45" s="37">
        <v>1</v>
      </c>
      <c r="D45" s="36">
        <v>12</v>
      </c>
      <c r="E45" s="37">
        <v>1</v>
      </c>
      <c r="F45" s="36">
        <v>13</v>
      </c>
      <c r="G45" s="37">
        <v>1</v>
      </c>
      <c r="H45" s="36">
        <v>14</v>
      </c>
      <c r="I45" s="37">
        <v>1</v>
      </c>
      <c r="J45" s="36">
        <v>9</v>
      </c>
      <c r="K45" s="38">
        <v>4</v>
      </c>
      <c r="L45" s="40">
        <f t="shared" si="10"/>
        <v>48</v>
      </c>
      <c r="M45" s="37">
        <v>1</v>
      </c>
      <c r="N45" s="36">
        <v>17</v>
      </c>
      <c r="O45" s="37">
        <v>1</v>
      </c>
      <c r="P45" s="36">
        <v>13</v>
      </c>
      <c r="Q45" s="37">
        <v>1</v>
      </c>
      <c r="R45" s="36">
        <v>18</v>
      </c>
      <c r="S45" s="37">
        <v>1</v>
      </c>
      <c r="T45" s="36">
        <v>16</v>
      </c>
      <c r="U45" s="37">
        <v>1</v>
      </c>
      <c r="V45" s="36">
        <v>25</v>
      </c>
      <c r="W45" s="38">
        <f t="shared" si="11"/>
        <v>5</v>
      </c>
      <c r="X45" s="40"/>
      <c r="Y45" s="40">
        <f t="shared" si="12"/>
        <v>89</v>
      </c>
      <c r="Z45" s="42"/>
      <c r="AA45" s="42"/>
      <c r="AB45" s="42"/>
      <c r="AC45" s="42"/>
      <c r="AD45" s="42"/>
      <c r="AE45" s="42"/>
      <c r="AF45" s="38">
        <f t="shared" si="13"/>
        <v>9</v>
      </c>
      <c r="AG45" s="40">
        <f t="shared" si="14"/>
        <v>137</v>
      </c>
    </row>
    <row r="46" spans="1:33" ht="27" customHeight="1" hidden="1">
      <c r="A46" s="45"/>
      <c r="B46" s="46"/>
      <c r="C46" s="47"/>
      <c r="D46" s="47"/>
      <c r="E46" s="47"/>
      <c r="F46" s="47"/>
      <c r="G46" s="47"/>
      <c r="H46" s="47"/>
      <c r="I46" s="47"/>
      <c r="J46" s="47"/>
      <c r="K46" s="48"/>
      <c r="L46" s="48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8"/>
      <c r="X46" s="48"/>
      <c r="Y46" s="48"/>
      <c r="Z46" s="49"/>
      <c r="AA46" s="49"/>
      <c r="AB46" s="49"/>
      <c r="AC46" s="49"/>
      <c r="AD46" s="49"/>
      <c r="AE46" s="49"/>
      <c r="AF46" s="48"/>
      <c r="AG46" s="50"/>
    </row>
    <row r="47" spans="1:33" ht="12.75">
      <c r="A47" s="24">
        <v>9</v>
      </c>
      <c r="B47" s="34" t="s">
        <v>50</v>
      </c>
      <c r="C47" s="37">
        <v>1</v>
      </c>
      <c r="D47" s="36">
        <v>8</v>
      </c>
      <c r="E47" s="37">
        <v>1</v>
      </c>
      <c r="F47" s="36">
        <v>7</v>
      </c>
      <c r="G47" s="37">
        <v>1</v>
      </c>
      <c r="H47" s="36">
        <v>4</v>
      </c>
      <c r="I47" s="37">
        <v>1</v>
      </c>
      <c r="J47" s="36">
        <v>10</v>
      </c>
      <c r="K47" s="38">
        <v>2</v>
      </c>
      <c r="L47" s="40">
        <f>D47+F47+H47+J47</f>
        <v>29</v>
      </c>
      <c r="M47" s="37">
        <v>1</v>
      </c>
      <c r="N47" s="36">
        <v>8</v>
      </c>
      <c r="O47" s="37">
        <v>1</v>
      </c>
      <c r="P47" s="36">
        <v>9</v>
      </c>
      <c r="Q47" s="37">
        <v>1</v>
      </c>
      <c r="R47" s="36">
        <v>3</v>
      </c>
      <c r="S47" s="37">
        <v>1</v>
      </c>
      <c r="T47" s="36">
        <v>8</v>
      </c>
      <c r="U47" s="37">
        <v>1</v>
      </c>
      <c r="V47" s="36">
        <v>6</v>
      </c>
      <c r="W47" s="38">
        <f>M47+O47+Q47+S47+U47</f>
        <v>5</v>
      </c>
      <c r="X47" s="40"/>
      <c r="Y47" s="40">
        <f>N47+P47+R47+T47+V47</f>
        <v>34</v>
      </c>
      <c r="Z47" s="42"/>
      <c r="AA47" s="42"/>
      <c r="AB47" s="42"/>
      <c r="AC47" s="42"/>
      <c r="AD47" s="42"/>
      <c r="AE47" s="42"/>
      <c r="AF47" s="38">
        <f>K47+W47+AD47</f>
        <v>7</v>
      </c>
      <c r="AG47" s="40">
        <f>L47+Y47+AE47</f>
        <v>63</v>
      </c>
    </row>
    <row r="48" spans="1:33" ht="12.75">
      <c r="A48" s="24">
        <v>10</v>
      </c>
      <c r="B48" s="34" t="s">
        <v>51</v>
      </c>
      <c r="C48" s="37">
        <v>1</v>
      </c>
      <c r="D48" s="36">
        <v>5</v>
      </c>
      <c r="E48" s="37">
        <v>1</v>
      </c>
      <c r="F48" s="36">
        <v>9</v>
      </c>
      <c r="G48" s="37">
        <v>1</v>
      </c>
      <c r="H48" s="36">
        <v>6</v>
      </c>
      <c r="I48" s="37">
        <v>1</v>
      </c>
      <c r="J48" s="36">
        <v>6</v>
      </c>
      <c r="K48" s="38">
        <v>2</v>
      </c>
      <c r="L48" s="40">
        <f>D48+F48+H48+J48</f>
        <v>26</v>
      </c>
      <c r="M48" s="37">
        <v>1</v>
      </c>
      <c r="N48" s="36">
        <v>9</v>
      </c>
      <c r="O48" s="37">
        <v>1</v>
      </c>
      <c r="P48" s="36">
        <v>7</v>
      </c>
      <c r="Q48" s="37">
        <v>1</v>
      </c>
      <c r="R48" s="36">
        <v>11</v>
      </c>
      <c r="S48" s="37">
        <v>1</v>
      </c>
      <c r="T48" s="36">
        <v>13</v>
      </c>
      <c r="U48" s="37">
        <v>1</v>
      </c>
      <c r="V48" s="36">
        <v>6</v>
      </c>
      <c r="W48" s="38">
        <f>M48+O48+Q48+S48+U48</f>
        <v>5</v>
      </c>
      <c r="X48" s="40"/>
      <c r="Y48" s="40">
        <f>N48+P48+R48+T48+V48</f>
        <v>46</v>
      </c>
      <c r="Z48" s="42"/>
      <c r="AA48" s="42"/>
      <c r="AB48" s="42"/>
      <c r="AC48" s="42"/>
      <c r="AD48" s="42"/>
      <c r="AE48" s="42"/>
      <c r="AF48" s="38">
        <f>K48+W48+AD48</f>
        <v>7</v>
      </c>
      <c r="AG48" s="40">
        <f>L48+Y48+AE48</f>
        <v>72</v>
      </c>
    </row>
    <row r="49" spans="1:33" ht="12.75">
      <c r="A49" s="24">
        <v>11</v>
      </c>
      <c r="B49" s="34" t="s">
        <v>52</v>
      </c>
      <c r="C49" s="37">
        <v>1</v>
      </c>
      <c r="D49" s="36">
        <v>12</v>
      </c>
      <c r="E49" s="37">
        <v>1</v>
      </c>
      <c r="F49" s="36">
        <v>13</v>
      </c>
      <c r="G49" s="37">
        <v>1</v>
      </c>
      <c r="H49" s="36">
        <v>12</v>
      </c>
      <c r="I49" s="37">
        <v>1</v>
      </c>
      <c r="J49" s="36">
        <v>14</v>
      </c>
      <c r="K49" s="38">
        <v>4</v>
      </c>
      <c r="L49" s="40">
        <f>D49+F49+H49+J49</f>
        <v>51</v>
      </c>
      <c r="M49" s="37">
        <v>1</v>
      </c>
      <c r="N49" s="36">
        <v>14</v>
      </c>
      <c r="O49" s="37">
        <v>1</v>
      </c>
      <c r="P49" s="36">
        <v>7</v>
      </c>
      <c r="Q49" s="37">
        <v>1</v>
      </c>
      <c r="R49" s="36">
        <v>14</v>
      </c>
      <c r="S49" s="37">
        <v>1</v>
      </c>
      <c r="T49" s="36">
        <v>13</v>
      </c>
      <c r="U49" s="37">
        <v>1</v>
      </c>
      <c r="V49" s="36">
        <v>8</v>
      </c>
      <c r="W49" s="38">
        <f>M49+O49+Q49+S49+U49</f>
        <v>5</v>
      </c>
      <c r="X49" s="40"/>
      <c r="Y49" s="40">
        <f>N49+P49+R49+T49+V49</f>
        <v>56</v>
      </c>
      <c r="Z49" s="42"/>
      <c r="AA49" s="42"/>
      <c r="AB49" s="42"/>
      <c r="AC49" s="42"/>
      <c r="AD49" s="42"/>
      <c r="AE49" s="42"/>
      <c r="AF49" s="38">
        <f>K49+W49+AD49</f>
        <v>9</v>
      </c>
      <c r="AG49" s="40">
        <f>L49+Y49+AE49</f>
        <v>107</v>
      </c>
    </row>
    <row r="50" spans="1:33" ht="12.75">
      <c r="A50" s="24">
        <v>12</v>
      </c>
      <c r="B50" s="34" t="s">
        <v>53</v>
      </c>
      <c r="C50" s="37">
        <v>1</v>
      </c>
      <c r="D50" s="36">
        <v>9</v>
      </c>
      <c r="E50" s="37">
        <v>1</v>
      </c>
      <c r="F50" s="36">
        <v>7</v>
      </c>
      <c r="G50" s="37">
        <v>1</v>
      </c>
      <c r="H50" s="36">
        <v>9</v>
      </c>
      <c r="I50" s="37">
        <v>1</v>
      </c>
      <c r="J50" s="36">
        <v>7</v>
      </c>
      <c r="K50" s="38">
        <v>3</v>
      </c>
      <c r="L50" s="40">
        <f>D50+F50+H50+J50</f>
        <v>32</v>
      </c>
      <c r="M50" s="37">
        <v>1</v>
      </c>
      <c r="N50" s="36">
        <v>10</v>
      </c>
      <c r="O50" s="37">
        <v>1</v>
      </c>
      <c r="P50" s="36">
        <v>12</v>
      </c>
      <c r="Q50" s="37">
        <v>1</v>
      </c>
      <c r="R50" s="36">
        <v>8</v>
      </c>
      <c r="S50" s="37">
        <v>1</v>
      </c>
      <c r="T50" s="36">
        <v>8</v>
      </c>
      <c r="U50" s="37">
        <v>1</v>
      </c>
      <c r="V50" s="36">
        <v>12</v>
      </c>
      <c r="W50" s="38">
        <f>M50+O50+Q50+S50+U50</f>
        <v>5</v>
      </c>
      <c r="X50" s="40"/>
      <c r="Y50" s="40">
        <f>N50+P50+R50+T50+V50</f>
        <v>50</v>
      </c>
      <c r="Z50" s="42"/>
      <c r="AA50" s="42"/>
      <c r="AB50" s="42"/>
      <c r="AC50" s="42"/>
      <c r="AD50" s="42"/>
      <c r="AE50" s="42"/>
      <c r="AF50" s="38">
        <f>K50+W50+AD50</f>
        <v>8</v>
      </c>
      <c r="AG50" s="40">
        <f>L50+Y50+AE50</f>
        <v>82</v>
      </c>
    </row>
    <row r="51" spans="1:33" ht="12.75">
      <c r="A51" s="24"/>
      <c r="B51" s="43" t="s">
        <v>6</v>
      </c>
      <c r="C51" s="37">
        <f aca="true" t="shared" si="15" ref="C51:Y51">SUM(C38:C50)</f>
        <v>12</v>
      </c>
      <c r="D51" s="36">
        <f t="shared" si="15"/>
        <v>106</v>
      </c>
      <c r="E51" s="37">
        <f t="shared" si="15"/>
        <v>12</v>
      </c>
      <c r="F51" s="36">
        <f t="shared" si="15"/>
        <v>93</v>
      </c>
      <c r="G51" s="37">
        <f t="shared" si="15"/>
        <v>12</v>
      </c>
      <c r="H51" s="36">
        <f t="shared" si="15"/>
        <v>99</v>
      </c>
      <c r="I51" s="37">
        <f t="shared" si="15"/>
        <v>12</v>
      </c>
      <c r="J51" s="36">
        <f t="shared" si="15"/>
        <v>97</v>
      </c>
      <c r="K51" s="38">
        <f t="shared" si="15"/>
        <v>34</v>
      </c>
      <c r="L51" s="40">
        <f t="shared" si="15"/>
        <v>395</v>
      </c>
      <c r="M51" s="37">
        <f t="shared" si="15"/>
        <v>12</v>
      </c>
      <c r="N51" s="36">
        <f t="shared" si="15"/>
        <v>111</v>
      </c>
      <c r="O51" s="37">
        <f t="shared" si="15"/>
        <v>12</v>
      </c>
      <c r="P51" s="36">
        <f t="shared" si="15"/>
        <v>107</v>
      </c>
      <c r="Q51" s="37">
        <f t="shared" si="15"/>
        <v>12</v>
      </c>
      <c r="R51" s="36">
        <f t="shared" si="15"/>
        <v>113</v>
      </c>
      <c r="S51" s="37">
        <f t="shared" si="15"/>
        <v>12</v>
      </c>
      <c r="T51" s="36">
        <f t="shared" si="15"/>
        <v>117</v>
      </c>
      <c r="U51" s="37">
        <f t="shared" si="15"/>
        <v>12</v>
      </c>
      <c r="V51" s="36">
        <f t="shared" si="15"/>
        <v>121</v>
      </c>
      <c r="W51" s="38">
        <f t="shared" si="15"/>
        <v>60</v>
      </c>
      <c r="X51" s="40">
        <f t="shared" si="15"/>
        <v>0</v>
      </c>
      <c r="Y51" s="40">
        <f t="shared" si="15"/>
        <v>569</v>
      </c>
      <c r="Z51" s="42"/>
      <c r="AA51" s="42"/>
      <c r="AB51" s="42"/>
      <c r="AC51" s="42"/>
      <c r="AD51" s="42"/>
      <c r="AE51" s="42"/>
      <c r="AF51" s="38">
        <f>K51+W51+AD51</f>
        <v>94</v>
      </c>
      <c r="AG51" s="40">
        <f>L51+Y51+AE51</f>
        <v>964</v>
      </c>
    </row>
    <row r="52" spans="1:33" ht="12.75">
      <c r="A52" s="61" t="s">
        <v>54</v>
      </c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3"/>
    </row>
    <row r="53" spans="1:33" ht="12.75">
      <c r="A53" s="24">
        <v>1</v>
      </c>
      <c r="B53" s="34" t="s">
        <v>55</v>
      </c>
      <c r="C53" s="37">
        <v>1</v>
      </c>
      <c r="D53" s="36">
        <v>8</v>
      </c>
      <c r="E53" s="37">
        <v>1</v>
      </c>
      <c r="F53" s="36">
        <v>10</v>
      </c>
      <c r="G53" s="37">
        <v>1</v>
      </c>
      <c r="H53" s="36">
        <v>9</v>
      </c>
      <c r="I53" s="37">
        <v>1</v>
      </c>
      <c r="J53" s="36">
        <v>8</v>
      </c>
      <c r="K53" s="38">
        <v>4</v>
      </c>
      <c r="L53" s="40">
        <f aca="true" t="shared" si="16" ref="L53:L60">D53+F53+H53+J53</f>
        <v>35</v>
      </c>
      <c r="M53" s="36"/>
      <c r="N53" s="36"/>
      <c r="O53" s="36"/>
      <c r="P53" s="36"/>
      <c r="Q53" s="36"/>
      <c r="R53" s="36"/>
      <c r="S53" s="36"/>
      <c r="T53" s="24"/>
      <c r="U53" s="24"/>
      <c r="V53" s="24"/>
      <c r="W53" s="24"/>
      <c r="X53" s="24"/>
      <c r="Y53" s="24"/>
      <c r="Z53" s="36"/>
      <c r="AA53" s="36"/>
      <c r="AB53" s="36"/>
      <c r="AC53" s="36"/>
      <c r="AD53" s="36"/>
      <c r="AE53" s="36"/>
      <c r="AF53" s="38">
        <f aca="true" t="shared" si="17" ref="AF53:AF61">K53+W53+AD53</f>
        <v>4</v>
      </c>
      <c r="AG53" s="40">
        <f aca="true" t="shared" si="18" ref="AG53:AG61">L53+Y53+AE53</f>
        <v>35</v>
      </c>
    </row>
    <row r="54" spans="1:33" ht="12.75">
      <c r="A54" s="24">
        <v>2</v>
      </c>
      <c r="B54" s="34" t="s">
        <v>56</v>
      </c>
      <c r="C54" s="37">
        <v>1</v>
      </c>
      <c r="D54" s="36">
        <v>3</v>
      </c>
      <c r="E54" s="37">
        <v>1</v>
      </c>
      <c r="F54" s="36">
        <v>3</v>
      </c>
      <c r="G54" s="37">
        <v>1</v>
      </c>
      <c r="H54" s="36">
        <v>3</v>
      </c>
      <c r="I54" s="37">
        <v>1</v>
      </c>
      <c r="J54" s="36">
        <v>5</v>
      </c>
      <c r="K54" s="38">
        <v>2</v>
      </c>
      <c r="L54" s="40">
        <f t="shared" si="16"/>
        <v>14</v>
      </c>
      <c r="M54" s="36"/>
      <c r="N54" s="36"/>
      <c r="O54" s="36"/>
      <c r="P54" s="36"/>
      <c r="Q54" s="36"/>
      <c r="R54" s="36"/>
      <c r="S54" s="36"/>
      <c r="T54" s="24"/>
      <c r="U54" s="24"/>
      <c r="V54" s="24"/>
      <c r="W54" s="24"/>
      <c r="X54" s="24"/>
      <c r="Y54" s="24"/>
      <c r="Z54" s="36"/>
      <c r="AA54" s="36"/>
      <c r="AB54" s="36"/>
      <c r="AC54" s="36"/>
      <c r="AD54" s="36"/>
      <c r="AE54" s="36"/>
      <c r="AF54" s="38">
        <f t="shared" si="17"/>
        <v>2</v>
      </c>
      <c r="AG54" s="40">
        <f t="shared" si="18"/>
        <v>14</v>
      </c>
    </row>
    <row r="55" spans="1:33" ht="12.75">
      <c r="A55" s="24">
        <v>3</v>
      </c>
      <c r="B55" s="34" t="s">
        <v>57</v>
      </c>
      <c r="C55" s="37">
        <v>1</v>
      </c>
      <c r="D55" s="36">
        <v>4</v>
      </c>
      <c r="E55" s="37">
        <v>1</v>
      </c>
      <c r="F55" s="36">
        <v>2</v>
      </c>
      <c r="G55" s="37">
        <v>1</v>
      </c>
      <c r="H55" s="36">
        <v>6</v>
      </c>
      <c r="I55" s="37">
        <v>1</v>
      </c>
      <c r="J55" s="36">
        <v>7</v>
      </c>
      <c r="K55" s="38">
        <v>2</v>
      </c>
      <c r="L55" s="40">
        <f t="shared" si="16"/>
        <v>19</v>
      </c>
      <c r="M55" s="36"/>
      <c r="N55" s="36"/>
      <c r="O55" s="36"/>
      <c r="P55" s="36"/>
      <c r="Q55" s="36"/>
      <c r="R55" s="36"/>
      <c r="S55" s="36"/>
      <c r="T55" s="24"/>
      <c r="U55" s="24"/>
      <c r="V55" s="24"/>
      <c r="W55" s="24"/>
      <c r="X55" s="24"/>
      <c r="Y55" s="24"/>
      <c r="Z55" s="36"/>
      <c r="AA55" s="36"/>
      <c r="AB55" s="36"/>
      <c r="AC55" s="36"/>
      <c r="AD55" s="36"/>
      <c r="AE55" s="36"/>
      <c r="AF55" s="38">
        <f t="shared" si="17"/>
        <v>2</v>
      </c>
      <c r="AG55" s="40">
        <f t="shared" si="18"/>
        <v>19</v>
      </c>
    </row>
    <row r="56" spans="1:33" ht="12.75">
      <c r="A56" s="24">
        <v>4</v>
      </c>
      <c r="B56" s="34" t="s">
        <v>58</v>
      </c>
      <c r="C56" s="37">
        <v>1</v>
      </c>
      <c r="D56" s="36">
        <v>2</v>
      </c>
      <c r="E56" s="37">
        <v>1</v>
      </c>
      <c r="F56" s="36">
        <v>2</v>
      </c>
      <c r="G56" s="37">
        <v>1</v>
      </c>
      <c r="H56" s="36">
        <v>2</v>
      </c>
      <c r="I56" s="37">
        <v>1</v>
      </c>
      <c r="J56" s="36">
        <v>5</v>
      </c>
      <c r="K56" s="38">
        <v>2</v>
      </c>
      <c r="L56" s="40">
        <f t="shared" si="16"/>
        <v>11</v>
      </c>
      <c r="M56" s="36"/>
      <c r="N56" s="36"/>
      <c r="O56" s="36"/>
      <c r="P56" s="36"/>
      <c r="Q56" s="36"/>
      <c r="R56" s="36"/>
      <c r="S56" s="36"/>
      <c r="T56" s="24"/>
      <c r="U56" s="24"/>
      <c r="V56" s="24"/>
      <c r="W56" s="24"/>
      <c r="X56" s="24"/>
      <c r="Y56" s="24"/>
      <c r="Z56" s="36"/>
      <c r="AA56" s="36"/>
      <c r="AB56" s="36"/>
      <c r="AC56" s="36"/>
      <c r="AD56" s="36"/>
      <c r="AE56" s="36"/>
      <c r="AF56" s="38">
        <f t="shared" si="17"/>
        <v>2</v>
      </c>
      <c r="AG56" s="40">
        <f t="shared" si="18"/>
        <v>11</v>
      </c>
    </row>
    <row r="57" spans="1:33" ht="12.75">
      <c r="A57" s="24">
        <v>5</v>
      </c>
      <c r="B57" s="34" t="s">
        <v>59</v>
      </c>
      <c r="C57" s="37">
        <v>1</v>
      </c>
      <c r="D57" s="36">
        <v>3</v>
      </c>
      <c r="E57" s="37"/>
      <c r="F57" s="36"/>
      <c r="G57" s="37">
        <v>1</v>
      </c>
      <c r="H57" s="36">
        <v>5</v>
      </c>
      <c r="I57" s="37">
        <v>1</v>
      </c>
      <c r="J57" s="36">
        <v>5</v>
      </c>
      <c r="K57" s="38">
        <v>1</v>
      </c>
      <c r="L57" s="40">
        <f t="shared" si="16"/>
        <v>13</v>
      </c>
      <c r="M57" s="36"/>
      <c r="N57" s="36"/>
      <c r="O57" s="36"/>
      <c r="P57" s="36"/>
      <c r="Q57" s="36"/>
      <c r="R57" s="36"/>
      <c r="S57" s="36"/>
      <c r="T57" s="24"/>
      <c r="U57" s="24"/>
      <c r="V57" s="24"/>
      <c r="W57" s="24"/>
      <c r="X57" s="24"/>
      <c r="Y57" s="24"/>
      <c r="Z57" s="36"/>
      <c r="AA57" s="36"/>
      <c r="AB57" s="36"/>
      <c r="AC57" s="36"/>
      <c r="AD57" s="36"/>
      <c r="AE57" s="36"/>
      <c r="AF57" s="38">
        <f t="shared" si="17"/>
        <v>1</v>
      </c>
      <c r="AG57" s="40">
        <f t="shared" si="18"/>
        <v>13</v>
      </c>
    </row>
    <row r="58" spans="1:33" ht="12.75">
      <c r="A58" s="24">
        <v>6</v>
      </c>
      <c r="B58" s="34" t="s">
        <v>60</v>
      </c>
      <c r="C58" s="37">
        <v>1</v>
      </c>
      <c r="D58" s="36">
        <v>9</v>
      </c>
      <c r="E58" s="37">
        <v>1</v>
      </c>
      <c r="F58" s="36">
        <v>10</v>
      </c>
      <c r="G58" s="37">
        <v>1</v>
      </c>
      <c r="H58" s="36">
        <v>4</v>
      </c>
      <c r="I58" s="37">
        <v>1</v>
      </c>
      <c r="J58" s="36">
        <v>7</v>
      </c>
      <c r="K58" s="38">
        <v>3</v>
      </c>
      <c r="L58" s="40">
        <f t="shared" si="16"/>
        <v>30</v>
      </c>
      <c r="M58" s="36"/>
      <c r="N58" s="36"/>
      <c r="O58" s="36"/>
      <c r="P58" s="36"/>
      <c r="Q58" s="36"/>
      <c r="R58" s="36"/>
      <c r="S58" s="36"/>
      <c r="T58" s="24"/>
      <c r="U58" s="24"/>
      <c r="V58" s="24"/>
      <c r="W58" s="24"/>
      <c r="X58" s="24"/>
      <c r="Y58" s="24"/>
      <c r="Z58" s="36"/>
      <c r="AA58" s="36"/>
      <c r="AB58" s="36"/>
      <c r="AC58" s="36"/>
      <c r="AD58" s="36"/>
      <c r="AE58" s="36"/>
      <c r="AF58" s="38">
        <f t="shared" si="17"/>
        <v>3</v>
      </c>
      <c r="AG58" s="40">
        <f t="shared" si="18"/>
        <v>30</v>
      </c>
    </row>
    <row r="59" spans="1:33" ht="12.75">
      <c r="A59" s="24">
        <v>7</v>
      </c>
      <c r="B59" s="34" t="s">
        <v>61</v>
      </c>
      <c r="C59" s="37">
        <v>1</v>
      </c>
      <c r="D59" s="36">
        <v>3</v>
      </c>
      <c r="E59" s="37">
        <v>1</v>
      </c>
      <c r="F59" s="36">
        <v>3</v>
      </c>
      <c r="G59" s="37">
        <v>1</v>
      </c>
      <c r="H59" s="36">
        <v>5</v>
      </c>
      <c r="I59" s="37">
        <v>1</v>
      </c>
      <c r="J59" s="36">
        <v>7</v>
      </c>
      <c r="K59" s="38">
        <v>2</v>
      </c>
      <c r="L59" s="40">
        <f t="shared" si="16"/>
        <v>18</v>
      </c>
      <c r="M59" s="36"/>
      <c r="N59" s="36"/>
      <c r="O59" s="36"/>
      <c r="P59" s="36"/>
      <c r="Q59" s="36"/>
      <c r="R59" s="36"/>
      <c r="S59" s="36"/>
      <c r="T59" s="24"/>
      <c r="U59" s="24"/>
      <c r="V59" s="24"/>
      <c r="W59" s="24"/>
      <c r="X59" s="24"/>
      <c r="Y59" s="24"/>
      <c r="Z59" s="36"/>
      <c r="AA59" s="36"/>
      <c r="AB59" s="36"/>
      <c r="AC59" s="36"/>
      <c r="AD59" s="36"/>
      <c r="AE59" s="36"/>
      <c r="AF59" s="38">
        <f t="shared" si="17"/>
        <v>2</v>
      </c>
      <c r="AG59" s="40">
        <f t="shared" si="18"/>
        <v>18</v>
      </c>
    </row>
    <row r="60" spans="1:33" ht="12.75">
      <c r="A60" s="24"/>
      <c r="B60" s="43" t="s">
        <v>6</v>
      </c>
      <c r="C60" s="37">
        <f aca="true" t="shared" si="19" ref="C60:K60">SUM(C53:C59)</f>
        <v>7</v>
      </c>
      <c r="D60" s="51">
        <f t="shared" si="19"/>
        <v>32</v>
      </c>
      <c r="E60" s="37">
        <f t="shared" si="19"/>
        <v>6</v>
      </c>
      <c r="F60" s="51">
        <f t="shared" si="19"/>
        <v>30</v>
      </c>
      <c r="G60" s="37">
        <f t="shared" si="19"/>
        <v>7</v>
      </c>
      <c r="H60" s="51">
        <f t="shared" si="19"/>
        <v>34</v>
      </c>
      <c r="I60" s="37">
        <f t="shared" si="19"/>
        <v>7</v>
      </c>
      <c r="J60" s="51">
        <f t="shared" si="19"/>
        <v>44</v>
      </c>
      <c r="K60" s="38">
        <f t="shared" si="19"/>
        <v>16</v>
      </c>
      <c r="L60" s="40">
        <f t="shared" si="16"/>
        <v>140</v>
      </c>
      <c r="M60" s="36"/>
      <c r="N60" s="36"/>
      <c r="O60" s="36"/>
      <c r="P60" s="36"/>
      <c r="Q60" s="36"/>
      <c r="R60" s="36"/>
      <c r="S60" s="36"/>
      <c r="T60" s="24"/>
      <c r="U60" s="24"/>
      <c r="V60" s="24"/>
      <c r="W60" s="24"/>
      <c r="X60" s="24"/>
      <c r="Y60" s="24"/>
      <c r="Z60" s="36"/>
      <c r="AA60" s="36"/>
      <c r="AB60" s="36"/>
      <c r="AC60" s="36"/>
      <c r="AD60" s="36"/>
      <c r="AE60" s="36"/>
      <c r="AF60" s="38">
        <f t="shared" si="17"/>
        <v>16</v>
      </c>
      <c r="AG60" s="40">
        <f t="shared" si="18"/>
        <v>140</v>
      </c>
    </row>
    <row r="61" spans="1:33" ht="12.75">
      <c r="A61" s="24">
        <v>35</v>
      </c>
      <c r="B61" s="52" t="s">
        <v>14</v>
      </c>
      <c r="C61" s="37">
        <f aca="true" t="shared" si="20" ref="C61:AE61">C36+C51+C60</f>
        <v>36</v>
      </c>
      <c r="D61" s="36">
        <f t="shared" si="20"/>
        <v>387</v>
      </c>
      <c r="E61" s="37">
        <f t="shared" si="20"/>
        <v>34</v>
      </c>
      <c r="F61" s="36">
        <f t="shared" si="20"/>
        <v>388</v>
      </c>
      <c r="G61" s="37">
        <f t="shared" si="20"/>
        <v>35</v>
      </c>
      <c r="H61" s="36">
        <f t="shared" si="20"/>
        <v>390</v>
      </c>
      <c r="I61" s="37">
        <f t="shared" si="20"/>
        <v>37</v>
      </c>
      <c r="J61" s="36">
        <f t="shared" si="20"/>
        <v>381</v>
      </c>
      <c r="K61" s="53">
        <f t="shared" si="20"/>
        <v>116</v>
      </c>
      <c r="L61" s="40">
        <f t="shared" si="20"/>
        <v>1546</v>
      </c>
      <c r="M61" s="37">
        <f t="shared" si="20"/>
        <v>29</v>
      </c>
      <c r="N61" s="36">
        <f t="shared" si="20"/>
        <v>427</v>
      </c>
      <c r="O61" s="37">
        <f t="shared" si="20"/>
        <v>30</v>
      </c>
      <c r="P61" s="36">
        <f t="shared" si="20"/>
        <v>447</v>
      </c>
      <c r="Q61" s="37">
        <f t="shared" si="20"/>
        <v>32</v>
      </c>
      <c r="R61" s="36">
        <f t="shared" si="20"/>
        <v>459</v>
      </c>
      <c r="S61" s="37">
        <f t="shared" si="20"/>
        <v>33</v>
      </c>
      <c r="T61" s="36">
        <f t="shared" si="20"/>
        <v>507</v>
      </c>
      <c r="U61" s="37">
        <f t="shared" si="20"/>
        <v>33</v>
      </c>
      <c r="V61" s="36">
        <f t="shared" si="20"/>
        <v>523</v>
      </c>
      <c r="W61" s="38">
        <f t="shared" si="20"/>
        <v>157</v>
      </c>
      <c r="X61" s="40">
        <f t="shared" si="20"/>
        <v>0</v>
      </c>
      <c r="Y61" s="40">
        <f t="shared" si="20"/>
        <v>2363</v>
      </c>
      <c r="Z61" s="37">
        <f t="shared" si="20"/>
        <v>26</v>
      </c>
      <c r="AA61" s="36">
        <f t="shared" si="20"/>
        <v>484</v>
      </c>
      <c r="AB61" s="37">
        <f t="shared" si="20"/>
        <v>26</v>
      </c>
      <c r="AC61" s="36">
        <f t="shared" si="20"/>
        <v>503</v>
      </c>
      <c r="AD61" s="37">
        <f t="shared" si="20"/>
        <v>52</v>
      </c>
      <c r="AE61" s="36">
        <f t="shared" si="20"/>
        <v>987</v>
      </c>
      <c r="AF61" s="38">
        <f t="shared" si="17"/>
        <v>325</v>
      </c>
      <c r="AG61" s="40">
        <f t="shared" si="18"/>
        <v>4896</v>
      </c>
    </row>
    <row r="62" ht="39" customHeight="1"/>
    <row r="63" spans="4:5" ht="12.75">
      <c r="D63" s="5"/>
      <c r="E63" s="5"/>
    </row>
    <row r="64" spans="4:5" ht="12.75">
      <c r="D64" s="6"/>
      <c r="E64" s="6"/>
    </row>
    <row r="65" spans="1:15" ht="12.75">
      <c r="A65" s="58"/>
      <c r="B65" s="58"/>
      <c r="C65" s="58"/>
      <c r="D65" s="58"/>
      <c r="E65" s="58"/>
      <c r="F65" s="58"/>
      <c r="G65" s="58"/>
      <c r="H65" s="58"/>
      <c r="J65" s="57"/>
      <c r="K65" s="57"/>
      <c r="L65" s="57"/>
      <c r="M65" s="57"/>
      <c r="N65" s="57"/>
      <c r="O65" s="57"/>
    </row>
    <row r="66" spans="8:23" ht="12.75">
      <c r="H66" s="56"/>
      <c r="I66" s="56"/>
      <c r="J66" s="56"/>
      <c r="K66" s="56"/>
      <c r="L66" s="56"/>
      <c r="M66" s="56"/>
      <c r="N66" s="56"/>
      <c r="O66" s="56"/>
      <c r="S66" s="2"/>
      <c r="T66" s="2"/>
      <c r="U66" s="2"/>
      <c r="V66" s="2"/>
      <c r="W66" s="2"/>
    </row>
    <row r="67" spans="17:21" ht="12.75">
      <c r="Q67" s="3"/>
      <c r="R67" s="3"/>
      <c r="S67" s="3"/>
      <c r="T67" s="3"/>
      <c r="U67" s="3"/>
    </row>
    <row r="68" spans="1:21" ht="12.75">
      <c r="A68" s="58"/>
      <c r="B68" s="58"/>
      <c r="C68" s="58"/>
      <c r="D68" s="58"/>
      <c r="E68" s="58"/>
      <c r="F68" s="58"/>
      <c r="J68" s="57"/>
      <c r="K68" s="57"/>
      <c r="L68" s="57"/>
      <c r="M68" s="57"/>
      <c r="N68" s="57"/>
      <c r="O68" s="57"/>
      <c r="Q68" s="3"/>
      <c r="R68" s="3"/>
      <c r="S68" s="3"/>
      <c r="T68" s="3"/>
      <c r="U68" s="3"/>
    </row>
    <row r="69" spans="17:21" ht="12.75">
      <c r="Q69" s="3"/>
      <c r="R69" s="3"/>
      <c r="S69" s="3"/>
      <c r="T69" s="3"/>
      <c r="U69" s="3"/>
    </row>
    <row r="70" spans="8:21" ht="12.75">
      <c r="H70" s="56"/>
      <c r="I70" s="56"/>
      <c r="J70" s="56"/>
      <c r="K70" s="56"/>
      <c r="L70" s="56"/>
      <c r="M70" s="56"/>
      <c r="N70" s="56"/>
      <c r="O70" s="56"/>
      <c r="Q70" s="3"/>
      <c r="R70" s="3"/>
      <c r="S70" s="3"/>
      <c r="T70" s="3"/>
      <c r="U70" s="3"/>
    </row>
    <row r="71" spans="8:21" ht="12.75">
      <c r="H71" s="56"/>
      <c r="I71" s="56"/>
      <c r="J71" s="56"/>
      <c r="K71" s="56"/>
      <c r="L71" s="56"/>
      <c r="M71" s="56"/>
      <c r="N71" s="56"/>
      <c r="O71" s="56"/>
      <c r="Q71" s="57"/>
      <c r="R71" s="57"/>
      <c r="S71" s="57"/>
      <c r="T71" s="57"/>
      <c r="U71" s="57"/>
    </row>
    <row r="72" spans="17:21" ht="12.75">
      <c r="Q72" s="3"/>
      <c r="R72" s="3"/>
      <c r="S72" s="3"/>
      <c r="T72" s="3"/>
      <c r="U72" s="3"/>
    </row>
    <row r="73" spans="17:21" ht="12.75">
      <c r="Q73" s="3"/>
      <c r="R73" s="3"/>
      <c r="S73" s="3"/>
      <c r="T73" s="3"/>
      <c r="U73" s="3"/>
    </row>
    <row r="74" spans="17:21" ht="12.75">
      <c r="Q74" s="3"/>
      <c r="R74" s="3"/>
      <c r="S74" s="3"/>
      <c r="T74" s="3"/>
      <c r="U74" s="3"/>
    </row>
    <row r="75" spans="8:21" ht="12.75">
      <c r="H75" s="56"/>
      <c r="I75" s="56"/>
      <c r="J75" s="56"/>
      <c r="K75" s="56"/>
      <c r="L75" s="56"/>
      <c r="M75" s="56"/>
      <c r="N75" s="56"/>
      <c r="O75" s="56"/>
      <c r="Q75" s="57"/>
      <c r="R75" s="57"/>
      <c r="S75" s="57"/>
      <c r="T75" s="57"/>
      <c r="U75" s="57"/>
    </row>
  </sheetData>
  <mergeCells count="46">
    <mergeCell ref="K13:L13"/>
    <mergeCell ref="M13:N13"/>
    <mergeCell ref="S13:T13"/>
    <mergeCell ref="U13:V13"/>
    <mergeCell ref="O13:P13"/>
    <mergeCell ref="Q13:R13"/>
    <mergeCell ref="Z1:AG1"/>
    <mergeCell ref="A10:AG10"/>
    <mergeCell ref="A13:A16"/>
    <mergeCell ref="B13:B16"/>
    <mergeCell ref="C13:D13"/>
    <mergeCell ref="E13:F13"/>
    <mergeCell ref="G13:H13"/>
    <mergeCell ref="I13:J13"/>
    <mergeCell ref="AF13:AG13"/>
    <mergeCell ref="K14:L14"/>
    <mergeCell ref="W14:Y14"/>
    <mergeCell ref="AD14:AE14"/>
    <mergeCell ref="W13:Y13"/>
    <mergeCell ref="Z13:AA13"/>
    <mergeCell ref="AB13:AC13"/>
    <mergeCell ref="AD13:AE13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Y15"/>
    <mergeCell ref="AD15:AE15"/>
    <mergeCell ref="B37:AG37"/>
    <mergeCell ref="A52:AG52"/>
    <mergeCell ref="A65:H65"/>
    <mergeCell ref="J65:O65"/>
    <mergeCell ref="H66:O66"/>
    <mergeCell ref="A68:F68"/>
    <mergeCell ref="J68:O68"/>
    <mergeCell ref="H70:O70"/>
    <mergeCell ref="H71:O71"/>
    <mergeCell ref="Q71:U71"/>
    <mergeCell ref="H75:O75"/>
    <mergeCell ref="Q75:U75"/>
  </mergeCells>
  <printOptions/>
  <pageMargins left="0.7874015748031497" right="0" top="0" bottom="0" header="0.5118110236220472" footer="0.5118110236220472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Aleksander Grigoryev</cp:lastModifiedBy>
  <cp:lastPrinted>2006-08-31T03:45:50Z</cp:lastPrinted>
  <dcterms:created xsi:type="dcterms:W3CDTF">2006-08-23T11:20:47Z</dcterms:created>
  <dcterms:modified xsi:type="dcterms:W3CDTF">2006-08-31T03:46:58Z</dcterms:modified>
  <cp:category/>
  <cp:version/>
  <cp:contentType/>
  <cp:contentStatus/>
</cp:coreProperties>
</file>