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<sst xmlns="http://schemas.openxmlformats.org/spreadsheetml/2006/main" count="104" uniqueCount="41">
  <si>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</si>
  <si>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</si>
  <si>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</si>
  <si>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</si>
  <si>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</si>
  <si>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</si>
  <si>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</si>
  <si>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</si>
  <si>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</si>
  <si>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</si>
  <si>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</si>
  <si>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</si>
  <si>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</si>
  <si>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</si>
  <si>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</si>
  <si>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</si>
  <si>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</si>
  <si>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</si>
  <si>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</si>
  <si>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</si>
  <si>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</si>
  <si>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</si>
  <si>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</si>
  <si>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</si>
  <si>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</si>
  <si>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</si>
  <si>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</si>
  <si>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</si>
  <si>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</si>
  <si>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</si>
  <si>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</si>
  <si>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</si>
  <si>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</si>
  <si>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</si>
  <si>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</si>
  <si>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</si>
  <si>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</si>
  <si>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</si>
  <si>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</si>
  <si>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</si>
  <si>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мая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</si>
</sst>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D20" sqref="D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5404.8</v>
      </c>
      <c r="D10" s="20">
        <f aca="true" t="shared" si="1" ref="D10:D19">G10+AK10</f>
        <v>3222.7</v>
      </c>
      <c r="E10" s="20">
        <f>D10/C10*100</f>
        <v>59.62662818235642</v>
      </c>
      <c r="F10" s="21">
        <v>1509.8</v>
      </c>
      <c r="G10" s="20">
        <v>2358.6</v>
      </c>
      <c r="H10" s="20">
        <f>G10/F10*100</f>
        <v>156.21936680355014</v>
      </c>
      <c r="I10" s="21">
        <v>53</v>
      </c>
      <c r="J10" s="20">
        <v>10.4</v>
      </c>
      <c r="K10" s="20">
        <f aca="true" t="shared" si="2" ref="K10:K20">J10/I10*100</f>
        <v>19.622641509433965</v>
      </c>
      <c r="L10" s="27"/>
      <c r="M10" s="20"/>
      <c r="N10" s="20" t="e">
        <f>M10/L10*100</f>
        <v>#DIV/0!</v>
      </c>
      <c r="O10" s="27">
        <v>105</v>
      </c>
      <c r="P10" s="20">
        <v>2.6</v>
      </c>
      <c r="Q10" s="20">
        <f>P10/O10*100</f>
        <v>2.4761904761904763</v>
      </c>
      <c r="R10" s="27">
        <v>409</v>
      </c>
      <c r="S10" s="20">
        <v>12.5</v>
      </c>
      <c r="T10" s="20">
        <f>S10/R10*100</f>
        <v>3.056234718826406</v>
      </c>
      <c r="U10" s="20"/>
      <c r="V10" s="20"/>
      <c r="W10" s="20" t="e">
        <f>V10/U10*100</f>
        <v>#DIV/0!</v>
      </c>
      <c r="X10" s="27">
        <v>320</v>
      </c>
      <c r="Y10" s="20">
        <v>92.6</v>
      </c>
      <c r="Z10" s="20">
        <f>Y10/X10*100</f>
        <v>28.9375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3895</v>
      </c>
      <c r="AK10" s="20">
        <v>864.1</v>
      </c>
      <c r="AL10" s="20">
        <f>AK10/AJ10*100</f>
        <v>22.18485237483954</v>
      </c>
      <c r="AM10" s="21">
        <v>2464.1</v>
      </c>
      <c r="AN10" s="20">
        <v>821.4</v>
      </c>
      <c r="AO10" s="20">
        <f>AN10/AM10*100</f>
        <v>33.33468609228522</v>
      </c>
      <c r="AP10" s="21"/>
      <c r="AQ10" s="20"/>
      <c r="AR10" s="20" t="e">
        <f>AQ10/AP10*100</f>
        <v>#DIV/0!</v>
      </c>
      <c r="AS10" s="23">
        <v>6364.3</v>
      </c>
      <c r="AT10" s="23">
        <v>857.4</v>
      </c>
      <c r="AU10" s="23">
        <f>AT10/AS10*100</f>
        <v>13.472023631821253</v>
      </c>
      <c r="AV10" s="24">
        <v>1603.8</v>
      </c>
      <c r="AW10" s="23">
        <v>191.1</v>
      </c>
      <c r="AX10" s="23">
        <f>AW10/AV10*100</f>
        <v>11.915450804339693</v>
      </c>
      <c r="AY10" s="24">
        <v>1601.8</v>
      </c>
      <c r="AZ10" s="23">
        <v>191.1</v>
      </c>
      <c r="BA10" s="23">
        <f aca="true" t="shared" si="3" ref="BA10:BA20">AZ10/AY10*100</f>
        <v>11.930328380571858</v>
      </c>
      <c r="BB10" s="23">
        <v>2196.8</v>
      </c>
      <c r="BC10" s="23">
        <v>193.5</v>
      </c>
      <c r="BD10" s="23">
        <f>BC10/BB10*100</f>
        <v>8.808266569555718</v>
      </c>
      <c r="BE10" s="24">
        <v>1140.2</v>
      </c>
      <c r="BF10" s="23">
        <v>144.4</v>
      </c>
      <c r="BG10" s="23">
        <f>BF10/BE10*100</f>
        <v>12.664444834239607</v>
      </c>
      <c r="BH10" s="24">
        <v>1308.2</v>
      </c>
      <c r="BI10" s="23">
        <v>304.5</v>
      </c>
      <c r="BJ10" s="23">
        <f>BI10/BH10*100</f>
        <v>23.276257452988837</v>
      </c>
      <c r="BK10" s="23">
        <f aca="true" t="shared" si="4" ref="BK10:BK19">C10-AS10</f>
        <v>-959.5</v>
      </c>
      <c r="BL10" s="23">
        <f aca="true" t="shared" si="5" ref="BL10:BL19">D10-AT10</f>
        <v>2365.2999999999997</v>
      </c>
      <c r="BM10" s="23">
        <f>BL10/BK10*100</f>
        <v>-246.51380927566439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17325.7</v>
      </c>
      <c r="D11" s="20">
        <f t="shared" si="1"/>
        <v>2391.4</v>
      </c>
      <c r="E11" s="20">
        <f aca="true" t="shared" si="6" ref="E11:E19">D11/C11*100</f>
        <v>13.802616921682818</v>
      </c>
      <c r="F11" s="21">
        <v>1854.5</v>
      </c>
      <c r="G11" s="20">
        <v>256.9</v>
      </c>
      <c r="H11" s="20">
        <f aca="true" t="shared" si="7" ref="H11:H19">G11/F11*100</f>
        <v>13.85279050957131</v>
      </c>
      <c r="I11" s="21">
        <v>215</v>
      </c>
      <c r="J11" s="20">
        <v>86.2</v>
      </c>
      <c r="K11" s="20">
        <f t="shared" si="2"/>
        <v>40.093023255813954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23.6</v>
      </c>
      <c r="Q11" s="20">
        <f aca="true" t="shared" si="9" ref="Q11:Q19">P11/O11*100</f>
        <v>17.48148148148148</v>
      </c>
      <c r="R11" s="27">
        <v>642</v>
      </c>
      <c r="S11" s="20">
        <v>26.8</v>
      </c>
      <c r="T11" s="20">
        <f>S11/R11*100</f>
        <v>4.174454828660436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16.2</v>
      </c>
      <c r="AC11" s="20">
        <f>AB11/AA11*100</f>
        <v>32.72727272727273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15471.2</v>
      </c>
      <c r="AK11" s="20">
        <v>2134.5</v>
      </c>
      <c r="AL11" s="20">
        <f aca="true" t="shared" si="13" ref="AL11:AL19">AK11/AJ11*100</f>
        <v>13.796602719892444</v>
      </c>
      <c r="AM11" s="21">
        <v>2910.9</v>
      </c>
      <c r="AN11" s="20">
        <v>970.3</v>
      </c>
      <c r="AO11" s="20">
        <f aca="true" t="shared" si="14" ref="AO11:AO19">AN11/AM11*100</f>
        <v>33.33333333333333</v>
      </c>
      <c r="AP11" s="21"/>
      <c r="AQ11" s="20"/>
      <c r="AR11" s="20" t="e">
        <f aca="true" t="shared" si="15" ref="AR11:AR19">AQ11/AP11*100</f>
        <v>#DIV/0!</v>
      </c>
      <c r="AS11" s="23">
        <v>19829.1</v>
      </c>
      <c r="AT11" s="23">
        <v>2633.5</v>
      </c>
      <c r="AU11" s="23">
        <f aca="true" t="shared" si="16" ref="AU11:AU19">AT11/AS11*100</f>
        <v>13.280986025588657</v>
      </c>
      <c r="AV11" s="25">
        <v>1533.7</v>
      </c>
      <c r="AW11" s="23">
        <v>455.7</v>
      </c>
      <c r="AX11" s="23">
        <f aca="true" t="shared" si="17" ref="AX11:AX19">AW11/AV11*100</f>
        <v>29.712460063897762</v>
      </c>
      <c r="AY11" s="25">
        <v>1531.7</v>
      </c>
      <c r="AZ11" s="23">
        <v>455.7</v>
      </c>
      <c r="BA11" s="23">
        <f t="shared" si="3"/>
        <v>29.751256773519618</v>
      </c>
      <c r="BB11" s="23">
        <v>8496.1</v>
      </c>
      <c r="BC11" s="23">
        <v>305.2</v>
      </c>
      <c r="BD11" s="23">
        <f aca="true" t="shared" si="18" ref="BD11:BD19">BC11/BB11*100</f>
        <v>3.592236437895034</v>
      </c>
      <c r="BE11" s="24">
        <v>7796.8</v>
      </c>
      <c r="BF11" s="23">
        <v>1217.2</v>
      </c>
      <c r="BG11" s="23">
        <f aca="true" t="shared" si="19" ref="BG11:BG19">BF11/BE11*100</f>
        <v>15.61153293658937</v>
      </c>
      <c r="BH11" s="24">
        <v>1185.7</v>
      </c>
      <c r="BI11" s="23">
        <v>462</v>
      </c>
      <c r="BJ11" s="23">
        <f aca="true" t="shared" si="20" ref="BJ11:BJ19">BI11/BH11*100</f>
        <v>38.964324871383994</v>
      </c>
      <c r="BK11" s="23">
        <f t="shared" si="4"/>
        <v>-2503.399999999998</v>
      </c>
      <c r="BL11" s="23">
        <f t="shared" si="5"/>
        <v>-242.0999999999999</v>
      </c>
      <c r="BM11" s="23">
        <f aca="true" t="shared" si="21" ref="BM11:BM19">BL11/BK11*100</f>
        <v>9.670847647199814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16610.4</v>
      </c>
      <c r="D12" s="20">
        <f t="shared" si="1"/>
        <v>1100.1</v>
      </c>
      <c r="E12" s="20">
        <f t="shared" si="6"/>
        <v>6.622959109955208</v>
      </c>
      <c r="F12" s="21">
        <v>1350.4</v>
      </c>
      <c r="G12" s="20">
        <v>581.4</v>
      </c>
      <c r="H12" s="20">
        <f t="shared" si="7"/>
        <v>43.05390995260663</v>
      </c>
      <c r="I12" s="21">
        <v>55</v>
      </c>
      <c r="J12" s="20">
        <v>14.6</v>
      </c>
      <c r="K12" s="20">
        <f t="shared" si="2"/>
        <v>26.545454545454543</v>
      </c>
      <c r="L12" s="27"/>
      <c r="M12" s="20"/>
      <c r="N12" s="20" t="e">
        <f t="shared" si="8"/>
        <v>#DIV/0!</v>
      </c>
      <c r="O12" s="27">
        <v>64</v>
      </c>
      <c r="P12" s="20">
        <v>1.8</v>
      </c>
      <c r="Q12" s="20">
        <f t="shared" si="9"/>
        <v>2.8125</v>
      </c>
      <c r="R12" s="28">
        <v>430</v>
      </c>
      <c r="S12" s="20">
        <v>24.8</v>
      </c>
      <c r="T12" s="20">
        <f aca="true" t="shared" si="22" ref="T12:T19">S12/R12*100</f>
        <v>5.767441860465117</v>
      </c>
      <c r="U12" s="20"/>
      <c r="V12" s="20"/>
      <c r="W12" s="20" t="e">
        <f t="shared" si="10"/>
        <v>#DIV/0!</v>
      </c>
      <c r="X12" s="27">
        <v>50</v>
      </c>
      <c r="Y12" s="20">
        <v>90.8</v>
      </c>
      <c r="Z12" s="20">
        <f t="shared" si="11"/>
        <v>181.6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15260</v>
      </c>
      <c r="AK12" s="20">
        <v>518.7</v>
      </c>
      <c r="AL12" s="20">
        <f t="shared" si="13"/>
        <v>3.39908256880734</v>
      </c>
      <c r="AM12" s="21">
        <v>1426.2</v>
      </c>
      <c r="AN12" s="20">
        <v>475.4</v>
      </c>
      <c r="AO12" s="20">
        <f t="shared" si="14"/>
        <v>33.33333333333333</v>
      </c>
      <c r="AP12" s="21"/>
      <c r="AQ12" s="20"/>
      <c r="AR12" s="20" t="e">
        <f t="shared" si="15"/>
        <v>#DIV/0!</v>
      </c>
      <c r="AS12" s="23">
        <v>17490.5</v>
      </c>
      <c r="AT12" s="23">
        <v>633.7</v>
      </c>
      <c r="AU12" s="23">
        <f t="shared" si="16"/>
        <v>3.6231096881164064</v>
      </c>
      <c r="AV12" s="25">
        <v>1178.4</v>
      </c>
      <c r="AW12" s="23">
        <v>356.4</v>
      </c>
      <c r="AX12" s="23">
        <f t="shared" si="17"/>
        <v>30.244399185336047</v>
      </c>
      <c r="AY12" s="24">
        <v>1176.4</v>
      </c>
      <c r="AZ12" s="23">
        <v>356.4</v>
      </c>
      <c r="BA12" s="23">
        <f t="shared" si="3"/>
        <v>30.29581774906494</v>
      </c>
      <c r="BB12" s="23">
        <v>1159.2</v>
      </c>
      <c r="BC12" s="23">
        <v>10.8</v>
      </c>
      <c r="BD12" s="23">
        <f t="shared" si="18"/>
        <v>0.9316770186335404</v>
      </c>
      <c r="BE12" s="24">
        <v>6973.9</v>
      </c>
      <c r="BF12" s="23">
        <v>64</v>
      </c>
      <c r="BG12" s="23">
        <f t="shared" si="19"/>
        <v>0.9177074520712943</v>
      </c>
      <c r="BH12" s="24">
        <v>8083.6</v>
      </c>
      <c r="BI12" s="23">
        <v>178.7</v>
      </c>
      <c r="BJ12" s="23">
        <f t="shared" si="20"/>
        <v>2.2106487208669403</v>
      </c>
      <c r="BK12" s="23">
        <f t="shared" si="4"/>
        <v>-880.0999999999985</v>
      </c>
      <c r="BL12" s="23">
        <f t="shared" si="5"/>
        <v>466.39999999999986</v>
      </c>
      <c r="BM12" s="23">
        <f t="shared" si="21"/>
        <v>-52.99397795705041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16691.9</v>
      </c>
      <c r="D13" s="20">
        <f t="shared" si="1"/>
        <v>3130.2999999999997</v>
      </c>
      <c r="E13" s="20">
        <f t="shared" si="6"/>
        <v>18.753407341285293</v>
      </c>
      <c r="F13" s="21">
        <v>1908.8</v>
      </c>
      <c r="G13" s="20">
        <v>2220.7</v>
      </c>
      <c r="H13" s="20">
        <f t="shared" si="7"/>
        <v>116.34010896898575</v>
      </c>
      <c r="I13" s="21">
        <v>53</v>
      </c>
      <c r="J13" s="20">
        <v>11.4</v>
      </c>
      <c r="K13" s="20">
        <f t="shared" si="2"/>
        <v>21.50943396226415</v>
      </c>
      <c r="L13" s="27">
        <v>18.5</v>
      </c>
      <c r="M13" s="20">
        <v>35.6</v>
      </c>
      <c r="N13" s="20">
        <f t="shared" si="8"/>
        <v>192.43243243243245</v>
      </c>
      <c r="O13" s="27">
        <v>59</v>
      </c>
      <c r="P13" s="20">
        <v>0.9</v>
      </c>
      <c r="Q13" s="20">
        <f t="shared" si="9"/>
        <v>1.5254237288135595</v>
      </c>
      <c r="R13" s="27">
        <v>455</v>
      </c>
      <c r="S13" s="20">
        <v>16.4</v>
      </c>
      <c r="T13" s="20">
        <f t="shared" si="22"/>
        <v>3.604395604395604</v>
      </c>
      <c r="U13" s="20"/>
      <c r="V13" s="20"/>
      <c r="W13" s="20" t="e">
        <f t="shared" si="10"/>
        <v>#DIV/0!</v>
      </c>
      <c r="X13" s="27">
        <v>38</v>
      </c>
      <c r="Y13" s="20"/>
      <c r="Z13" s="20">
        <f t="shared" si="11"/>
        <v>0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14783.1</v>
      </c>
      <c r="AK13" s="20">
        <v>909.6</v>
      </c>
      <c r="AL13" s="20">
        <f t="shared" si="13"/>
        <v>6.152971974754957</v>
      </c>
      <c r="AM13" s="21">
        <v>1632.9</v>
      </c>
      <c r="AN13" s="20">
        <v>544.3</v>
      </c>
      <c r="AO13" s="20">
        <f t="shared" si="14"/>
        <v>33.33333333333333</v>
      </c>
      <c r="AP13" s="21"/>
      <c r="AQ13" s="20"/>
      <c r="AR13" s="20" t="e">
        <f t="shared" si="15"/>
        <v>#DIV/0!</v>
      </c>
      <c r="AS13" s="23">
        <v>17436.9</v>
      </c>
      <c r="AT13" s="23">
        <v>1052.9</v>
      </c>
      <c r="AU13" s="23">
        <f t="shared" si="16"/>
        <v>6.038343971692216</v>
      </c>
      <c r="AV13" s="25">
        <v>1097.2</v>
      </c>
      <c r="AW13" s="23">
        <v>240.5</v>
      </c>
      <c r="AX13" s="23">
        <f t="shared" si="17"/>
        <v>21.919431279620852</v>
      </c>
      <c r="AY13" s="25">
        <v>1095.2</v>
      </c>
      <c r="AZ13" s="23">
        <v>240.5</v>
      </c>
      <c r="BA13" s="23">
        <f t="shared" si="3"/>
        <v>21.959459459459456</v>
      </c>
      <c r="BB13" s="23">
        <v>7294.1</v>
      </c>
      <c r="BC13" s="23">
        <v>438.7</v>
      </c>
      <c r="BD13" s="23">
        <f t="shared" si="18"/>
        <v>6.014450034959761</v>
      </c>
      <c r="BE13" s="24">
        <v>8129.4</v>
      </c>
      <c r="BF13" s="23">
        <v>83</v>
      </c>
      <c r="BG13" s="23">
        <f t="shared" si="19"/>
        <v>1.02098555858981</v>
      </c>
      <c r="BH13" s="24">
        <v>820.8</v>
      </c>
      <c r="BI13" s="23">
        <v>266.9</v>
      </c>
      <c r="BJ13" s="23">
        <f t="shared" si="20"/>
        <v>32.517056530214425</v>
      </c>
      <c r="BK13" s="23">
        <f t="shared" si="4"/>
        <v>-745</v>
      </c>
      <c r="BL13" s="23">
        <f t="shared" si="5"/>
        <v>2077.3999999999996</v>
      </c>
      <c r="BM13" s="23">
        <f>BL13/BK13*100</f>
        <v>-278.8456375838926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39798.700000000004</v>
      </c>
      <c r="D14" s="20">
        <f t="shared" si="1"/>
        <v>8809.1</v>
      </c>
      <c r="E14" s="20">
        <f t="shared" si="6"/>
        <v>22.134140059851198</v>
      </c>
      <c r="F14" s="21">
        <v>5149.3</v>
      </c>
      <c r="G14" s="20">
        <v>1144.3</v>
      </c>
      <c r="H14" s="20">
        <f t="shared" si="7"/>
        <v>22.222438001281724</v>
      </c>
      <c r="I14" s="21">
        <v>1500</v>
      </c>
      <c r="J14" s="20">
        <v>374.7</v>
      </c>
      <c r="K14" s="20">
        <f t="shared" si="2"/>
        <v>24.98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148.6</v>
      </c>
      <c r="Q14" s="20">
        <f t="shared" si="9"/>
        <v>20.49655172413793</v>
      </c>
      <c r="R14" s="27">
        <v>1250</v>
      </c>
      <c r="S14" s="20">
        <v>129.5</v>
      </c>
      <c r="T14" s="20">
        <f t="shared" si="22"/>
        <v>10.36</v>
      </c>
      <c r="U14" s="20"/>
      <c r="V14" s="20"/>
      <c r="W14" s="20" t="e">
        <f t="shared" si="10"/>
        <v>#DIV/0!</v>
      </c>
      <c r="X14" s="27">
        <v>372</v>
      </c>
      <c r="Y14" s="20">
        <v>40</v>
      </c>
      <c r="Z14" s="20">
        <f t="shared" si="11"/>
        <v>10.75268817204301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34649.4</v>
      </c>
      <c r="AK14" s="20">
        <v>7664.8</v>
      </c>
      <c r="AL14" s="20">
        <f t="shared" si="13"/>
        <v>22.121017968565113</v>
      </c>
      <c r="AM14" s="21">
        <v>5872.4</v>
      </c>
      <c r="AN14" s="20">
        <v>1957.5</v>
      </c>
      <c r="AO14" s="20">
        <f t="shared" si="14"/>
        <v>33.33390096042504</v>
      </c>
      <c r="AP14" s="21"/>
      <c r="AQ14" s="20"/>
      <c r="AR14" s="20" t="e">
        <f t="shared" si="15"/>
        <v>#DIV/0!</v>
      </c>
      <c r="AS14" s="23">
        <v>41700.6</v>
      </c>
      <c r="AT14" s="23">
        <v>4397.1</v>
      </c>
      <c r="AU14" s="23">
        <f t="shared" si="16"/>
        <v>10.54445259780435</v>
      </c>
      <c r="AV14" s="25">
        <v>2321.2</v>
      </c>
      <c r="AW14" s="23">
        <v>648.6</v>
      </c>
      <c r="AX14" s="23">
        <f t="shared" si="17"/>
        <v>27.94244356367396</v>
      </c>
      <c r="AY14" s="24">
        <v>2271.2</v>
      </c>
      <c r="AZ14" s="23">
        <v>648.6</v>
      </c>
      <c r="BA14" s="23">
        <f t="shared" si="3"/>
        <v>28.557590700951042</v>
      </c>
      <c r="BB14" s="23">
        <v>8728.4</v>
      </c>
      <c r="BC14" s="23">
        <v>812.5</v>
      </c>
      <c r="BD14" s="23">
        <f t="shared" si="18"/>
        <v>9.308693460428028</v>
      </c>
      <c r="BE14" s="24">
        <v>29094.1</v>
      </c>
      <c r="BF14" s="23">
        <v>2528.2</v>
      </c>
      <c r="BG14" s="23">
        <f t="shared" si="19"/>
        <v>8.689734344764059</v>
      </c>
      <c r="BH14" s="24">
        <v>1299.2</v>
      </c>
      <c r="BI14" s="23">
        <v>362.7</v>
      </c>
      <c r="BJ14" s="23">
        <f t="shared" si="20"/>
        <v>27.917179802955662</v>
      </c>
      <c r="BK14" s="23">
        <f t="shared" si="4"/>
        <v>-1901.8999999999942</v>
      </c>
      <c r="BL14" s="23">
        <f t="shared" si="5"/>
        <v>4412</v>
      </c>
      <c r="BM14" s="23">
        <f t="shared" si="21"/>
        <v>-231.97854776802217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7204.3</v>
      </c>
      <c r="D15" s="20">
        <f t="shared" si="1"/>
        <v>1420.2</v>
      </c>
      <c r="E15" s="20">
        <f t="shared" si="6"/>
        <v>19.713226822869675</v>
      </c>
      <c r="F15" s="21">
        <v>1763.2</v>
      </c>
      <c r="G15" s="20">
        <v>480.1</v>
      </c>
      <c r="H15" s="20">
        <f t="shared" si="7"/>
        <v>27.228901996370237</v>
      </c>
      <c r="I15" s="21">
        <v>42</v>
      </c>
      <c r="J15" s="20">
        <v>8.5</v>
      </c>
      <c r="K15" s="20">
        <f t="shared" si="2"/>
        <v>20.238095238095237</v>
      </c>
      <c r="L15" s="27">
        <v>4</v>
      </c>
      <c r="M15" s="20"/>
      <c r="N15" s="20">
        <f t="shared" si="8"/>
        <v>0</v>
      </c>
      <c r="O15" s="27">
        <v>90</v>
      </c>
      <c r="P15" s="20">
        <v>0.8</v>
      </c>
      <c r="Q15" s="20">
        <f t="shared" si="9"/>
        <v>0.8888888888888888</v>
      </c>
      <c r="R15" s="27">
        <v>495</v>
      </c>
      <c r="S15" s="20">
        <v>14.2</v>
      </c>
      <c r="T15" s="20">
        <f t="shared" si="22"/>
        <v>2.8686868686868685</v>
      </c>
      <c r="U15" s="20"/>
      <c r="V15" s="20"/>
      <c r="W15" s="20" t="e">
        <f t="shared" si="10"/>
        <v>#DIV/0!</v>
      </c>
      <c r="X15" s="27">
        <v>317.6</v>
      </c>
      <c r="Y15" s="20">
        <v>120.8</v>
      </c>
      <c r="Z15" s="20">
        <f t="shared" si="11"/>
        <v>38.0352644836272</v>
      </c>
      <c r="AA15" s="27"/>
      <c r="AB15" s="29">
        <v>21.5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5441.1</v>
      </c>
      <c r="AK15" s="20">
        <v>940.1</v>
      </c>
      <c r="AL15" s="20">
        <f t="shared" si="13"/>
        <v>17.27775633603499</v>
      </c>
      <c r="AM15" s="21">
        <v>1795.6</v>
      </c>
      <c r="AN15" s="20">
        <v>598.5</v>
      </c>
      <c r="AO15" s="20">
        <f t="shared" si="14"/>
        <v>33.33147694364001</v>
      </c>
      <c r="AP15" s="21"/>
      <c r="AQ15" s="20"/>
      <c r="AR15" s="20" t="e">
        <f t="shared" si="15"/>
        <v>#DIV/0!</v>
      </c>
      <c r="AS15" s="23">
        <v>7662.1</v>
      </c>
      <c r="AT15" s="23">
        <v>1185.3</v>
      </c>
      <c r="AU15" s="23">
        <f t="shared" si="16"/>
        <v>15.469649312851566</v>
      </c>
      <c r="AV15" s="25">
        <v>1396.5</v>
      </c>
      <c r="AW15" s="23">
        <v>347.9</v>
      </c>
      <c r="AX15" s="23">
        <f t="shared" si="17"/>
        <v>24.912280701754387</v>
      </c>
      <c r="AY15" s="24">
        <v>1394.5</v>
      </c>
      <c r="AZ15" s="23">
        <v>347.9</v>
      </c>
      <c r="BA15" s="23">
        <f t="shared" si="3"/>
        <v>24.948010039440657</v>
      </c>
      <c r="BB15" s="23">
        <v>4817</v>
      </c>
      <c r="BC15" s="23">
        <v>365.4</v>
      </c>
      <c r="BD15" s="23">
        <f t="shared" si="18"/>
        <v>7.585634212165247</v>
      </c>
      <c r="BE15" s="24">
        <v>449.1</v>
      </c>
      <c r="BF15" s="23">
        <v>196.5</v>
      </c>
      <c r="BG15" s="23">
        <f t="shared" si="19"/>
        <v>43.75417501670007</v>
      </c>
      <c r="BH15" s="24">
        <v>884.2</v>
      </c>
      <c r="BI15" s="23">
        <v>247.6</v>
      </c>
      <c r="BJ15" s="23">
        <f t="shared" si="20"/>
        <v>28.002714318027593</v>
      </c>
      <c r="BK15" s="23">
        <f t="shared" si="4"/>
        <v>-457.8000000000002</v>
      </c>
      <c r="BL15" s="23">
        <f t="shared" si="5"/>
        <v>234.9000000000001</v>
      </c>
      <c r="BM15" s="23">
        <f t="shared" si="21"/>
        <v>-51.31061598951507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6135.900000000001</v>
      </c>
      <c r="D16" s="20">
        <f t="shared" si="1"/>
        <v>1712</v>
      </c>
      <c r="E16" s="20">
        <f t="shared" si="6"/>
        <v>27.901367362571094</v>
      </c>
      <c r="F16" s="21">
        <v>1186.8</v>
      </c>
      <c r="G16" s="20">
        <v>520.4</v>
      </c>
      <c r="H16" s="20">
        <f t="shared" si="7"/>
        <v>43.84900572969329</v>
      </c>
      <c r="I16" s="21">
        <v>27</v>
      </c>
      <c r="J16" s="20">
        <v>4.1</v>
      </c>
      <c r="K16" s="20">
        <f t="shared" si="2"/>
        <v>15.185185185185185</v>
      </c>
      <c r="L16" s="27"/>
      <c r="M16" s="20"/>
      <c r="N16" s="20" t="e">
        <f t="shared" si="8"/>
        <v>#DIV/0!</v>
      </c>
      <c r="O16" s="27">
        <v>46</v>
      </c>
      <c r="P16" s="20">
        <v>0.7</v>
      </c>
      <c r="Q16" s="20">
        <f t="shared" si="9"/>
        <v>1.5217391304347825</v>
      </c>
      <c r="R16" s="27">
        <v>339.5</v>
      </c>
      <c r="S16" s="20">
        <v>11.2</v>
      </c>
      <c r="T16" s="20">
        <f t="shared" si="22"/>
        <v>3.2989690721649487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4949.1</v>
      </c>
      <c r="AK16" s="20">
        <v>1191.6</v>
      </c>
      <c r="AL16" s="20">
        <f t="shared" si="13"/>
        <v>24.077104928168755</v>
      </c>
      <c r="AM16" s="21">
        <v>1448</v>
      </c>
      <c r="AN16" s="20">
        <v>482.7</v>
      </c>
      <c r="AO16" s="20">
        <f t="shared" si="14"/>
        <v>33.335635359116026</v>
      </c>
      <c r="AP16" s="21"/>
      <c r="AQ16" s="20"/>
      <c r="AR16" s="20" t="e">
        <f t="shared" si="15"/>
        <v>#DIV/0!</v>
      </c>
      <c r="AS16" s="23">
        <v>6568.3</v>
      </c>
      <c r="AT16" s="23">
        <v>1411.9</v>
      </c>
      <c r="AU16" s="23">
        <f t="shared" si="16"/>
        <v>21.495668590046133</v>
      </c>
      <c r="AV16" s="25">
        <v>1334.6</v>
      </c>
      <c r="AW16" s="23">
        <v>297</v>
      </c>
      <c r="AX16" s="23">
        <f t="shared" si="17"/>
        <v>22.253858834107596</v>
      </c>
      <c r="AY16" s="24">
        <v>1332.6</v>
      </c>
      <c r="AZ16" s="23">
        <v>297</v>
      </c>
      <c r="BA16" s="23">
        <f t="shared" si="3"/>
        <v>22.287257991895544</v>
      </c>
      <c r="BB16" s="23">
        <v>3204.6</v>
      </c>
      <c r="BC16" s="23">
        <v>199.6</v>
      </c>
      <c r="BD16" s="23">
        <f t="shared" si="18"/>
        <v>6.2285464644573425</v>
      </c>
      <c r="BE16" s="24">
        <v>1274.4</v>
      </c>
      <c r="BF16" s="23">
        <v>641.4</v>
      </c>
      <c r="BG16" s="23">
        <f t="shared" si="19"/>
        <v>50.32956685499058</v>
      </c>
      <c r="BH16" s="24">
        <v>639.3</v>
      </c>
      <c r="BI16" s="23">
        <v>254</v>
      </c>
      <c r="BJ16" s="23">
        <f t="shared" si="20"/>
        <v>39.73095573283279</v>
      </c>
      <c r="BK16" s="23">
        <f t="shared" si="4"/>
        <v>-432.39999999999964</v>
      </c>
      <c r="BL16" s="23">
        <f t="shared" si="5"/>
        <v>300.0999999999999</v>
      </c>
      <c r="BM16" s="23">
        <f t="shared" si="21"/>
        <v>-69.40333024976877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13321.400000000001</v>
      </c>
      <c r="D17" s="20">
        <f t="shared" si="1"/>
        <v>1099.8</v>
      </c>
      <c r="E17" s="20">
        <f t="shared" si="6"/>
        <v>8.255889020673502</v>
      </c>
      <c r="F17" s="21">
        <v>1278.2</v>
      </c>
      <c r="G17" s="20">
        <v>239.9</v>
      </c>
      <c r="H17" s="20">
        <f t="shared" si="7"/>
        <v>18.768580816773586</v>
      </c>
      <c r="I17" s="21">
        <v>70</v>
      </c>
      <c r="J17" s="20">
        <v>16.9</v>
      </c>
      <c r="K17" s="20">
        <f t="shared" si="2"/>
        <v>24.142857142857142</v>
      </c>
      <c r="L17" s="27"/>
      <c r="M17" s="20"/>
      <c r="N17" s="20" t="e">
        <f t="shared" si="8"/>
        <v>#DIV/0!</v>
      </c>
      <c r="O17" s="27">
        <v>131</v>
      </c>
      <c r="P17" s="20">
        <v>0.7</v>
      </c>
      <c r="Q17" s="20">
        <f t="shared" si="9"/>
        <v>0.5343511450381679</v>
      </c>
      <c r="R17" s="27">
        <v>355</v>
      </c>
      <c r="S17" s="20">
        <v>15.9</v>
      </c>
      <c r="T17" s="20">
        <f t="shared" si="22"/>
        <v>4.47887323943662</v>
      </c>
      <c r="U17" s="20"/>
      <c r="V17" s="20"/>
      <c r="W17" s="20" t="e">
        <f t="shared" si="10"/>
        <v>#DIV/0!</v>
      </c>
      <c r="X17" s="27">
        <v>67</v>
      </c>
      <c r="Y17" s="20"/>
      <c r="Z17" s="20">
        <f t="shared" si="11"/>
        <v>0</v>
      </c>
      <c r="AA17" s="27">
        <v>43.8</v>
      </c>
      <c r="AB17" s="20">
        <v>9.1</v>
      </c>
      <c r="AC17" s="20">
        <f t="shared" si="23"/>
        <v>20.77625570776256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12043.2</v>
      </c>
      <c r="AK17" s="20">
        <v>859.9</v>
      </c>
      <c r="AL17" s="20">
        <f t="shared" si="13"/>
        <v>7.14012886940348</v>
      </c>
      <c r="AM17" s="21">
        <v>1476.3</v>
      </c>
      <c r="AN17" s="20">
        <v>492.1</v>
      </c>
      <c r="AO17" s="20">
        <f t="shared" si="14"/>
        <v>33.333333333333336</v>
      </c>
      <c r="AP17" s="21"/>
      <c r="AQ17" s="20"/>
      <c r="AR17" s="20" t="e">
        <f t="shared" si="15"/>
        <v>#DIV/0!</v>
      </c>
      <c r="AS17" s="23">
        <v>15979.9</v>
      </c>
      <c r="AT17" s="23">
        <v>927.4</v>
      </c>
      <c r="AU17" s="23">
        <f t="shared" si="16"/>
        <v>5.803540698001865</v>
      </c>
      <c r="AV17" s="25">
        <v>1178.6</v>
      </c>
      <c r="AW17" s="23">
        <v>248.4</v>
      </c>
      <c r="AX17" s="23">
        <f t="shared" si="17"/>
        <v>21.075852706601054</v>
      </c>
      <c r="AY17" s="24">
        <v>1176.6</v>
      </c>
      <c r="AZ17" s="23">
        <v>248.4</v>
      </c>
      <c r="BA17" s="23">
        <f t="shared" si="3"/>
        <v>21.1116777154513</v>
      </c>
      <c r="BB17" s="23">
        <v>3724.2</v>
      </c>
      <c r="BC17" s="23">
        <v>341.6</v>
      </c>
      <c r="BD17" s="23">
        <f t="shared" si="18"/>
        <v>9.172439718597284</v>
      </c>
      <c r="BE17" s="24">
        <v>10160.7</v>
      </c>
      <c r="BF17" s="23">
        <v>81.4</v>
      </c>
      <c r="BG17" s="23">
        <f t="shared" si="19"/>
        <v>0.8011259066796579</v>
      </c>
      <c r="BH17" s="24">
        <v>801.2</v>
      </c>
      <c r="BI17" s="23">
        <v>226.5</v>
      </c>
      <c r="BJ17" s="23">
        <f t="shared" si="20"/>
        <v>28.270094857713428</v>
      </c>
      <c r="BK17" s="23">
        <f t="shared" si="4"/>
        <v>-2658.499999999998</v>
      </c>
      <c r="BL17" s="23">
        <f t="shared" si="5"/>
        <v>172.39999999999998</v>
      </c>
      <c r="BM17" s="23">
        <f t="shared" si="21"/>
        <v>-6.484859883392895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10922.1</v>
      </c>
      <c r="D18" s="20">
        <f t="shared" si="1"/>
        <v>1836.5</v>
      </c>
      <c r="E18" s="20">
        <f t="shared" si="6"/>
        <v>16.814532003918657</v>
      </c>
      <c r="F18" s="21">
        <v>1702.4</v>
      </c>
      <c r="G18" s="20">
        <v>707.7</v>
      </c>
      <c r="H18" s="20">
        <f t="shared" si="7"/>
        <v>41.57072368421053</v>
      </c>
      <c r="I18" s="21">
        <v>38</v>
      </c>
      <c r="J18" s="20">
        <v>7.6</v>
      </c>
      <c r="K18" s="20">
        <f t="shared" si="2"/>
        <v>20</v>
      </c>
      <c r="L18" s="27">
        <v>6</v>
      </c>
      <c r="M18" s="20">
        <v>12.6</v>
      </c>
      <c r="N18" s="20">
        <f t="shared" si="8"/>
        <v>210</v>
      </c>
      <c r="O18" s="27">
        <v>118</v>
      </c>
      <c r="P18" s="20">
        <v>-1.3</v>
      </c>
      <c r="Q18" s="20">
        <f t="shared" si="9"/>
        <v>-1.1016949152542372</v>
      </c>
      <c r="R18" s="27">
        <v>391</v>
      </c>
      <c r="S18" s="20">
        <v>13.7</v>
      </c>
      <c r="T18" s="20">
        <f t="shared" si="22"/>
        <v>3.5038363171355495</v>
      </c>
      <c r="U18" s="20"/>
      <c r="V18" s="20"/>
      <c r="W18" s="20" t="e">
        <f t="shared" si="10"/>
        <v>#DIV/0!</v>
      </c>
      <c r="X18" s="27">
        <v>350</v>
      </c>
      <c r="Y18" s="20">
        <v>435.2</v>
      </c>
      <c r="Z18" s="20">
        <f t="shared" si="11"/>
        <v>124.34285714285713</v>
      </c>
      <c r="AA18" s="27">
        <v>96.4</v>
      </c>
      <c r="AB18" s="20">
        <v>11.3</v>
      </c>
      <c r="AC18" s="20">
        <f t="shared" si="23"/>
        <v>11.721991701244812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9219.7</v>
      </c>
      <c r="AK18" s="20">
        <v>1128.8</v>
      </c>
      <c r="AL18" s="20">
        <f t="shared" si="13"/>
        <v>12.24334848205473</v>
      </c>
      <c r="AM18" s="21">
        <v>2139.7</v>
      </c>
      <c r="AN18" s="20">
        <v>713.2</v>
      </c>
      <c r="AO18" s="20">
        <f t="shared" si="14"/>
        <v>33.33177548254429</v>
      </c>
      <c r="AP18" s="21"/>
      <c r="AQ18" s="20"/>
      <c r="AR18" s="20" t="e">
        <f t="shared" si="15"/>
        <v>#DIV/0!</v>
      </c>
      <c r="AS18" s="23">
        <v>11337.4</v>
      </c>
      <c r="AT18" s="23">
        <v>1253.6</v>
      </c>
      <c r="AU18" s="23">
        <f t="shared" si="16"/>
        <v>11.05720888387108</v>
      </c>
      <c r="AV18" s="25">
        <v>1408.5</v>
      </c>
      <c r="AW18" s="23">
        <v>355.5</v>
      </c>
      <c r="AX18" s="23">
        <f t="shared" si="17"/>
        <v>25.23961661341853</v>
      </c>
      <c r="AY18" s="24">
        <v>1406.5</v>
      </c>
      <c r="AZ18" s="23">
        <v>355.5</v>
      </c>
      <c r="BA18" s="23">
        <f t="shared" si="3"/>
        <v>25.275506576608603</v>
      </c>
      <c r="BB18" s="23">
        <v>6916.5</v>
      </c>
      <c r="BC18" s="23">
        <v>413.9</v>
      </c>
      <c r="BD18" s="23">
        <f t="shared" si="18"/>
        <v>5.98424058411046</v>
      </c>
      <c r="BE18" s="24">
        <v>1835.9</v>
      </c>
      <c r="BF18" s="23">
        <v>182.2</v>
      </c>
      <c r="BG18" s="23">
        <f t="shared" si="19"/>
        <v>9.924287815240481</v>
      </c>
      <c r="BH18" s="24">
        <v>949.7</v>
      </c>
      <c r="BI18" s="23">
        <v>251.1</v>
      </c>
      <c r="BJ18" s="23">
        <f t="shared" si="20"/>
        <v>26.43992839844161</v>
      </c>
      <c r="BK18" s="23">
        <f t="shared" si="4"/>
        <v>-415.2999999999993</v>
      </c>
      <c r="BL18" s="23">
        <f t="shared" si="5"/>
        <v>582.9000000000001</v>
      </c>
      <c r="BM18" s="23">
        <f t="shared" si="21"/>
        <v>-140.35636888995933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6924.2</v>
      </c>
      <c r="D19" s="20">
        <f t="shared" si="1"/>
        <v>756.9000000000001</v>
      </c>
      <c r="E19" s="20">
        <f t="shared" si="6"/>
        <v>10.93122671211115</v>
      </c>
      <c r="F19" s="21">
        <v>756.2</v>
      </c>
      <c r="G19" s="20">
        <v>124.2</v>
      </c>
      <c r="H19" s="20">
        <f t="shared" si="7"/>
        <v>16.424226395133562</v>
      </c>
      <c r="I19" s="21">
        <v>8</v>
      </c>
      <c r="J19" s="20">
        <v>3.3</v>
      </c>
      <c r="K19" s="20">
        <f t="shared" si="2"/>
        <v>41.25</v>
      </c>
      <c r="L19" s="27">
        <v>5</v>
      </c>
      <c r="M19" s="20"/>
      <c r="N19" s="20">
        <f t="shared" si="8"/>
        <v>0</v>
      </c>
      <c r="O19" s="27">
        <v>40</v>
      </c>
      <c r="P19" s="20">
        <v>0.9</v>
      </c>
      <c r="Q19" s="20">
        <f t="shared" si="9"/>
        <v>2.25</v>
      </c>
      <c r="R19" s="27">
        <v>142</v>
      </c>
      <c r="S19" s="20">
        <v>8.9</v>
      </c>
      <c r="T19" s="20">
        <f t="shared" si="22"/>
        <v>6.267605633802817</v>
      </c>
      <c r="U19" s="20"/>
      <c r="V19" s="20"/>
      <c r="W19" s="20" t="e">
        <f t="shared" si="10"/>
        <v>#DIV/0!</v>
      </c>
      <c r="X19" s="27">
        <v>230</v>
      </c>
      <c r="Y19" s="20">
        <v>7.1</v>
      </c>
      <c r="Z19" s="20">
        <f t="shared" si="11"/>
        <v>3.0869565217391304</v>
      </c>
      <c r="AA19" s="27">
        <v>16.9</v>
      </c>
      <c r="AB19" s="20">
        <v>2.9</v>
      </c>
      <c r="AC19" s="20">
        <f t="shared" si="23"/>
        <v>17.15976331360947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6168</v>
      </c>
      <c r="AK19" s="20">
        <v>632.7</v>
      </c>
      <c r="AL19" s="20">
        <f t="shared" si="13"/>
        <v>10.257782101167317</v>
      </c>
      <c r="AM19" s="21">
        <v>882.7</v>
      </c>
      <c r="AN19" s="20">
        <v>294.2</v>
      </c>
      <c r="AO19" s="20">
        <f t="shared" si="14"/>
        <v>33.32955704089724</v>
      </c>
      <c r="AP19" s="21"/>
      <c r="AQ19" s="20"/>
      <c r="AR19" s="20" t="e">
        <f t="shared" si="15"/>
        <v>#DIV/0!</v>
      </c>
      <c r="AS19" s="23">
        <v>8016.4</v>
      </c>
      <c r="AT19" s="23">
        <v>699</v>
      </c>
      <c r="AU19" s="23">
        <f t="shared" si="16"/>
        <v>8.719624769223094</v>
      </c>
      <c r="AV19" s="25">
        <v>962.1</v>
      </c>
      <c r="AW19" s="23">
        <v>256.7</v>
      </c>
      <c r="AX19" s="23">
        <f t="shared" si="17"/>
        <v>26.68121816858954</v>
      </c>
      <c r="AY19" s="24">
        <v>960.1</v>
      </c>
      <c r="AZ19" s="23">
        <v>256.7</v>
      </c>
      <c r="BA19" s="23">
        <f t="shared" si="3"/>
        <v>26.736798250182268</v>
      </c>
      <c r="BB19" s="23">
        <v>1611.6</v>
      </c>
      <c r="BC19" s="23">
        <v>173.8</v>
      </c>
      <c r="BD19" s="23">
        <f t="shared" si="18"/>
        <v>10.784313725490199</v>
      </c>
      <c r="BE19" s="24">
        <v>4866.5</v>
      </c>
      <c r="BF19" s="23">
        <v>31.5</v>
      </c>
      <c r="BG19" s="23">
        <f t="shared" si="19"/>
        <v>0.6472824411794925</v>
      </c>
      <c r="BH19" s="24">
        <v>460.8</v>
      </c>
      <c r="BI19" s="23">
        <v>213.4</v>
      </c>
      <c r="BJ19" s="23">
        <f t="shared" si="20"/>
        <v>46.31076388888889</v>
      </c>
      <c r="BK19" s="23">
        <f t="shared" si="4"/>
        <v>-1092.1999999999998</v>
      </c>
      <c r="BL19" s="23">
        <f t="shared" si="5"/>
        <v>57.90000000000009</v>
      </c>
      <c r="BM19" s="23">
        <f t="shared" si="21"/>
        <v>-5.301226881523539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140339.40000000002</v>
      </c>
      <c r="D20" s="19">
        <f>SUM(D10:D19)</f>
        <v>25479</v>
      </c>
      <c r="E20" s="22">
        <f>D20/C20*100</f>
        <v>18.15527214737985</v>
      </c>
      <c r="F20" s="22">
        <f>SUM(F10:F19)</f>
        <v>18459.600000000002</v>
      </c>
      <c r="G20" s="22">
        <f>SUM(G10:G19)</f>
        <v>8634.2</v>
      </c>
      <c r="H20" s="22">
        <f>G20/F20*100</f>
        <v>46.773494550261105</v>
      </c>
      <c r="I20" s="22">
        <f>SUM(I10:I19)</f>
        <v>2061</v>
      </c>
      <c r="J20" s="22">
        <f>SUM(J10:J19)</f>
        <v>537.7</v>
      </c>
      <c r="K20" s="20">
        <f t="shared" si="2"/>
        <v>26.08927704997574</v>
      </c>
      <c r="L20" s="22">
        <f>SUM(L10:L19)</f>
        <v>40.5</v>
      </c>
      <c r="M20" s="22">
        <f>SUM(M10:M19)</f>
        <v>67.7</v>
      </c>
      <c r="N20" s="22">
        <f>M20/L20*100</f>
        <v>167.1604938271605</v>
      </c>
      <c r="O20" s="22">
        <f>SUM(O10:O19)</f>
        <v>1513</v>
      </c>
      <c r="P20" s="22">
        <f>SUM(P10:P19)</f>
        <v>179.29999999999998</v>
      </c>
      <c r="Q20" s="22">
        <f>P20/O20*100</f>
        <v>11.850627891606079</v>
      </c>
      <c r="R20" s="22">
        <f>SUM(R10:R19)</f>
        <v>4908.5</v>
      </c>
      <c r="S20" s="22">
        <f>SUM(S10:S19)</f>
        <v>273.9</v>
      </c>
      <c r="T20" s="22">
        <f>S20/R20*100</f>
        <v>5.580116125089131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817.6</v>
      </c>
      <c r="Z20" s="20">
        <f t="shared" si="11"/>
        <v>39.25861903389993</v>
      </c>
      <c r="AA20" s="22">
        <f>SUM(AA10:AA19)</f>
        <v>321.9</v>
      </c>
      <c r="AB20" s="22">
        <f>SUM(AB10:AB19)</f>
        <v>63.9</v>
      </c>
      <c r="AC20" s="20">
        <f t="shared" si="23"/>
        <v>19.850885368126747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121879.8</v>
      </c>
      <c r="AK20" s="22">
        <f>SUM(AK10:AK19)</f>
        <v>16844.8</v>
      </c>
      <c r="AL20" s="22">
        <f>AK20/AJ20*100</f>
        <v>13.820830030899295</v>
      </c>
      <c r="AM20" s="22">
        <f>SUM(AM10:AM19)</f>
        <v>22048.8</v>
      </c>
      <c r="AN20" s="22">
        <f>SUM(AN10:AN19)</f>
        <v>7349.599999999999</v>
      </c>
      <c r="AO20" s="22">
        <f>AN20/AM20*100</f>
        <v>33.33333333333333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152385.5</v>
      </c>
      <c r="AT20" s="26">
        <f>SUM(AT10:AT19)</f>
        <v>15051.8</v>
      </c>
      <c r="AU20" s="26">
        <f>(AT20/AS20)*100</f>
        <v>9.877448969882305</v>
      </c>
      <c r="AV20" s="26">
        <f>SUM(AV10:AV19)</f>
        <v>14014.6</v>
      </c>
      <c r="AW20" s="26">
        <f>SUM(AW10:AW19)</f>
        <v>3397.7999999999997</v>
      </c>
      <c r="AX20" s="26">
        <f>AW20/AV20*100</f>
        <v>24.244716224508725</v>
      </c>
      <c r="AY20" s="26">
        <f>SUM(AY10:AY19)</f>
        <v>13946.6</v>
      </c>
      <c r="AZ20" s="26">
        <f>SUM(AZ10:AZ19)</f>
        <v>3397.7999999999997</v>
      </c>
      <c r="BA20" s="26">
        <f t="shared" si="3"/>
        <v>24.362927165043807</v>
      </c>
      <c r="BB20" s="26">
        <f>SUM(BB10:BB19)</f>
        <v>48148.5</v>
      </c>
      <c r="BC20" s="26">
        <f>SUM(BC10:BC19)</f>
        <v>3255</v>
      </c>
      <c r="BD20" s="26">
        <f>BC20/BB20*100</f>
        <v>6.760335212934983</v>
      </c>
      <c r="BE20" s="26">
        <f>SUM(BE10:BE19)</f>
        <v>71720.99999999999</v>
      </c>
      <c r="BF20" s="26">
        <f>SUM(BF10:BF19)</f>
        <v>5169.799999999999</v>
      </c>
      <c r="BG20" s="26">
        <f>BF20/BE20*100</f>
        <v>7.208209589938791</v>
      </c>
      <c r="BH20" s="26">
        <f>SUM(BH10:BH19)</f>
        <v>16432.7</v>
      </c>
      <c r="BI20" s="26">
        <f>SUM(BI10:BI19)</f>
        <v>2767.3999999999996</v>
      </c>
      <c r="BJ20" s="26">
        <f>BI20/BH20*100</f>
        <v>16.840811309157957</v>
      </c>
      <c r="BK20" s="22">
        <f>C20-AS20</f>
        <v>-12046.099999999977</v>
      </c>
      <c r="BL20" s="26">
        <f>SUM(BL10:BL19)</f>
        <v>10427.199999999999</v>
      </c>
      <c r="BM20" s="26">
        <f>BL20/BK20*100</f>
        <v>-86.56079561019764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2022-05-11T08:00:20Z</dcterms:modified>
  <cp:category/>
  <cp:version/>
  <cp:contentType/>
  <cp:contentStatus/>
</cp:coreProperties>
</file>