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2240" windowHeight="7050" activeTab="0"/>
  </bookViews>
  <sheets>
    <sheet name="с 1998 по 2021" sheetId="1" r:id="rId1"/>
    <sheet name="средние цены" sheetId="2" r:id="rId2"/>
  </sheets>
  <definedNames>
    <definedName name="_xlnm.Print_Area" localSheetId="0">'с 1998 по 2021'!$A$1:$M$29</definedName>
    <definedName name="_xlnm.Print_Area" localSheetId="1">'средние цены'!$A$1:$N$77</definedName>
  </definedNames>
  <calcPr fullCalcOnLoad="1"/>
</workbook>
</file>

<file path=xl/sharedStrings.xml><?xml version="1.0" encoding="utf-8"?>
<sst xmlns="http://schemas.openxmlformats.org/spreadsheetml/2006/main" count="358" uniqueCount="291">
  <si>
    <t>Год/мес.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</si>
  <si>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</si>
  <si>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</si>
  <si>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</si>
  <si>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</si>
  <si>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</si>
  <si>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</si>
  <si>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</si>
  <si>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</si>
  <si>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</si>
  <si>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</si>
  <si>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</si>
  <si>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</si>
  <si>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0,85-1,10</t>
  </si>
  <si>
    <t>0,9-1,1</t>
  </si>
  <si>
    <t>1,09-1,32</t>
  </si>
  <si>
    <t>1,2-1,9</t>
  </si>
  <si>
    <t>1,5-1,92</t>
  </si>
  <si>
    <t>1,5-2,1</t>
  </si>
  <si>
    <t>2-2,55</t>
  </si>
  <si>
    <t>2,27-2,73</t>
  </si>
  <si>
    <t>2,18-2,82</t>
  </si>
  <si>
    <t>2,12-2,82</t>
  </si>
  <si>
    <t>2,27-2,55</t>
  </si>
  <si>
    <t>2,5-3,41</t>
  </si>
  <si>
    <t>2,9-3,41</t>
  </si>
  <si>
    <t>2,9-3,63</t>
  </si>
  <si>
    <t>3,3-3,5</t>
  </si>
  <si>
    <t>3,3-3,74</t>
  </si>
  <si>
    <t>2,8-3,41</t>
  </si>
  <si>
    <t>2,8-3,2</t>
  </si>
  <si>
    <t>2,8-3,33</t>
  </si>
  <si>
    <t>3,3-3,8</t>
  </si>
  <si>
    <t>3,3-4,8</t>
  </si>
  <si>
    <t>3,5-4,8</t>
  </si>
  <si>
    <t>3,82-4,8</t>
  </si>
  <si>
    <t>3,8-4,5</t>
  </si>
  <si>
    <t>3,5-4,1</t>
  </si>
  <si>
    <t>3,6-4,6</t>
  </si>
  <si>
    <t>3,8-4,8</t>
  </si>
  <si>
    <t>4,2-5,2</t>
  </si>
  <si>
    <t>4,5-5,8</t>
  </si>
  <si>
    <t>4,5-5,5</t>
  </si>
  <si>
    <t>4,2-5,1</t>
  </si>
  <si>
    <t>4,0-5,0</t>
  </si>
  <si>
    <t>2,8-3,6</t>
  </si>
  <si>
    <t>3,0-4,4</t>
  </si>
  <si>
    <t>3,0-4,0</t>
  </si>
  <si>
    <t>3,0-4,2</t>
  </si>
  <si>
    <t>3,0-4,5</t>
  </si>
  <si>
    <t>3,0-5,5</t>
  </si>
  <si>
    <t>3,5-6,2</t>
  </si>
  <si>
    <t>3,85-8,0</t>
  </si>
  <si>
    <t>4,0-5,5</t>
  </si>
  <si>
    <t>3,5-5,3</t>
  </si>
  <si>
    <t>3,7-4,8</t>
  </si>
  <si>
    <t>3,3-4,4</t>
  </si>
  <si>
    <t>3,0-4,1</t>
  </si>
  <si>
    <t>4,5-8,0</t>
  </si>
  <si>
    <t>4,6-6,46</t>
  </si>
  <si>
    <t>4,6-6,14</t>
  </si>
  <si>
    <t>4,5-5,96</t>
  </si>
  <si>
    <t>4,36-5,96</t>
  </si>
  <si>
    <t>3,4-5,96</t>
  </si>
  <si>
    <t>3,4-5,0</t>
  </si>
  <si>
    <t>3,4-4,6</t>
  </si>
  <si>
    <t>3,6-4,9</t>
  </si>
  <si>
    <t>4,6-6,9</t>
  </si>
  <si>
    <t>4,6-6,5</t>
  </si>
  <si>
    <t>4,6-6,2</t>
  </si>
  <si>
    <t>5,5-6,82</t>
  </si>
  <si>
    <t>5,0-7,5</t>
  </si>
  <si>
    <t>4,0-6,0</t>
  </si>
  <si>
    <t>4,7-6,0</t>
  </si>
  <si>
    <t>1 сорт</t>
  </si>
  <si>
    <t>5,3-6,66</t>
  </si>
  <si>
    <t>5,84-7,5</t>
  </si>
  <si>
    <t>5,97-7,5</t>
  </si>
  <si>
    <t>руб./кг</t>
  </si>
  <si>
    <t>без НДС</t>
  </si>
  <si>
    <t>2,9-4,0</t>
  </si>
  <si>
    <t>5,6-7,5</t>
  </si>
  <si>
    <t>5,99-7,7</t>
  </si>
  <si>
    <t>2006 год</t>
  </si>
  <si>
    <t>6,4-6,8</t>
  </si>
  <si>
    <t>4,5-6,63</t>
  </si>
  <si>
    <t>4,5-5,92</t>
  </si>
  <si>
    <t>4,2-5,92</t>
  </si>
  <si>
    <t>4,7-5,93</t>
  </si>
  <si>
    <t>5,1-6,56</t>
  </si>
  <si>
    <t>5,3-6,96</t>
  </si>
  <si>
    <t>5,91-7,2</t>
  </si>
  <si>
    <t>6,3-7,51</t>
  </si>
  <si>
    <t>2007 год</t>
  </si>
  <si>
    <t>6,3-7,3</t>
  </si>
  <si>
    <t>6,2-7,48</t>
  </si>
  <si>
    <t>6,0-7,74</t>
  </si>
  <si>
    <t>5,6-6,86</t>
  </si>
  <si>
    <t>5,25-6,8</t>
  </si>
  <si>
    <t>5,55-7,2</t>
  </si>
  <si>
    <t>5,70-9,30</t>
  </si>
  <si>
    <t>8,0-11,0</t>
  </si>
  <si>
    <t>10,3-12,57</t>
  </si>
  <si>
    <t>10,8-13,9</t>
  </si>
  <si>
    <t>0,9-1,0</t>
  </si>
  <si>
    <t>3,3-4,0</t>
  </si>
  <si>
    <t>3,1-4,0</t>
  </si>
  <si>
    <t>3,0-3,5</t>
  </si>
  <si>
    <t>2,5-3,0</t>
  </si>
  <si>
    <t>5,0-6,2</t>
  </si>
  <si>
    <t>5,6-7,0</t>
  </si>
  <si>
    <t>5,0-6,6</t>
  </si>
  <si>
    <t>12,0-15,10</t>
  </si>
  <si>
    <t>11,05-15,0</t>
  </si>
  <si>
    <t>высший сорт</t>
  </si>
  <si>
    <t>2008  год</t>
  </si>
  <si>
    <t>11-13,09</t>
  </si>
  <si>
    <t>7,45-12,5</t>
  </si>
  <si>
    <t>6,50-9,15</t>
  </si>
  <si>
    <t xml:space="preserve">Динамика средних закупочных цен на молоко  в Чувашской Республике   </t>
  </si>
  <si>
    <t>6,3-8,3</t>
  </si>
  <si>
    <t>в среднем</t>
  </si>
  <si>
    <t>7,35-9,00</t>
  </si>
  <si>
    <t>8,0-9,50</t>
  </si>
  <si>
    <t>8,30-9,80</t>
  </si>
  <si>
    <t>7,89-10,0</t>
  </si>
  <si>
    <t>2009  год</t>
  </si>
  <si>
    <t>7,50-9,50</t>
  </si>
  <si>
    <t>7,5-9,5</t>
  </si>
  <si>
    <t>7,0-9,5</t>
  </si>
  <si>
    <t>5,8-8,5</t>
  </si>
  <si>
    <t>5,0-8,0</t>
  </si>
  <si>
    <t>5,2-8,0</t>
  </si>
  <si>
    <t>6,5-8,8</t>
  </si>
  <si>
    <t>Среднее значение</t>
  </si>
  <si>
    <t>7,4-11,3</t>
  </si>
  <si>
    <t>9,0-13,5</t>
  </si>
  <si>
    <t>10,4-14,0</t>
  </si>
  <si>
    <t>Динамика средних закупочных цен (мин-макс) на молоко 1 сорта базисных жирности и белка</t>
  </si>
  <si>
    <t>10,6-13,75</t>
  </si>
  <si>
    <t>10,6-13,85</t>
  </si>
  <si>
    <t>2010 год</t>
  </si>
  <si>
    <t>10,4-13,85</t>
  </si>
  <si>
    <t>10-13,5</t>
  </si>
  <si>
    <t>10-11,5</t>
  </si>
  <si>
    <t>8,6-11,0</t>
  </si>
  <si>
    <t>8,73-12,0</t>
  </si>
  <si>
    <t>10,11-15,0</t>
  </si>
  <si>
    <t>13,97-16,0</t>
  </si>
  <si>
    <t>14,32-16,94</t>
  </si>
  <si>
    <t>15,4-17,4</t>
  </si>
  <si>
    <t>2011 год</t>
  </si>
  <si>
    <t>15,0-17,0</t>
  </si>
  <si>
    <t>12,0-16,3</t>
  </si>
  <si>
    <t>10,5-13,0</t>
  </si>
  <si>
    <t>10,0-12,2</t>
  </si>
  <si>
    <t>9,0-11,6</t>
  </si>
  <si>
    <t>9,2-11,2</t>
  </si>
  <si>
    <t>10,15-11,6</t>
  </si>
  <si>
    <t>10,7-12,5</t>
  </si>
  <si>
    <t>11,0-13,97</t>
  </si>
  <si>
    <t>12,00-14,60</t>
  </si>
  <si>
    <t>12,90-14,80</t>
  </si>
  <si>
    <t>15,00-17,50</t>
  </si>
  <si>
    <t>2012 год</t>
  </si>
  <si>
    <t>12,90-14,75</t>
  </si>
  <si>
    <t>12,90-14,60</t>
  </si>
  <si>
    <t>11,66-14,20</t>
  </si>
  <si>
    <t>11,0-13,5</t>
  </si>
  <si>
    <t>9,50-13,0</t>
  </si>
  <si>
    <t>9,99-12,22</t>
  </si>
  <si>
    <t>9,30-12,22</t>
  </si>
  <si>
    <t>9,30-12,90</t>
  </si>
  <si>
    <t>10,25-13,0</t>
  </si>
  <si>
    <t>11,52-13,5</t>
  </si>
  <si>
    <t>12,22-15,00</t>
  </si>
  <si>
    <t>12,77-15,00</t>
  </si>
  <si>
    <t>12,77-15,50</t>
  </si>
  <si>
    <t>6,0-7,5</t>
  </si>
  <si>
    <t>12,47-15,50</t>
  </si>
  <si>
    <t>12,47-15,5</t>
  </si>
  <si>
    <t>12,9-14,0</t>
  </si>
  <si>
    <t>12,5-13,8</t>
  </si>
  <si>
    <t>12,5-14,5</t>
  </si>
  <si>
    <t>14,5-19,4</t>
  </si>
  <si>
    <t>16,0-21,97</t>
  </si>
  <si>
    <t>12,7-17,0</t>
  </si>
  <si>
    <t>17,55-22</t>
  </si>
  <si>
    <t>18,2-24,01</t>
  </si>
  <si>
    <t xml:space="preserve"> 2013 год</t>
  </si>
  <si>
    <t>2014 год</t>
  </si>
  <si>
    <t>18,4-24,01</t>
  </si>
  <si>
    <t>19,0-24,01</t>
  </si>
  <si>
    <t>19,0-23,04</t>
  </si>
  <si>
    <t>17,3-22,09</t>
  </si>
  <si>
    <t>15-21,11</t>
  </si>
  <si>
    <t>14,0-19,1</t>
  </si>
  <si>
    <t>12,83-16,97</t>
  </si>
  <si>
    <t>12,58-17,51</t>
  </si>
  <si>
    <t>13,64 - 19,18</t>
  </si>
  <si>
    <t>14,62-20,58</t>
  </si>
  <si>
    <t>16,9-22,5</t>
  </si>
  <si>
    <t>17,72 - 23</t>
  </si>
  <si>
    <t>2015 год</t>
  </si>
  <si>
    <t>18,28-22,2</t>
  </si>
  <si>
    <t>18,07-22,2</t>
  </si>
  <si>
    <t>17,74-22,5</t>
  </si>
  <si>
    <t>16,5-21,19</t>
  </si>
  <si>
    <t>14,5-20,48</t>
  </si>
  <si>
    <t>13,5-17,9</t>
  </si>
  <si>
    <t>13,5-17,45</t>
  </si>
  <si>
    <t>15,0-17,7</t>
  </si>
  <si>
    <t>16,0-18,5</t>
  </si>
  <si>
    <t>17,5-21,0</t>
  </si>
  <si>
    <t>18,4-23,0</t>
  </si>
  <si>
    <t>19,5-23,5</t>
  </si>
  <si>
    <t>2016 год</t>
  </si>
  <si>
    <t>19,5-23,0</t>
  </si>
  <si>
    <t>19,5-23</t>
  </si>
  <si>
    <t>18,5-22,37</t>
  </si>
  <si>
    <t>17,5-21,77</t>
  </si>
  <si>
    <t>17,0-20,54</t>
  </si>
  <si>
    <t>15,7-20,04</t>
  </si>
  <si>
    <t>17,0-20,65</t>
  </si>
  <si>
    <t>17,5-22,32</t>
  </si>
  <si>
    <t>19-24,8</t>
  </si>
  <si>
    <t>19,0-28,0</t>
  </si>
  <si>
    <t>22,65-28</t>
  </si>
  <si>
    <t>24-27,68</t>
  </si>
  <si>
    <t>2017 год</t>
  </si>
  <si>
    <t>25-27,68</t>
  </si>
  <si>
    <t>24-27,4</t>
  </si>
  <si>
    <t>22,2-27,4</t>
  </si>
  <si>
    <t>20,1-26,0</t>
  </si>
  <si>
    <t>17,0-21,0</t>
  </si>
  <si>
    <t>17,0-20,5</t>
  </si>
  <si>
    <t>17,0-20,0</t>
  </si>
  <si>
    <t>17,5-21,1</t>
  </si>
  <si>
    <t>19-21,82</t>
  </si>
  <si>
    <t>20,0-23,2</t>
  </si>
  <si>
    <t>21,0-24,0</t>
  </si>
  <si>
    <t>19,0-24,0</t>
  </si>
  <si>
    <t>2018 год</t>
  </si>
  <si>
    <t>16-21,1</t>
  </si>
  <si>
    <t>15,5-20,25</t>
  </si>
  <si>
    <t>16,0-20,25</t>
  </si>
  <si>
    <t>15,0-19,75</t>
  </si>
  <si>
    <t>15,0-19,0</t>
  </si>
  <si>
    <t>15,0-18,75</t>
  </si>
  <si>
    <t>15,0-19,25</t>
  </si>
  <si>
    <t>15,7-21,05</t>
  </si>
  <si>
    <t>17,5-22,8</t>
  </si>
  <si>
    <t>19,0-24,1</t>
  </si>
  <si>
    <t>21,5-25,0</t>
  </si>
  <si>
    <t>2019 год</t>
  </si>
  <si>
    <t>21,0- 25,49</t>
  </si>
  <si>
    <t>21,5-25,49</t>
  </si>
  <si>
    <t>21,0-25,49</t>
  </si>
  <si>
    <t>20,5-23,5</t>
  </si>
  <si>
    <t>19,5-23,3</t>
  </si>
  <si>
    <t>20-23,95</t>
  </si>
  <si>
    <t>21,5-24,36</t>
  </si>
  <si>
    <t>21,5 - 25,5</t>
  </si>
  <si>
    <t>22,5-26,14</t>
  </si>
  <si>
    <t>23,0-26,52</t>
  </si>
  <si>
    <t>2020 год</t>
  </si>
  <si>
    <t>23,0-25,0</t>
  </si>
  <si>
    <t>22,0-24,5</t>
  </si>
  <si>
    <t>20,5-24,4</t>
  </si>
  <si>
    <t>19,0-23,0</t>
  </si>
  <si>
    <t>17,2-22,5</t>
  </si>
  <si>
    <t>16,5-21,4</t>
  </si>
  <si>
    <t>19,0 - 23,0</t>
  </si>
  <si>
    <t>20-24,0</t>
  </si>
  <si>
    <t>21,5-24,42</t>
  </si>
  <si>
    <t>22,5-24,57</t>
  </si>
  <si>
    <t>22,5-24,62</t>
  </si>
  <si>
    <t>2021 год</t>
  </si>
  <si>
    <t>22,5-24,58</t>
  </si>
  <si>
    <t>23,0-24,58</t>
  </si>
  <si>
    <t>по Чувашской Республике  (1998-2021 годы)</t>
  </si>
  <si>
    <t>(2006-2021 годы)</t>
  </si>
  <si>
    <t>21,5-24,6</t>
  </si>
  <si>
    <t>22,0-24,26</t>
  </si>
  <si>
    <t>21,5-24,5</t>
  </si>
  <si>
    <t>21,5-24,1</t>
  </si>
  <si>
    <t>20,0-24,45</t>
  </si>
  <si>
    <t>21-25,0</t>
  </si>
  <si>
    <t>21,5-26,0</t>
  </si>
  <si>
    <t>22,5-26,7</t>
  </si>
  <si>
    <t>24-27,7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</si>
</sst>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</numFmts>
  <fonts count="51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b/>
      <i/>
      <sz val="10"/>
      <name val="Arial Cyr"/>
      <family val="0"/>
    </font>
    <font>
      <b/>
      <sz val="12"/>
      <name val="Arial Cyr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DE18D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2" fontId="14" fillId="0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/>
    </xf>
    <xf numFmtId="2" fontId="8" fillId="7" borderId="10" xfId="0" applyNumberFormat="1" applyFont="1" applyFill="1" applyBorder="1" applyAlignment="1">
      <alignment horizontal="center"/>
    </xf>
    <xf numFmtId="2" fontId="5" fillId="7" borderId="1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10" fillId="7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 wrapText="1" shrinkToFit="1"/>
    </xf>
    <xf numFmtId="0" fontId="5" fillId="15" borderId="10" xfId="0" applyFont="1" applyFill="1" applyBorder="1" applyAlignment="1">
      <alignment horizontal="center" vertical="center" wrapText="1" shrinkToFit="1"/>
    </xf>
    <xf numFmtId="0" fontId="6" fillId="18" borderId="12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 shrinkToFit="1"/>
    </xf>
    <xf numFmtId="16" fontId="6" fillId="34" borderId="10" xfId="0" applyNumberFormat="1" applyFont="1" applyFill="1" applyBorder="1" applyAlignment="1">
      <alignment horizontal="center" vertical="center" wrapText="1" shrinkToFit="1"/>
    </xf>
    <xf numFmtId="2" fontId="6" fillId="34" borderId="10" xfId="0" applyNumberFormat="1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  <xf numFmtId="16" fontId="6" fillId="34" borderId="10" xfId="0" applyNumberFormat="1" applyFont="1" applyFill="1" applyBorder="1" applyAlignment="1">
      <alignment horizontal="center" vertical="center" wrapText="1" shrinkToFit="1"/>
    </xf>
    <xf numFmtId="0" fontId="6" fillId="34" borderId="14" xfId="0" applyFont="1" applyFill="1" applyBorder="1" applyAlignment="1">
      <alignment horizontal="center" vertical="center" wrapText="1" shrinkToFit="1"/>
    </xf>
    <xf numFmtId="0" fontId="6" fillId="34" borderId="15" xfId="0" applyFont="1" applyFill="1" applyBorder="1" applyAlignment="1">
      <alignment horizontal="center" vertical="center" wrapText="1" shrinkToFit="1"/>
    </xf>
    <xf numFmtId="0" fontId="6" fillId="34" borderId="11" xfId="0" applyFont="1" applyFill="1" applyBorder="1" applyAlignment="1">
      <alignment horizontal="center" vertical="center" wrapText="1" shrinkToFit="1"/>
    </xf>
    <xf numFmtId="0" fontId="7" fillId="3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wrapText="1"/>
    </xf>
    <xf numFmtId="2" fontId="10" fillId="0" borderId="15" xfId="0" applyNumberFormat="1" applyFont="1" applyFill="1" applyBorder="1" applyAlignment="1">
      <alignment horizontal="center" wrapText="1"/>
    </xf>
    <xf numFmtId="2" fontId="10" fillId="0" borderId="11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2" fontId="10" fillId="7" borderId="11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1"/>
          <c:w val="0.97975"/>
          <c:h val="0.9125"/>
        </c:manualLayout>
      </c:layout>
      <c:lineChart>
        <c:grouping val="standard"/>
        <c:varyColors val="0"/>
        <c:ser>
          <c:idx val="11"/>
          <c:order val="0"/>
          <c:tx>
            <c:strRef>
              <c:f>'средние цены'!$A$46:$M$46</c:f>
              <c:strCache>
                <c:ptCount val="1"/>
                <c:pt idx="0">
                  <c:v>2021 год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'средние цены'!$B$4:$M$4</c:f>
              <c:strCache/>
            </c:strRef>
          </c:cat>
          <c:val>
            <c:numRef>
              <c:f>'средние цены'!$B$47:$M$47</c:f>
              <c:numCache/>
            </c:numRef>
          </c:val>
          <c:smooth val="0"/>
        </c:ser>
        <c:ser>
          <c:idx val="12"/>
          <c:order val="1"/>
          <c:tx>
            <c:strRef>
              <c:f>'средние цены'!$A$40:$M$40</c:f>
              <c:strCache>
                <c:ptCount val="1"/>
                <c:pt idx="0">
                  <c:v>2018 год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'средние цены'!$B$4:$M$4</c:f>
              <c:strCache/>
            </c:strRef>
          </c:cat>
          <c:val>
            <c:numRef>
              <c:f>'средние цены'!$B$41:$M$41</c:f>
              <c:numCache/>
            </c:numRef>
          </c:val>
          <c:smooth val="0"/>
        </c:ser>
        <c:ser>
          <c:idx val="0"/>
          <c:order val="2"/>
          <c:tx>
            <c:strRef>
              <c:f>'средние цены'!$A$42:$M$42</c:f>
              <c:strCache>
                <c:ptCount val="1"/>
                <c:pt idx="0">
                  <c:v>2019 год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'средние цены'!$B$43:$M$43</c:f>
              <c:numCache/>
            </c:numRef>
          </c:val>
          <c:smooth val="0"/>
        </c:ser>
        <c:ser>
          <c:idx val="1"/>
          <c:order val="3"/>
          <c:tx>
            <c:strRef>
              <c:f>'средние цены'!$A$44:$M$44</c:f>
              <c:strCache>
                <c:ptCount val="1"/>
                <c:pt idx="0">
                  <c:v>2020 год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'средние цены'!$B$45:$M$45</c:f>
              <c:numCache/>
            </c:numRef>
          </c:val>
          <c:smooth val="0"/>
        </c:ser>
        <c:marker val="1"/>
        <c:axId val="46414554"/>
        <c:axId val="15077803"/>
      </c:lineChart>
      <c:catAx>
        <c:axId val="4641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77803"/>
        <c:crosses val="autoZero"/>
        <c:auto val="1"/>
        <c:lblOffset val="100"/>
        <c:tickLblSkip val="1"/>
        <c:noMultiLvlLbl val="0"/>
      </c:catAx>
      <c:valAx>
        <c:axId val="15077803"/>
        <c:scaling>
          <c:orientation val="minMax"/>
          <c:min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25"/>
          <c:y val="0.91725"/>
          <c:w val="0.460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152400</xdr:rowOff>
    </xdr:from>
    <xdr:to>
      <xdr:col>1</xdr:col>
      <xdr:colOff>752475</xdr:colOff>
      <xdr:row>4</xdr:row>
      <xdr:rowOff>323850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1362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2</xdr:row>
      <xdr:rowOff>66675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50</xdr:row>
      <xdr:rowOff>133350</xdr:rowOff>
    </xdr:from>
    <xdr:to>
      <xdr:col>12</xdr:col>
      <xdr:colOff>95250</xdr:colOff>
      <xdr:row>66</xdr:row>
      <xdr:rowOff>9525</xdr:rowOff>
    </xdr:to>
    <xdr:graphicFrame>
      <xdr:nvGraphicFramePr>
        <xdr:cNvPr id="2" name="Диаграмма 1"/>
        <xdr:cNvGraphicFramePr/>
      </xdr:nvGraphicFramePr>
      <xdr:xfrm>
        <a:off x="1371600" y="9972675"/>
        <a:ext cx="75723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view="pageBreakPreview" zoomScaleSheetLayoutView="100" zoomScalePageLayoutView="0" workbookViewId="0" topLeftCell="A1">
      <selection activeCell="M29" sqref="M29"/>
    </sheetView>
  </sheetViews>
  <sheetFormatPr defaultColWidth="9.00390625" defaultRowHeight="12.75"/>
  <cols>
    <col min="1" max="1" width="8.00390625" style="0" customWidth="1"/>
    <col min="2" max="2" width="10.25390625" style="0" customWidth="1"/>
    <col min="3" max="3" width="10.375" style="0" customWidth="1"/>
    <col min="4" max="4" width="10.625" style="0" customWidth="1"/>
    <col min="5" max="5" width="9.625" style="0" customWidth="1"/>
    <col min="6" max="6" width="8.625" style="0" customWidth="1"/>
    <col min="7" max="7" width="9.625" style="0" customWidth="1"/>
    <col min="8" max="8" width="9.875" style="0" customWidth="1"/>
    <col min="9" max="9" width="10.625" style="0" customWidth="1"/>
    <col min="10" max="10" width="12.25390625" style="0" customWidth="1"/>
    <col min="11" max="11" width="11.625" style="0" customWidth="1"/>
    <col min="12" max="12" width="11.00390625" style="0" customWidth="1"/>
    <col min="13" max="13" width="11.875" style="0" customWidth="1"/>
  </cols>
  <sheetData>
    <row r="2" spans="1:13" ht="15.75">
      <c r="A2" s="43" t="s">
        <v>138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44" t="s">
        <v>280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79</v>
      </c>
      <c r="M4" s="1" t="s">
        <v>78</v>
      </c>
    </row>
    <row r="5" spans="1:13" ht="54" customHeight="1">
      <c r="A5" s="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3" ht="33" customHeight="1">
      <c r="A6" s="16">
        <v>1998</v>
      </c>
      <c r="B6" s="40"/>
      <c r="C6" s="41"/>
      <c r="D6" s="41"/>
      <c r="E6" s="41"/>
      <c r="F6" s="42"/>
      <c r="G6" s="35" t="s">
        <v>13</v>
      </c>
      <c r="H6" s="35" t="s">
        <v>13</v>
      </c>
      <c r="I6" s="35" t="s">
        <v>104</v>
      </c>
      <c r="J6" s="35" t="s">
        <v>14</v>
      </c>
      <c r="K6" s="35" t="s">
        <v>15</v>
      </c>
      <c r="L6" s="35" t="s">
        <v>16</v>
      </c>
      <c r="M6" s="35" t="s">
        <v>17</v>
      </c>
    </row>
    <row r="7" spans="1:13" ht="25.5" customHeight="1">
      <c r="A7" s="16">
        <v>1999</v>
      </c>
      <c r="B7" s="35" t="s">
        <v>18</v>
      </c>
      <c r="C7" s="35" t="s">
        <v>19</v>
      </c>
      <c r="D7" s="35" t="s">
        <v>20</v>
      </c>
      <c r="E7" s="35" t="s">
        <v>21</v>
      </c>
      <c r="F7" s="35" t="s">
        <v>22</v>
      </c>
      <c r="G7" s="35" t="s">
        <v>23</v>
      </c>
      <c r="H7" s="35" t="s">
        <v>108</v>
      </c>
      <c r="I7" s="35" t="s">
        <v>24</v>
      </c>
      <c r="J7" s="35" t="s">
        <v>25</v>
      </c>
      <c r="K7" s="35" t="s">
        <v>26</v>
      </c>
      <c r="L7" s="35" t="s">
        <v>27</v>
      </c>
      <c r="M7" s="35" t="s">
        <v>105</v>
      </c>
    </row>
    <row r="8" spans="1:13" ht="27.75" customHeight="1">
      <c r="A8" s="16">
        <v>2000</v>
      </c>
      <c r="B8" s="35" t="s">
        <v>105</v>
      </c>
      <c r="C8" s="35" t="s">
        <v>105</v>
      </c>
      <c r="D8" s="35" t="s">
        <v>28</v>
      </c>
      <c r="E8" s="35" t="s">
        <v>28</v>
      </c>
      <c r="F8" s="35" t="s">
        <v>25</v>
      </c>
      <c r="G8" s="35" t="s">
        <v>29</v>
      </c>
      <c r="H8" s="35" t="s">
        <v>30</v>
      </c>
      <c r="I8" s="35" t="s">
        <v>30</v>
      </c>
      <c r="J8" s="35" t="s">
        <v>31</v>
      </c>
      <c r="K8" s="35" t="s">
        <v>107</v>
      </c>
      <c r="L8" s="35" t="s">
        <v>32</v>
      </c>
      <c r="M8" s="35" t="s">
        <v>33</v>
      </c>
    </row>
    <row r="9" spans="1:13" ht="27.75" customHeight="1">
      <c r="A9" s="16">
        <v>2001</v>
      </c>
      <c r="B9" s="35" t="s">
        <v>33</v>
      </c>
      <c r="C9" s="35" t="s">
        <v>33</v>
      </c>
      <c r="D9" s="35" t="s">
        <v>34</v>
      </c>
      <c r="E9" s="35" t="s">
        <v>35</v>
      </c>
      <c r="F9" s="35" t="s">
        <v>36</v>
      </c>
      <c r="G9" s="35" t="s">
        <v>37</v>
      </c>
      <c r="H9" s="35" t="s">
        <v>105</v>
      </c>
      <c r="I9" s="35" t="s">
        <v>106</v>
      </c>
      <c r="J9" s="35" t="s">
        <v>38</v>
      </c>
      <c r="K9" s="35" t="s">
        <v>39</v>
      </c>
      <c r="L9" s="35" t="s">
        <v>40</v>
      </c>
      <c r="M9" s="35" t="s">
        <v>41</v>
      </c>
    </row>
    <row r="10" spans="1:13" ht="27.75" customHeight="1">
      <c r="A10" s="16">
        <v>2002</v>
      </c>
      <c r="B10" s="35" t="s">
        <v>42</v>
      </c>
      <c r="C10" s="35" t="s">
        <v>43</v>
      </c>
      <c r="D10" s="36" t="s">
        <v>44</v>
      </c>
      <c r="E10" s="35" t="s">
        <v>80</v>
      </c>
      <c r="F10" s="35" t="s">
        <v>45</v>
      </c>
      <c r="G10" s="35" t="s">
        <v>46</v>
      </c>
      <c r="H10" s="35" t="s">
        <v>47</v>
      </c>
      <c r="I10" s="35" t="s">
        <v>48</v>
      </c>
      <c r="J10" s="35" t="s">
        <v>49</v>
      </c>
      <c r="K10" s="35" t="s">
        <v>50</v>
      </c>
      <c r="L10" s="35" t="s">
        <v>51</v>
      </c>
      <c r="M10" s="35" t="s">
        <v>52</v>
      </c>
    </row>
    <row r="11" spans="1:13" ht="30" customHeight="1">
      <c r="A11" s="16">
        <v>2003</v>
      </c>
      <c r="B11" s="35" t="s">
        <v>53</v>
      </c>
      <c r="C11" s="35" t="s">
        <v>54</v>
      </c>
      <c r="D11" s="35" t="s">
        <v>54</v>
      </c>
      <c r="E11" s="35" t="s">
        <v>54</v>
      </c>
      <c r="F11" s="35" t="s">
        <v>55</v>
      </c>
      <c r="G11" s="35" t="s">
        <v>56</v>
      </c>
      <c r="H11" s="35" t="s">
        <v>47</v>
      </c>
      <c r="I11" s="35" t="s">
        <v>57</v>
      </c>
      <c r="J11" s="35" t="s">
        <v>49</v>
      </c>
      <c r="K11" s="35" t="s">
        <v>50</v>
      </c>
      <c r="L11" s="35" t="s">
        <v>51</v>
      </c>
      <c r="M11" s="35" t="s">
        <v>58</v>
      </c>
    </row>
    <row r="12" spans="1:13" ht="32.25" customHeight="1">
      <c r="A12" s="16">
        <v>2004</v>
      </c>
      <c r="B12" s="35" t="s">
        <v>111</v>
      </c>
      <c r="C12" s="35" t="s">
        <v>59</v>
      </c>
      <c r="D12" s="35" t="s">
        <v>60</v>
      </c>
      <c r="E12" s="35" t="s">
        <v>61</v>
      </c>
      <c r="F12" s="35" t="s">
        <v>62</v>
      </c>
      <c r="G12" s="35" t="s">
        <v>63</v>
      </c>
      <c r="H12" s="35" t="s">
        <v>64</v>
      </c>
      <c r="I12" s="35" t="s">
        <v>65</v>
      </c>
      <c r="J12" s="35" t="s">
        <v>66</v>
      </c>
      <c r="K12" s="35" t="s">
        <v>68</v>
      </c>
      <c r="L12" s="35" t="s">
        <v>67</v>
      </c>
      <c r="M12" s="35" t="s">
        <v>69</v>
      </c>
    </row>
    <row r="13" spans="1:13" ht="32.25" customHeight="1">
      <c r="A13" s="16">
        <v>2005</v>
      </c>
      <c r="B13" s="37">
        <v>4.6</v>
      </c>
      <c r="C13" s="35" t="s">
        <v>70</v>
      </c>
      <c r="D13" s="35" t="s">
        <v>71</v>
      </c>
      <c r="E13" s="35" t="s">
        <v>71</v>
      </c>
      <c r="F13" s="35" t="s">
        <v>71</v>
      </c>
      <c r="G13" s="35" t="s">
        <v>72</v>
      </c>
      <c r="H13" s="35" t="s">
        <v>72</v>
      </c>
      <c r="I13" s="35" t="s">
        <v>73</v>
      </c>
      <c r="J13" s="35" t="s">
        <v>109</v>
      </c>
      <c r="K13" s="35" t="s">
        <v>75</v>
      </c>
      <c r="L13" s="35" t="s">
        <v>76</v>
      </c>
      <c r="M13" s="35" t="s">
        <v>77</v>
      </c>
    </row>
    <row r="14" spans="1:13" ht="26.25" customHeight="1">
      <c r="A14" s="16">
        <v>2006</v>
      </c>
      <c r="B14" s="35" t="s">
        <v>81</v>
      </c>
      <c r="C14" s="35" t="s">
        <v>82</v>
      </c>
      <c r="D14" s="35" t="s">
        <v>84</v>
      </c>
      <c r="E14" s="35" t="s">
        <v>110</v>
      </c>
      <c r="F14" s="35" t="s">
        <v>85</v>
      </c>
      <c r="G14" s="35" t="s">
        <v>86</v>
      </c>
      <c r="H14" s="35" t="s">
        <v>87</v>
      </c>
      <c r="I14" s="35" t="s">
        <v>88</v>
      </c>
      <c r="J14" s="35" t="s">
        <v>89</v>
      </c>
      <c r="K14" s="35" t="s">
        <v>90</v>
      </c>
      <c r="L14" s="35" t="s">
        <v>91</v>
      </c>
      <c r="M14" s="35" t="s">
        <v>92</v>
      </c>
    </row>
    <row r="15" spans="1:13" ht="27.75" customHeight="1">
      <c r="A15" s="16">
        <v>2007</v>
      </c>
      <c r="B15" s="38" t="s">
        <v>94</v>
      </c>
      <c r="C15" s="38" t="s">
        <v>95</v>
      </c>
      <c r="D15" s="38" t="s">
        <v>96</v>
      </c>
      <c r="E15" s="38" t="s">
        <v>97</v>
      </c>
      <c r="F15" s="38" t="s">
        <v>98</v>
      </c>
      <c r="G15" s="38" t="s">
        <v>98</v>
      </c>
      <c r="H15" s="38" t="s">
        <v>99</v>
      </c>
      <c r="I15" s="38" t="s">
        <v>100</v>
      </c>
      <c r="J15" s="38" t="s">
        <v>101</v>
      </c>
      <c r="K15" s="38" t="s">
        <v>102</v>
      </c>
      <c r="L15" s="38" t="s">
        <v>103</v>
      </c>
      <c r="M15" s="38" t="s">
        <v>112</v>
      </c>
    </row>
    <row r="16" spans="1:13" ht="24.75" customHeight="1">
      <c r="A16" s="16">
        <v>2008</v>
      </c>
      <c r="B16" s="38" t="s">
        <v>113</v>
      </c>
      <c r="C16" s="38" t="s">
        <v>116</v>
      </c>
      <c r="D16" s="38" t="s">
        <v>117</v>
      </c>
      <c r="E16" s="38" t="s">
        <v>118</v>
      </c>
      <c r="F16" s="38" t="s">
        <v>120</v>
      </c>
      <c r="G16" s="38" t="s">
        <v>120</v>
      </c>
      <c r="H16" s="38" t="s">
        <v>120</v>
      </c>
      <c r="I16" s="38" t="s">
        <v>120</v>
      </c>
      <c r="J16" s="38" t="s">
        <v>122</v>
      </c>
      <c r="K16" s="38" t="s">
        <v>123</v>
      </c>
      <c r="L16" s="38" t="s">
        <v>124</v>
      </c>
      <c r="M16" s="38" t="s">
        <v>125</v>
      </c>
    </row>
    <row r="17" spans="1:13" ht="24.75" customHeight="1">
      <c r="A17" s="16">
        <v>2009</v>
      </c>
      <c r="B17" s="38" t="s">
        <v>127</v>
      </c>
      <c r="C17" s="38" t="s">
        <v>128</v>
      </c>
      <c r="D17" s="38" t="s">
        <v>129</v>
      </c>
      <c r="E17" s="38" t="s">
        <v>130</v>
      </c>
      <c r="F17" s="38" t="s">
        <v>131</v>
      </c>
      <c r="G17" s="38" t="s">
        <v>131</v>
      </c>
      <c r="H17" s="38" t="s">
        <v>132</v>
      </c>
      <c r="I17" s="38" t="s">
        <v>178</v>
      </c>
      <c r="J17" s="38" t="s">
        <v>133</v>
      </c>
      <c r="K17" s="38" t="s">
        <v>135</v>
      </c>
      <c r="L17" s="38" t="s">
        <v>136</v>
      </c>
      <c r="M17" s="38" t="s">
        <v>137</v>
      </c>
    </row>
    <row r="18" spans="1:13" ht="30.75" customHeight="1">
      <c r="A18" s="30">
        <v>2010</v>
      </c>
      <c r="B18" s="38" t="s">
        <v>139</v>
      </c>
      <c r="C18" s="38" t="s">
        <v>140</v>
      </c>
      <c r="D18" s="38" t="s">
        <v>142</v>
      </c>
      <c r="E18" s="38" t="s">
        <v>143</v>
      </c>
      <c r="F18" s="39" t="s">
        <v>144</v>
      </c>
      <c r="G18" s="38" t="s">
        <v>145</v>
      </c>
      <c r="H18" s="38" t="s">
        <v>146</v>
      </c>
      <c r="I18" s="38" t="s">
        <v>147</v>
      </c>
      <c r="J18" s="38" t="s">
        <v>148</v>
      </c>
      <c r="K18" s="38" t="s">
        <v>148</v>
      </c>
      <c r="L18" s="38" t="s">
        <v>149</v>
      </c>
      <c r="M18" s="38" t="s">
        <v>163</v>
      </c>
    </row>
    <row r="19" spans="1:13" ht="24" customHeight="1">
      <c r="A19" s="30">
        <v>2011</v>
      </c>
      <c r="B19" s="38" t="s">
        <v>150</v>
      </c>
      <c r="C19" s="38" t="s">
        <v>152</v>
      </c>
      <c r="D19" s="38" t="s">
        <v>153</v>
      </c>
      <c r="E19" s="38" t="s">
        <v>154</v>
      </c>
      <c r="F19" s="39" t="s">
        <v>155</v>
      </c>
      <c r="G19" s="38" t="s">
        <v>156</v>
      </c>
      <c r="H19" s="38" t="s">
        <v>157</v>
      </c>
      <c r="I19" s="38" t="s">
        <v>158</v>
      </c>
      <c r="J19" s="38" t="s">
        <v>159</v>
      </c>
      <c r="K19" s="38" t="s">
        <v>160</v>
      </c>
      <c r="L19" s="38" t="s">
        <v>161</v>
      </c>
      <c r="M19" s="38" t="s">
        <v>162</v>
      </c>
    </row>
    <row r="20" spans="1:13" ht="24" customHeight="1">
      <c r="A20" s="30">
        <v>2012</v>
      </c>
      <c r="B20" s="38" t="s">
        <v>165</v>
      </c>
      <c r="C20" s="38" t="s">
        <v>166</v>
      </c>
      <c r="D20" s="38" t="s">
        <v>167</v>
      </c>
      <c r="E20" s="38" t="s">
        <v>168</v>
      </c>
      <c r="F20" s="39" t="s">
        <v>169</v>
      </c>
      <c r="G20" s="38" t="s">
        <v>170</v>
      </c>
      <c r="H20" s="38" t="s">
        <v>171</v>
      </c>
      <c r="I20" s="38" t="s">
        <v>172</v>
      </c>
      <c r="J20" s="38" t="s">
        <v>173</v>
      </c>
      <c r="K20" s="38" t="s">
        <v>174</v>
      </c>
      <c r="L20" s="38" t="s">
        <v>175</v>
      </c>
      <c r="M20" s="38" t="s">
        <v>176</v>
      </c>
    </row>
    <row r="21" spans="1:13" ht="33" customHeight="1">
      <c r="A21" s="30">
        <v>2013</v>
      </c>
      <c r="B21" s="38" t="s">
        <v>177</v>
      </c>
      <c r="C21" s="38" t="s">
        <v>177</v>
      </c>
      <c r="D21" s="38" t="s">
        <v>179</v>
      </c>
      <c r="E21" s="38" t="s">
        <v>180</v>
      </c>
      <c r="F21" s="39" t="s">
        <v>181</v>
      </c>
      <c r="G21" s="38" t="s">
        <v>182</v>
      </c>
      <c r="H21" s="38" t="s">
        <v>183</v>
      </c>
      <c r="I21" s="38" t="s">
        <v>186</v>
      </c>
      <c r="J21" s="38" t="s">
        <v>184</v>
      </c>
      <c r="K21" s="38" t="s">
        <v>185</v>
      </c>
      <c r="L21" s="38" t="s">
        <v>187</v>
      </c>
      <c r="M21" s="38" t="s">
        <v>188</v>
      </c>
    </row>
    <row r="22" spans="1:13" ht="26.25" customHeight="1">
      <c r="A22" s="30">
        <v>2014</v>
      </c>
      <c r="B22" s="34" t="s">
        <v>191</v>
      </c>
      <c r="C22" s="34" t="s">
        <v>192</v>
      </c>
      <c r="D22" s="34" t="s">
        <v>193</v>
      </c>
      <c r="E22" s="34" t="s">
        <v>194</v>
      </c>
      <c r="F22" s="34" t="s">
        <v>195</v>
      </c>
      <c r="G22" s="34" t="s">
        <v>196</v>
      </c>
      <c r="H22" s="34" t="s">
        <v>197</v>
      </c>
      <c r="I22" s="34" t="s">
        <v>198</v>
      </c>
      <c r="J22" s="34" t="s">
        <v>199</v>
      </c>
      <c r="K22" s="34" t="s">
        <v>200</v>
      </c>
      <c r="L22" s="34" t="s">
        <v>201</v>
      </c>
      <c r="M22" s="34" t="s">
        <v>202</v>
      </c>
    </row>
    <row r="23" spans="1:13" ht="27" customHeight="1">
      <c r="A23" s="31">
        <v>2015</v>
      </c>
      <c r="B23" s="29" t="s">
        <v>204</v>
      </c>
      <c r="C23" s="29" t="s">
        <v>205</v>
      </c>
      <c r="D23" s="29" t="s">
        <v>206</v>
      </c>
      <c r="E23" s="29" t="s">
        <v>207</v>
      </c>
      <c r="F23" s="29" t="s">
        <v>208</v>
      </c>
      <c r="G23" s="29" t="s">
        <v>209</v>
      </c>
      <c r="H23" s="29" t="s">
        <v>210</v>
      </c>
      <c r="I23" s="29" t="s">
        <v>211</v>
      </c>
      <c r="J23" s="29" t="s">
        <v>212</v>
      </c>
      <c r="K23" s="29" t="s">
        <v>213</v>
      </c>
      <c r="L23" s="29" t="s">
        <v>214</v>
      </c>
      <c r="M23" s="29" t="s">
        <v>215</v>
      </c>
    </row>
    <row r="24" spans="1:13" ht="25.5" customHeight="1">
      <c r="A24" s="31">
        <v>2016</v>
      </c>
      <c r="B24" s="29" t="s">
        <v>217</v>
      </c>
      <c r="C24" s="29" t="s">
        <v>218</v>
      </c>
      <c r="D24" s="29" t="s">
        <v>219</v>
      </c>
      <c r="E24" s="29" t="s">
        <v>220</v>
      </c>
      <c r="F24" s="29" t="s">
        <v>221</v>
      </c>
      <c r="G24" s="29" t="s">
        <v>222</v>
      </c>
      <c r="H24" s="29" t="s">
        <v>223</v>
      </c>
      <c r="I24" s="29" t="s">
        <v>224</v>
      </c>
      <c r="J24" s="29" t="s">
        <v>225</v>
      </c>
      <c r="K24" s="29" t="s">
        <v>226</v>
      </c>
      <c r="L24" s="29" t="s">
        <v>227</v>
      </c>
      <c r="M24" s="29" t="s">
        <v>228</v>
      </c>
    </row>
    <row r="25" spans="1:14" ht="21" customHeight="1">
      <c r="A25" s="31">
        <v>2017</v>
      </c>
      <c r="B25" s="29" t="s">
        <v>230</v>
      </c>
      <c r="C25" s="29" t="s">
        <v>231</v>
      </c>
      <c r="D25" s="29" t="s">
        <v>232</v>
      </c>
      <c r="E25" s="29" t="s">
        <v>233</v>
      </c>
      <c r="F25" s="29" t="s">
        <v>234</v>
      </c>
      <c r="G25" s="29" t="s">
        <v>235</v>
      </c>
      <c r="H25" s="29" t="s">
        <v>236</v>
      </c>
      <c r="I25" s="29" t="s">
        <v>237</v>
      </c>
      <c r="J25" s="29" t="s">
        <v>238</v>
      </c>
      <c r="K25" s="29" t="s">
        <v>239</v>
      </c>
      <c r="L25" s="29" t="s">
        <v>240</v>
      </c>
      <c r="M25" s="29" t="s">
        <v>241</v>
      </c>
      <c r="N25" s="25"/>
    </row>
    <row r="26" spans="1:14" ht="23.25" customHeight="1">
      <c r="A26" s="31">
        <v>2018</v>
      </c>
      <c r="B26" s="33" t="s">
        <v>243</v>
      </c>
      <c r="C26" s="33" t="s">
        <v>244</v>
      </c>
      <c r="D26" s="32" t="s">
        <v>245</v>
      </c>
      <c r="E26" s="32" t="s">
        <v>246</v>
      </c>
      <c r="F26" s="32" t="s">
        <v>247</v>
      </c>
      <c r="G26" s="32" t="s">
        <v>247</v>
      </c>
      <c r="H26" s="32" t="s">
        <v>248</v>
      </c>
      <c r="I26" s="32" t="s">
        <v>249</v>
      </c>
      <c r="J26" s="32" t="s">
        <v>250</v>
      </c>
      <c r="K26" s="32" t="s">
        <v>251</v>
      </c>
      <c r="L26" s="32" t="s">
        <v>252</v>
      </c>
      <c r="M26" s="32" t="s">
        <v>253</v>
      </c>
      <c r="N26" s="25"/>
    </row>
    <row r="27" spans="1:13" ht="24.75" customHeight="1">
      <c r="A27" s="31">
        <v>2019</v>
      </c>
      <c r="B27" s="29" t="s">
        <v>255</v>
      </c>
      <c r="C27" s="29" t="s">
        <v>256</v>
      </c>
      <c r="D27" s="29" t="s">
        <v>257</v>
      </c>
      <c r="E27" s="29" t="s">
        <v>258</v>
      </c>
      <c r="F27" s="29" t="s">
        <v>259</v>
      </c>
      <c r="G27" s="29" t="s">
        <v>217</v>
      </c>
      <c r="H27" s="29" t="s">
        <v>217</v>
      </c>
      <c r="I27" s="29" t="s">
        <v>260</v>
      </c>
      <c r="J27" s="29" t="s">
        <v>261</v>
      </c>
      <c r="K27" s="29" t="s">
        <v>262</v>
      </c>
      <c r="L27" s="29" t="s">
        <v>263</v>
      </c>
      <c r="M27" s="29" t="s">
        <v>264</v>
      </c>
    </row>
    <row r="28" spans="1:13" ht="32.25" customHeight="1">
      <c r="A28" s="31">
        <v>2020</v>
      </c>
      <c r="B28" s="29" t="s">
        <v>266</v>
      </c>
      <c r="C28" s="29" t="s">
        <v>266</v>
      </c>
      <c r="D28" s="29" t="s">
        <v>267</v>
      </c>
      <c r="E28" s="29" t="s">
        <v>268</v>
      </c>
      <c r="F28" s="29" t="s">
        <v>269</v>
      </c>
      <c r="G28" s="29" t="s">
        <v>270</v>
      </c>
      <c r="H28" s="29" t="s">
        <v>271</v>
      </c>
      <c r="I28" s="29" t="s">
        <v>272</v>
      </c>
      <c r="J28" s="29" t="s">
        <v>273</v>
      </c>
      <c r="K28" s="29" t="s">
        <v>274</v>
      </c>
      <c r="L28" s="29" t="s">
        <v>275</v>
      </c>
      <c r="M28" s="29" t="s">
        <v>276</v>
      </c>
    </row>
    <row r="29" spans="1:13" ht="24" customHeight="1">
      <c r="A29" s="31">
        <v>2021</v>
      </c>
      <c r="B29" s="29" t="s">
        <v>278</v>
      </c>
      <c r="C29" s="29" t="s">
        <v>279</v>
      </c>
      <c r="D29" s="29" t="s">
        <v>282</v>
      </c>
      <c r="E29" s="29" t="s">
        <v>283</v>
      </c>
      <c r="F29" s="29" t="s">
        <v>284</v>
      </c>
      <c r="G29" s="29" t="s">
        <v>285</v>
      </c>
      <c r="H29" s="29" t="s">
        <v>286</v>
      </c>
      <c r="I29" s="29" t="s">
        <v>287</v>
      </c>
      <c r="J29" s="29" t="s">
        <v>288</v>
      </c>
      <c r="K29" s="29" t="s">
        <v>289</v>
      </c>
      <c r="L29" s="29" t="s">
        <v>290</v>
      </c>
      <c r="M29" s="29"/>
    </row>
  </sheetData>
  <sheetProtection/>
  <mergeCells count="3">
    <mergeCell ref="B6:F6"/>
    <mergeCell ref="A2:M2"/>
    <mergeCell ref="A3:M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SheetLayoutView="100" zoomScalePageLayoutView="0" workbookViewId="0" topLeftCell="A23">
      <selection activeCell="M47" sqref="M47"/>
    </sheetView>
  </sheetViews>
  <sheetFormatPr defaultColWidth="9.00390625" defaultRowHeight="12.75"/>
  <cols>
    <col min="1" max="1" width="17.125" style="0" customWidth="1"/>
    <col min="3" max="3" width="9.00390625" style="0" customWidth="1"/>
    <col min="14" max="14" width="8.25390625" style="0" customWidth="1"/>
  </cols>
  <sheetData>
    <row r="1" spans="1:13" ht="15.75">
      <c r="A1" s="45" t="s">
        <v>119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>
      <c r="A2" s="46" t="s">
        <v>281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6" t="s">
        <v>78</v>
      </c>
      <c r="M3" s="56"/>
    </row>
    <row r="4" spans="1:14" ht="60.75" customHeight="1">
      <c r="A4" s="10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23" t="s">
        <v>134</v>
      </c>
    </row>
    <row r="5" spans="1:14" ht="16.5" hidden="1">
      <c r="A5" s="47" t="s">
        <v>83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N5" s="17"/>
    </row>
    <row r="6" spans="1:14" ht="16.5" hidden="1">
      <c r="A6" s="6" t="s">
        <v>114</v>
      </c>
      <c r="B6" s="7">
        <v>7.32</v>
      </c>
      <c r="C6" s="7">
        <v>7.32</v>
      </c>
      <c r="D6" s="7">
        <v>7.12</v>
      </c>
      <c r="E6" s="7">
        <v>6.82</v>
      </c>
      <c r="F6" s="7">
        <v>6.58</v>
      </c>
      <c r="G6" s="7">
        <v>6</v>
      </c>
      <c r="H6" s="7">
        <v>5.67</v>
      </c>
      <c r="I6" s="7">
        <v>6.08</v>
      </c>
      <c r="J6" s="7">
        <v>6.25</v>
      </c>
      <c r="K6" s="7">
        <v>6.68</v>
      </c>
      <c r="L6" s="7">
        <v>7.12</v>
      </c>
      <c r="M6" s="7">
        <v>7.12</v>
      </c>
      <c r="N6" s="17"/>
    </row>
    <row r="7" spans="1:14" ht="16.5" hidden="1">
      <c r="A7" s="6" t="s">
        <v>74</v>
      </c>
      <c r="B7" s="7">
        <v>6.8</v>
      </c>
      <c r="C7" s="7">
        <v>6.8</v>
      </c>
      <c r="D7" s="7">
        <v>6.6</v>
      </c>
      <c r="E7" s="7">
        <v>6.27</v>
      </c>
      <c r="F7" s="7">
        <v>5.72</v>
      </c>
      <c r="G7" s="7">
        <v>5.23</v>
      </c>
      <c r="H7" s="7">
        <v>5.06</v>
      </c>
      <c r="I7" s="7">
        <v>5.4</v>
      </c>
      <c r="J7" s="7">
        <v>5.62</v>
      </c>
      <c r="K7" s="7">
        <v>5.98</v>
      </c>
      <c r="L7" s="7">
        <v>6.6</v>
      </c>
      <c r="M7" s="7">
        <v>6.75</v>
      </c>
      <c r="N7" s="17"/>
    </row>
    <row r="8" spans="1:14" ht="15" customHeight="1">
      <c r="A8" s="53" t="s">
        <v>83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17"/>
    </row>
    <row r="9" spans="1:14" ht="15" customHeight="1">
      <c r="A9" s="6" t="s">
        <v>114</v>
      </c>
      <c r="B9" s="7">
        <v>7.32</v>
      </c>
      <c r="C9" s="7">
        <v>7.32</v>
      </c>
      <c r="D9" s="7">
        <v>7.12</v>
      </c>
      <c r="E9" s="7">
        <v>6.82</v>
      </c>
      <c r="F9" s="7">
        <v>6.58</v>
      </c>
      <c r="G9" s="7">
        <v>6</v>
      </c>
      <c r="H9" s="7">
        <v>5.67</v>
      </c>
      <c r="I9" s="7">
        <v>6.08</v>
      </c>
      <c r="J9" s="7">
        <v>6.25</v>
      </c>
      <c r="K9" s="7">
        <v>6.68</v>
      </c>
      <c r="L9" s="7">
        <v>7.12</v>
      </c>
      <c r="M9" s="7">
        <v>7.15</v>
      </c>
      <c r="N9" s="17">
        <f>AVERAGE(B9:M9)</f>
        <v>6.675833333333334</v>
      </c>
    </row>
    <row r="10" spans="1:14" ht="15" customHeight="1">
      <c r="A10" s="6" t="s">
        <v>74</v>
      </c>
      <c r="B10" s="11">
        <v>6.8</v>
      </c>
      <c r="C10" s="11">
        <v>6.8</v>
      </c>
      <c r="D10" s="11">
        <v>6.6</v>
      </c>
      <c r="E10" s="11">
        <v>6.27</v>
      </c>
      <c r="F10" s="11">
        <v>5.72</v>
      </c>
      <c r="G10" s="11">
        <v>5.23</v>
      </c>
      <c r="H10" s="11">
        <v>5.06</v>
      </c>
      <c r="I10" s="11">
        <v>5.4</v>
      </c>
      <c r="J10" s="11">
        <v>5.62</v>
      </c>
      <c r="K10" s="11">
        <v>5.98</v>
      </c>
      <c r="L10" s="11">
        <v>6.6</v>
      </c>
      <c r="M10" s="11">
        <v>6.75</v>
      </c>
      <c r="N10" s="17">
        <f>AVERAGE(B10:M10)</f>
        <v>6.069166666666667</v>
      </c>
    </row>
    <row r="11" spans="1:14" ht="15" customHeight="1">
      <c r="A11" s="8" t="s">
        <v>121</v>
      </c>
      <c r="B11" s="12">
        <f>(B9+B10)/2</f>
        <v>7.0600000000000005</v>
      </c>
      <c r="C11" s="12">
        <f aca="true" t="shared" si="0" ref="C11:M11">(C9+C10)/2</f>
        <v>7.0600000000000005</v>
      </c>
      <c r="D11" s="12">
        <f t="shared" si="0"/>
        <v>6.859999999999999</v>
      </c>
      <c r="E11" s="12">
        <f t="shared" si="0"/>
        <v>6.545</v>
      </c>
      <c r="F11" s="12">
        <f t="shared" si="0"/>
        <v>6.15</v>
      </c>
      <c r="G11" s="12">
        <f t="shared" si="0"/>
        <v>5.615</v>
      </c>
      <c r="H11" s="12">
        <f t="shared" si="0"/>
        <v>5.365</v>
      </c>
      <c r="I11" s="12">
        <f t="shared" si="0"/>
        <v>5.74</v>
      </c>
      <c r="J11" s="12">
        <f t="shared" si="0"/>
        <v>5.9350000000000005</v>
      </c>
      <c r="K11" s="12">
        <f t="shared" si="0"/>
        <v>6.33</v>
      </c>
      <c r="L11" s="12">
        <f t="shared" si="0"/>
        <v>6.859999999999999</v>
      </c>
      <c r="M11" s="12">
        <f t="shared" si="0"/>
        <v>6.95</v>
      </c>
      <c r="N11" s="17">
        <f>AVERAGE(B11:M11)</f>
        <v>6.372500000000001</v>
      </c>
    </row>
    <row r="12" spans="1:14" ht="15" customHeight="1">
      <c r="A12" s="50" t="s">
        <v>93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17"/>
    </row>
    <row r="13" spans="1:14" ht="15" customHeight="1">
      <c r="A13" s="6" t="s">
        <v>114</v>
      </c>
      <c r="B13" s="4">
        <v>7.14</v>
      </c>
      <c r="C13" s="4">
        <v>7.09</v>
      </c>
      <c r="D13" s="13">
        <v>7</v>
      </c>
      <c r="E13" s="4">
        <v>6.95</v>
      </c>
      <c r="F13" s="4">
        <v>6.92</v>
      </c>
      <c r="G13" s="14">
        <v>6.9</v>
      </c>
      <c r="H13" s="4">
        <v>6.97</v>
      </c>
      <c r="I13" s="14">
        <v>8.2</v>
      </c>
      <c r="J13" s="4">
        <v>11.5</v>
      </c>
      <c r="K13" s="4">
        <v>12.7</v>
      </c>
      <c r="L13" s="13">
        <v>13</v>
      </c>
      <c r="M13" s="13">
        <v>13</v>
      </c>
      <c r="N13" s="17">
        <f>AVERAGE(B13:M13)</f>
        <v>8.9475</v>
      </c>
    </row>
    <row r="14" spans="1:14" ht="15" customHeight="1">
      <c r="A14" s="6" t="s">
        <v>74</v>
      </c>
      <c r="B14" s="14">
        <v>6.815</v>
      </c>
      <c r="C14" s="14">
        <v>6.760769230769231</v>
      </c>
      <c r="D14" s="14">
        <v>6.583846153846154</v>
      </c>
      <c r="E14" s="14">
        <v>6.283846153846155</v>
      </c>
      <c r="F14" s="14">
        <v>6.22</v>
      </c>
      <c r="G14" s="14">
        <v>6.110769230769232</v>
      </c>
      <c r="H14" s="14">
        <v>6.236923076923077</v>
      </c>
      <c r="I14" s="14">
        <v>7.243076923076923</v>
      </c>
      <c r="J14" s="14">
        <v>9.86</v>
      </c>
      <c r="K14" s="14">
        <v>11.942142857142857</v>
      </c>
      <c r="L14" s="14">
        <v>12.603571428571428</v>
      </c>
      <c r="M14" s="14">
        <v>12.847857142857146</v>
      </c>
      <c r="N14" s="17">
        <f>AVERAGE(B14:M14)</f>
        <v>8.292316849816851</v>
      </c>
    </row>
    <row r="15" spans="1:14" ht="15" customHeight="1">
      <c r="A15" s="8" t="s">
        <v>121</v>
      </c>
      <c r="B15" s="14">
        <f>AVERAGE(B13:B14)</f>
        <v>6.9775</v>
      </c>
      <c r="C15" s="14">
        <f aca="true" t="shared" si="1" ref="C15:M15">AVERAGE(C13:C14)</f>
        <v>6.9253846153846155</v>
      </c>
      <c r="D15" s="14">
        <f t="shared" si="1"/>
        <v>6.7919230769230765</v>
      </c>
      <c r="E15" s="14">
        <f t="shared" si="1"/>
        <v>6.616923076923078</v>
      </c>
      <c r="F15" s="14">
        <f t="shared" si="1"/>
        <v>6.57</v>
      </c>
      <c r="G15" s="14">
        <f t="shared" si="1"/>
        <v>6.5053846153846155</v>
      </c>
      <c r="H15" s="14">
        <f t="shared" si="1"/>
        <v>6.603461538461538</v>
      </c>
      <c r="I15" s="14">
        <f t="shared" si="1"/>
        <v>7.7215384615384615</v>
      </c>
      <c r="J15" s="14">
        <f t="shared" si="1"/>
        <v>10.68</v>
      </c>
      <c r="K15" s="14">
        <f t="shared" si="1"/>
        <v>12.321071428571429</v>
      </c>
      <c r="L15" s="14">
        <f t="shared" si="1"/>
        <v>12.801785714285714</v>
      </c>
      <c r="M15" s="14">
        <f t="shared" si="1"/>
        <v>12.923928571428572</v>
      </c>
      <c r="N15" s="17">
        <f>AVERAGE(B15:M15)</f>
        <v>8.619908424908425</v>
      </c>
    </row>
    <row r="16" spans="1:14" ht="15" customHeight="1">
      <c r="A16" s="50" t="s">
        <v>115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17"/>
    </row>
    <row r="17" spans="1:14" ht="15" customHeight="1">
      <c r="A17" s="6" t="s">
        <v>114</v>
      </c>
      <c r="B17" s="15">
        <v>13</v>
      </c>
      <c r="C17" s="12">
        <v>12.8</v>
      </c>
      <c r="D17" s="12">
        <v>11.5</v>
      </c>
      <c r="E17" s="11">
        <v>9.08</v>
      </c>
      <c r="F17" s="11">
        <v>8.42</v>
      </c>
      <c r="G17" s="11">
        <v>8.42</v>
      </c>
      <c r="H17" s="11">
        <v>8.76</v>
      </c>
      <c r="I17" s="11">
        <v>9.32</v>
      </c>
      <c r="J17" s="12">
        <v>9.4</v>
      </c>
      <c r="K17" s="12">
        <v>9.4</v>
      </c>
      <c r="L17" s="11">
        <v>9.81</v>
      </c>
      <c r="M17" s="12">
        <v>9.9</v>
      </c>
      <c r="N17" s="17">
        <f>AVERAGE(B17:M17)</f>
        <v>9.984166666666669</v>
      </c>
    </row>
    <row r="18" spans="1:14" ht="15" customHeight="1">
      <c r="A18" s="6" t="s">
        <v>74</v>
      </c>
      <c r="B18" s="12">
        <v>12.63</v>
      </c>
      <c r="C18" s="12">
        <v>11.986428571428572</v>
      </c>
      <c r="D18" s="12">
        <v>10.301428571428572</v>
      </c>
      <c r="E18" s="12">
        <v>7.537692307692306</v>
      </c>
      <c r="F18" s="12">
        <v>7.13</v>
      </c>
      <c r="G18" s="12">
        <v>6.983846153846154</v>
      </c>
      <c r="H18" s="12">
        <v>6.987692307692307</v>
      </c>
      <c r="I18" s="12">
        <v>7.767692307692309</v>
      </c>
      <c r="J18" s="12">
        <v>8.173846153846155</v>
      </c>
      <c r="K18" s="12">
        <v>8.586923076923076</v>
      </c>
      <c r="L18" s="12">
        <v>8.862307692307692</v>
      </c>
      <c r="M18" s="12">
        <v>8.926923076923076</v>
      </c>
      <c r="N18" s="17">
        <f>AVERAGE(B18:M18)</f>
        <v>8.822898351648352</v>
      </c>
    </row>
    <row r="19" spans="1:14" ht="15" customHeight="1">
      <c r="A19" s="8" t="s">
        <v>121</v>
      </c>
      <c r="B19" s="14">
        <f>AVERAGE(B17:B18)</f>
        <v>12.815000000000001</v>
      </c>
      <c r="C19" s="14">
        <f aca="true" t="shared" si="2" ref="C19:M19">AVERAGE(C17:C18)</f>
        <v>12.393214285714286</v>
      </c>
      <c r="D19" s="14">
        <f t="shared" si="2"/>
        <v>10.900714285714287</v>
      </c>
      <c r="E19" s="14">
        <f t="shared" si="2"/>
        <v>8.308846153846153</v>
      </c>
      <c r="F19" s="14">
        <f t="shared" si="2"/>
        <v>7.775</v>
      </c>
      <c r="G19" s="14">
        <f t="shared" si="2"/>
        <v>7.701923076923077</v>
      </c>
      <c r="H19" s="14">
        <f t="shared" si="2"/>
        <v>7.873846153846154</v>
      </c>
      <c r="I19" s="14">
        <f t="shared" si="2"/>
        <v>8.543846153846154</v>
      </c>
      <c r="J19" s="14">
        <f t="shared" si="2"/>
        <v>8.786923076923078</v>
      </c>
      <c r="K19" s="14">
        <f t="shared" si="2"/>
        <v>8.993461538461538</v>
      </c>
      <c r="L19" s="14">
        <f t="shared" si="2"/>
        <v>9.336153846153845</v>
      </c>
      <c r="M19" s="14">
        <f t="shared" si="2"/>
        <v>9.413461538461538</v>
      </c>
      <c r="N19" s="17">
        <f>AVERAGE(B19:M19)</f>
        <v>9.40353250915751</v>
      </c>
    </row>
    <row r="20" spans="1:14" s="5" customFormat="1" ht="15" customHeight="1">
      <c r="A20" s="59" t="s">
        <v>126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17"/>
    </row>
    <row r="21" spans="1:14" ht="15" customHeight="1">
      <c r="A21" s="6" t="s">
        <v>114</v>
      </c>
      <c r="B21" s="12">
        <v>9.38</v>
      </c>
      <c r="C21" s="14">
        <v>9.28</v>
      </c>
      <c r="D21" s="14">
        <v>9.03</v>
      </c>
      <c r="E21" s="14">
        <v>8.28</v>
      </c>
      <c r="F21" s="14">
        <v>8</v>
      </c>
      <c r="G21" s="14">
        <v>7.94</v>
      </c>
      <c r="H21" s="14">
        <v>7.92</v>
      </c>
      <c r="I21" s="14">
        <v>7.92</v>
      </c>
      <c r="J21" s="14">
        <v>8.71</v>
      </c>
      <c r="K21" s="14">
        <v>9.73</v>
      </c>
      <c r="L21" s="14">
        <v>11.65</v>
      </c>
      <c r="M21" s="14">
        <v>12.63</v>
      </c>
      <c r="N21" s="17">
        <f>AVERAGE(B21:M21)</f>
        <v>9.205833333333334</v>
      </c>
    </row>
    <row r="22" spans="1:14" ht="15" customHeight="1">
      <c r="A22" s="6" t="s">
        <v>74</v>
      </c>
      <c r="B22" s="12">
        <v>8.570714285714287</v>
      </c>
      <c r="C22" s="14">
        <v>8.705714285714285</v>
      </c>
      <c r="D22" s="14">
        <v>8.257857142857143</v>
      </c>
      <c r="E22" s="14">
        <v>7.300714285714285</v>
      </c>
      <c r="F22" s="14">
        <v>6.382142857142858</v>
      </c>
      <c r="G22" s="14">
        <v>6.232142857142857</v>
      </c>
      <c r="H22" s="14">
        <v>6.377142857142857</v>
      </c>
      <c r="I22" s="14">
        <v>6.656923076923077</v>
      </c>
      <c r="J22" s="14">
        <v>7.41</v>
      </c>
      <c r="K22" s="14">
        <v>8.7</v>
      </c>
      <c r="L22" s="14">
        <v>10.99</v>
      </c>
      <c r="M22" s="14">
        <v>12.22</v>
      </c>
      <c r="N22" s="17">
        <f>AVERAGE(B22:M22)</f>
        <v>8.150279304029304</v>
      </c>
    </row>
    <row r="23" spans="1:14" ht="15" customHeight="1">
      <c r="A23" s="8" t="s">
        <v>121</v>
      </c>
      <c r="B23" s="14">
        <f>AVERAGE(B21:B22)</f>
        <v>8.975357142857144</v>
      </c>
      <c r="C23" s="14">
        <f aca="true" t="shared" si="3" ref="C23:I23">AVERAGE(C21:C22)</f>
        <v>8.992857142857142</v>
      </c>
      <c r="D23" s="14">
        <f t="shared" si="3"/>
        <v>8.643928571428571</v>
      </c>
      <c r="E23" s="14">
        <f t="shared" si="3"/>
        <v>7.790357142857142</v>
      </c>
      <c r="F23" s="14">
        <f t="shared" si="3"/>
        <v>7.191071428571429</v>
      </c>
      <c r="G23" s="14">
        <f t="shared" si="3"/>
        <v>7.086071428571429</v>
      </c>
      <c r="H23" s="14">
        <f t="shared" si="3"/>
        <v>7.148571428571429</v>
      </c>
      <c r="I23" s="14">
        <f t="shared" si="3"/>
        <v>7.288461538461538</v>
      </c>
      <c r="J23" s="12">
        <f>(J21+J22)/2</f>
        <v>8.06</v>
      </c>
      <c r="K23" s="12">
        <f>(K21+K22)/2</f>
        <v>9.215</v>
      </c>
      <c r="L23" s="12">
        <f>(L21+L22)/2</f>
        <v>11.32</v>
      </c>
      <c r="M23" s="12">
        <f>(M21+M22)/2</f>
        <v>12.425</v>
      </c>
      <c r="N23" s="17">
        <f>AVERAGE(B23:M23)</f>
        <v>8.678056318681318</v>
      </c>
    </row>
    <row r="24" spans="1:14" s="5" customFormat="1" ht="15" customHeight="1">
      <c r="A24" s="59" t="s">
        <v>141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17"/>
    </row>
    <row r="25" spans="1:14" ht="15" customHeight="1">
      <c r="A25" s="6" t="s">
        <v>74</v>
      </c>
      <c r="B25" s="12">
        <v>12.42</v>
      </c>
      <c r="C25" s="14">
        <v>12.46</v>
      </c>
      <c r="D25" s="14">
        <v>12.25</v>
      </c>
      <c r="E25" s="14">
        <v>11.48</v>
      </c>
      <c r="F25" s="14">
        <v>10.62</v>
      </c>
      <c r="G25" s="14">
        <v>10.3</v>
      </c>
      <c r="H25" s="14">
        <v>10.72</v>
      </c>
      <c r="I25" s="14">
        <v>12.81</v>
      </c>
      <c r="J25" s="14">
        <v>14.46</v>
      </c>
      <c r="K25" s="14">
        <v>15.07</v>
      </c>
      <c r="L25" s="14">
        <v>15.64</v>
      </c>
      <c r="M25" s="14">
        <v>16.41</v>
      </c>
      <c r="N25" s="17">
        <f>AVERAGE(B25:M25)</f>
        <v>12.886666666666668</v>
      </c>
    </row>
    <row r="26" spans="1:14" ht="16.5">
      <c r="A26" s="57" t="s">
        <v>151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18"/>
    </row>
    <row r="27" spans="1:14" ht="16.5">
      <c r="A27" s="19" t="s">
        <v>74</v>
      </c>
      <c r="B27" s="20">
        <v>16.41</v>
      </c>
      <c r="C27" s="21">
        <v>16</v>
      </c>
      <c r="D27" s="21">
        <v>13.92</v>
      </c>
      <c r="E27" s="21">
        <v>11.85</v>
      </c>
      <c r="F27" s="21">
        <v>10.96</v>
      </c>
      <c r="G27" s="21">
        <v>10.3</v>
      </c>
      <c r="H27" s="21">
        <v>10.34</v>
      </c>
      <c r="I27" s="21">
        <v>10.98</v>
      </c>
      <c r="J27" s="21">
        <v>11.46</v>
      </c>
      <c r="K27" s="21">
        <v>12.61</v>
      </c>
      <c r="L27" s="21">
        <v>13.75</v>
      </c>
      <c r="M27" s="21">
        <v>14.16</v>
      </c>
      <c r="N27" s="18">
        <f>AVERAGE(B27:M27)</f>
        <v>12.728333333333332</v>
      </c>
    </row>
    <row r="28" spans="1:14" ht="16.5">
      <c r="A28" s="57" t="s">
        <v>164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22"/>
    </row>
    <row r="29" spans="1:14" ht="16.5">
      <c r="A29" s="19" t="s">
        <v>74</v>
      </c>
      <c r="B29" s="20">
        <v>13.95</v>
      </c>
      <c r="C29" s="21">
        <v>13.77</v>
      </c>
      <c r="D29" s="21">
        <v>13.18</v>
      </c>
      <c r="E29" s="21">
        <v>12.04</v>
      </c>
      <c r="F29" s="21">
        <v>11.48</v>
      </c>
      <c r="G29" s="21">
        <v>11.18</v>
      </c>
      <c r="H29" s="21">
        <v>11.12</v>
      </c>
      <c r="I29" s="21">
        <v>11.53</v>
      </c>
      <c r="J29" s="21">
        <v>12.1</v>
      </c>
      <c r="K29" s="21">
        <v>12.66</v>
      </c>
      <c r="L29" s="21">
        <v>13.64</v>
      </c>
      <c r="M29" s="21">
        <v>14.35</v>
      </c>
      <c r="N29" s="18">
        <f>AVERAGE(B29:M29)</f>
        <v>12.58333333333333</v>
      </c>
    </row>
    <row r="30" spans="1:14" ht="16.5">
      <c r="A30" s="66" t="s">
        <v>189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24"/>
    </row>
    <row r="31" spans="1:14" ht="16.5">
      <c r="A31" s="19" t="s">
        <v>74</v>
      </c>
      <c r="B31" s="20">
        <v>14.3875</v>
      </c>
      <c r="C31" s="21">
        <v>14.329999999999998</v>
      </c>
      <c r="D31" s="21">
        <v>14.065</v>
      </c>
      <c r="E31" s="21">
        <v>13.665</v>
      </c>
      <c r="F31" s="21">
        <v>13.4275</v>
      </c>
      <c r="G31" s="21">
        <v>13.3575</v>
      </c>
      <c r="H31" s="21">
        <v>13.455</v>
      </c>
      <c r="I31" s="21">
        <v>14.728</v>
      </c>
      <c r="J31" s="21">
        <v>16.665000000000003</v>
      </c>
      <c r="K31" s="21">
        <v>18.590000000000003</v>
      </c>
      <c r="L31" s="21">
        <v>20.2225</v>
      </c>
      <c r="M31" s="21">
        <v>21.130312500000002</v>
      </c>
      <c r="N31" s="18">
        <f>AVERAGE(B31:M31)</f>
        <v>15.668609375</v>
      </c>
    </row>
    <row r="32" spans="1:14" ht="16.5">
      <c r="A32" s="62" t="s">
        <v>190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24"/>
    </row>
    <row r="33" spans="1:14" ht="16.5">
      <c r="A33" s="19" t="s">
        <v>74</v>
      </c>
      <c r="B33" s="20">
        <v>21.6</v>
      </c>
      <c r="C33" s="21">
        <v>21.94</v>
      </c>
      <c r="D33" s="21">
        <v>21.22</v>
      </c>
      <c r="E33" s="21">
        <v>20.01</v>
      </c>
      <c r="F33" s="21">
        <v>18.16</v>
      </c>
      <c r="G33" s="21">
        <v>16.52</v>
      </c>
      <c r="H33" s="21">
        <v>15.19</v>
      </c>
      <c r="I33" s="21">
        <v>15.23</v>
      </c>
      <c r="J33" s="21">
        <v>16.11</v>
      </c>
      <c r="K33" s="21">
        <v>17.75</v>
      </c>
      <c r="L33" s="21">
        <v>19.35</v>
      </c>
      <c r="M33" s="21">
        <v>20.41</v>
      </c>
      <c r="N33" s="18">
        <f>AVERAGE(B33:M33)</f>
        <v>18.624166666666667</v>
      </c>
    </row>
    <row r="34" spans="1:14" ht="16.5">
      <c r="A34" s="62" t="s">
        <v>203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24"/>
    </row>
    <row r="35" spans="1:14" ht="16.5">
      <c r="A35" s="19" t="s">
        <v>74</v>
      </c>
      <c r="B35" s="20">
        <v>20.27</v>
      </c>
      <c r="C35" s="21">
        <v>20.52</v>
      </c>
      <c r="D35" s="21">
        <v>20.36</v>
      </c>
      <c r="E35" s="21">
        <v>19.1</v>
      </c>
      <c r="F35" s="21">
        <v>17.55</v>
      </c>
      <c r="G35" s="21">
        <v>16.38</v>
      </c>
      <c r="H35" s="21">
        <v>16.09</v>
      </c>
      <c r="I35" s="21">
        <v>16.59</v>
      </c>
      <c r="J35" s="21">
        <v>17.34</v>
      </c>
      <c r="K35" s="21">
        <v>18.72</v>
      </c>
      <c r="L35" s="21">
        <v>20.4</v>
      </c>
      <c r="M35" s="21">
        <v>21.59</v>
      </c>
      <c r="N35" s="18">
        <f>AVERAGE(B35:M35)</f>
        <v>18.7425</v>
      </c>
    </row>
    <row r="36" spans="1:14" ht="16.5">
      <c r="A36" s="62" t="s">
        <v>216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24"/>
    </row>
    <row r="37" spans="1:14" ht="16.5">
      <c r="A37" s="19" t="s">
        <v>74</v>
      </c>
      <c r="B37" s="20">
        <v>21.29</v>
      </c>
      <c r="C37" s="21">
        <v>21.2</v>
      </c>
      <c r="D37" s="21">
        <v>20.74</v>
      </c>
      <c r="E37" s="21">
        <v>20.05</v>
      </c>
      <c r="F37" s="21">
        <v>19.1</v>
      </c>
      <c r="G37" s="21">
        <v>18.25</v>
      </c>
      <c r="H37" s="21">
        <v>18.4</v>
      </c>
      <c r="I37" s="21">
        <v>19.86</v>
      </c>
      <c r="J37" s="21">
        <v>20.94</v>
      </c>
      <c r="K37" s="21">
        <v>22.8</v>
      </c>
      <c r="L37" s="21">
        <v>24.6</v>
      </c>
      <c r="M37" s="21">
        <v>25.81</v>
      </c>
      <c r="N37" s="18">
        <f>AVERAGE(B37:M37)</f>
        <v>21.086666666666666</v>
      </c>
    </row>
    <row r="38" spans="1:14" ht="16.5">
      <c r="A38" s="62" t="s">
        <v>229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24"/>
    </row>
    <row r="39" spans="1:14" ht="16.5">
      <c r="A39" s="19" t="s">
        <v>74</v>
      </c>
      <c r="B39" s="20">
        <v>26.02</v>
      </c>
      <c r="C39" s="21">
        <v>25.66</v>
      </c>
      <c r="D39" s="21">
        <v>24.15</v>
      </c>
      <c r="E39" s="21">
        <v>22.27</v>
      </c>
      <c r="F39" s="21">
        <v>20.02</v>
      </c>
      <c r="G39" s="21">
        <v>18.83</v>
      </c>
      <c r="H39" s="21">
        <v>18.69</v>
      </c>
      <c r="I39" s="21">
        <v>19.46</v>
      </c>
      <c r="J39" s="21">
        <v>20.41</v>
      </c>
      <c r="K39" s="21">
        <v>21.46</v>
      </c>
      <c r="L39" s="21">
        <v>22.53</v>
      </c>
      <c r="M39" s="21">
        <v>22.21</v>
      </c>
      <c r="N39" s="18">
        <f>AVERAGE(B39:M39)</f>
        <v>21.809166666666666</v>
      </c>
    </row>
    <row r="40" spans="1:14" ht="16.5">
      <c r="A40" s="62" t="s">
        <v>242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24"/>
    </row>
    <row r="41" spans="1:14" ht="16.5">
      <c r="A41" s="19" t="s">
        <v>74</v>
      </c>
      <c r="B41" s="20">
        <v>18.95</v>
      </c>
      <c r="C41" s="21">
        <v>18.41</v>
      </c>
      <c r="D41" s="21">
        <v>17.99</v>
      </c>
      <c r="E41" s="21">
        <v>17.3</v>
      </c>
      <c r="F41" s="21">
        <v>16.7</v>
      </c>
      <c r="G41" s="21">
        <v>16.47</v>
      </c>
      <c r="H41" s="21">
        <v>16.6</v>
      </c>
      <c r="I41" s="21">
        <v>17.44</v>
      </c>
      <c r="J41" s="21">
        <v>18.86</v>
      </c>
      <c r="K41" s="21">
        <v>20.31</v>
      </c>
      <c r="L41" s="21">
        <v>22.48</v>
      </c>
      <c r="M41" s="21">
        <v>23.46</v>
      </c>
      <c r="N41" s="18">
        <f>AVERAGE(B41:M41)</f>
        <v>18.7475</v>
      </c>
    </row>
    <row r="42" spans="1:14" ht="16.5">
      <c r="A42" s="62" t="s">
        <v>254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24"/>
    </row>
    <row r="43" spans="1:14" ht="16.5">
      <c r="A43" s="19" t="s">
        <v>74</v>
      </c>
      <c r="B43" s="21">
        <v>23.36</v>
      </c>
      <c r="C43" s="21">
        <v>23.56</v>
      </c>
      <c r="D43" s="21">
        <v>22.97</v>
      </c>
      <c r="E43" s="21">
        <v>22.27</v>
      </c>
      <c r="F43" s="21">
        <v>21.95</v>
      </c>
      <c r="G43" s="21">
        <v>21.84</v>
      </c>
      <c r="H43" s="21">
        <v>21.86</v>
      </c>
      <c r="I43" s="21">
        <v>22.4</v>
      </c>
      <c r="J43" s="21">
        <v>22.97</v>
      </c>
      <c r="K43" s="21">
        <v>23.34</v>
      </c>
      <c r="L43" s="21">
        <v>23.91</v>
      </c>
      <c r="M43" s="21">
        <v>24.33</v>
      </c>
      <c r="N43" s="18">
        <f>AVERAGE(B43:M43)</f>
        <v>22.896666666666665</v>
      </c>
    </row>
    <row r="44" spans="1:14" ht="16.5">
      <c r="A44" s="62" t="s">
        <v>265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24"/>
    </row>
    <row r="45" spans="1:14" ht="16.5">
      <c r="A45" s="19" t="s">
        <v>74</v>
      </c>
      <c r="B45" s="21">
        <v>23.97</v>
      </c>
      <c r="C45" s="21">
        <v>23.77</v>
      </c>
      <c r="D45" s="21">
        <v>23.28</v>
      </c>
      <c r="E45" s="21">
        <v>22.58</v>
      </c>
      <c r="F45" s="21">
        <v>21.72</v>
      </c>
      <c r="G45" s="21">
        <v>19.88</v>
      </c>
      <c r="H45" s="21">
        <v>19.33</v>
      </c>
      <c r="I45" s="21">
        <v>21</v>
      </c>
      <c r="J45" s="21">
        <v>22.07</v>
      </c>
      <c r="K45" s="21">
        <v>22.92</v>
      </c>
      <c r="L45" s="21">
        <v>23.6</v>
      </c>
      <c r="M45" s="21">
        <v>24.02</v>
      </c>
      <c r="N45" s="18">
        <f>AVERAGE(B45:M45)</f>
        <v>22.345</v>
      </c>
    </row>
    <row r="46" spans="1:14" ht="16.5">
      <c r="A46" s="62" t="s">
        <v>277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24"/>
    </row>
    <row r="47" spans="1:14" ht="16.5">
      <c r="A47" s="19" t="s">
        <v>74</v>
      </c>
      <c r="B47" s="21">
        <v>24.22</v>
      </c>
      <c r="C47" s="21">
        <v>24.07</v>
      </c>
      <c r="D47" s="21">
        <v>23.54</v>
      </c>
      <c r="E47" s="21">
        <v>23.4</v>
      </c>
      <c r="F47" s="21">
        <v>23.22</v>
      </c>
      <c r="G47" s="21">
        <v>22.88</v>
      </c>
      <c r="H47" s="21">
        <v>22.67</v>
      </c>
      <c r="I47" s="21">
        <v>23.47</v>
      </c>
      <c r="J47" s="21">
        <v>24.1</v>
      </c>
      <c r="K47" s="21">
        <v>25.23</v>
      </c>
      <c r="L47" s="21">
        <v>25.8</v>
      </c>
      <c r="M47" s="21"/>
      <c r="N47" s="18">
        <f>AVERAGE(B47:M47)</f>
        <v>23.87272727272727</v>
      </c>
    </row>
    <row r="58" spans="2:13" ht="12.7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2:13" ht="16.5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2:13" ht="16.5"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2:13" ht="16.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2:13" ht="16.5"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2:13" ht="16.5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2:13" ht="16.5"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2:13" ht="16.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ht="16.5"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2:13" ht="16.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2:13" ht="16.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ht="12.7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2:13" ht="12.7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2:13" ht="12.7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2:13" ht="12.7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</sheetData>
  <sheetProtection/>
  <mergeCells count="25">
    <mergeCell ref="B63:M63"/>
    <mergeCell ref="B65:M65"/>
    <mergeCell ref="B67:M67"/>
    <mergeCell ref="A30:M30"/>
    <mergeCell ref="A32:M32"/>
    <mergeCell ref="B59:M59"/>
    <mergeCell ref="A36:M36"/>
    <mergeCell ref="A42:M42"/>
    <mergeCell ref="A46:M46"/>
    <mergeCell ref="A28:M28"/>
    <mergeCell ref="A26:M26"/>
    <mergeCell ref="A24:M24"/>
    <mergeCell ref="B61:M61"/>
    <mergeCell ref="A20:M20"/>
    <mergeCell ref="A16:M16"/>
    <mergeCell ref="A34:M34"/>
    <mergeCell ref="A38:M38"/>
    <mergeCell ref="A40:M40"/>
    <mergeCell ref="A44:M44"/>
    <mergeCell ref="A1:M1"/>
    <mergeCell ref="A2:M2"/>
    <mergeCell ref="A5:M5"/>
    <mergeCell ref="A12:M12"/>
    <mergeCell ref="A8:M8"/>
    <mergeCell ref="L3:M3"/>
  </mergeCells>
  <printOptions/>
  <pageMargins left="0.75" right="0.75" top="0.28" bottom="0.41" header="0.3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Дарья Федяева</cp:lastModifiedBy>
  <cp:lastPrinted>2010-02-25T14:54:26Z</cp:lastPrinted>
  <dcterms:created xsi:type="dcterms:W3CDTF">2005-04-28T10:18:30Z</dcterms:created>
  <dcterms:modified xsi:type="dcterms:W3CDTF">2021-11-29T10:35:59Z</dcterms:modified>
  <cp:category/>
  <cp:version/>
  <cp:contentType/>
  <cp:contentStatus/>
</cp:coreProperties>
</file>