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0" windowWidth="15195" windowHeight="10980" activeTab="0"/>
  </bookViews>
  <sheets>
    <sheet name="2016-2021" sheetId="1" r:id="rId1"/>
    <sheet name="Лист1" sheetId="2" r:id="rId2"/>
  </sheets>
  <definedNames>
    <definedName name="_xlnm.Print_Area" localSheetId="0">'2016-2021'!$A$1:$AJ$20</definedName>
  </definedNames>
  <calcPr fullCalcOnLoad="1"/>
</workbook>
</file>

<file path=xl/comments1.xml><?xml version="1.0" encoding="utf-8"?>
<comments xmlns="http://schemas.openxmlformats.org/spreadsheetml/2006/main">
  <authors>
    <author>Тамара</author>
  </authors>
  <commentList>
    <comment ref="J16" authorId="0">
      <text>
        <r>
          <rPr>
            <b/>
            <sz val="8"/>
            <rFont val="Tahoma"/>
            <family val="2"/>
          </rPr>
          <t>зимнее топливо</t>
        </r>
      </text>
    </comment>
    <comment ref="I16" authorId="0">
      <text>
        <r>
          <rPr>
            <b/>
            <sz val="8"/>
            <rFont val="Tahoma"/>
            <family val="2"/>
          </rPr>
          <t>зимнее топливо</t>
        </r>
      </text>
    </comment>
  </commentList>
</comments>
</file>

<file path=xl/sharedStrings.xml><?xml version="1.0" encoding="utf-8"?>
<sst xmlns="http://schemas.openxmlformats.org/spreadsheetml/2006/main" count="22" uniqueCount="22">
  <si>
    <t>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</si>
  <si>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</si>
  <si>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</si>
  <si>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</si>
  <si>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</si>
  <si>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</si>
  <si>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</si>
  <si>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</si>
  <si>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</si>
  <si>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</si>
  <si>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</si>
  <si>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</si>
  <si>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</si>
  <si>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ООО "Лукойл-Волганефтепродукт"</t>
  </si>
  <si>
    <t>Среднегодовое значение</t>
  </si>
  <si>
    <t xml:space="preserve"> основных операторов поставщиков ГСМ </t>
  </si>
  <si>
    <t>Динамика средних цен на дизельное топливо в Чувашской Республике</t>
  </si>
  <si>
    <t>Преприятие</t>
  </si>
  <si>
    <t>С декабря по февраль - цены на зимнее топливо</t>
  </si>
  <si>
    <t>С апреля по ноябрь - цены на летнее топливо</t>
  </si>
  <si>
    <t>Чувашский филиал ООО "Татнефть-АЗС центр"</t>
  </si>
  <si>
    <t>Среднее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</si>
</sst>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</numFmts>
  <fonts count="5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8"/>
      <name val="Tahoma"/>
      <family val="2"/>
    </font>
    <font>
      <sz val="14"/>
      <name val="Arial Black"/>
      <family val="2"/>
    </font>
    <font>
      <sz val="10"/>
      <name val="Arial Black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0"/>
      <color indexed="8"/>
      <name val="Times New Roman"/>
      <family val="1"/>
    </font>
    <font>
      <sz val="7.75"/>
      <color indexed="8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33" borderId="0" xfId="0" applyFill="1" applyAlignment="1">
      <alignment/>
    </xf>
    <xf numFmtId="3" fontId="11" fillId="33" borderId="10" xfId="0" applyNumberFormat="1" applyFont="1" applyFill="1" applyBorder="1" applyAlignment="1">
      <alignment horizontal="center" vertical="center"/>
    </xf>
    <xf numFmtId="0" fontId="8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0" fontId="10" fillId="33" borderId="10" xfId="0" applyFont="1" applyFill="1" applyBorder="1" applyAlignment="1">
      <alignment horizontal="center" vertical="center"/>
    </xf>
    <xf numFmtId="3" fontId="12" fillId="33" borderId="10" xfId="0" applyNumberFormat="1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0" fontId="5" fillId="33" borderId="0" xfId="0" applyFont="1" applyFill="1" applyBorder="1" applyAlignment="1">
      <alignment horizontal="center" vertical="center" wrapText="1"/>
    </xf>
    <xf numFmtId="1" fontId="11" fillId="33" borderId="10" xfId="0" applyNumberFormat="1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/>
    </xf>
    <xf numFmtId="0" fontId="4" fillId="33" borderId="11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vertical="center"/>
    </xf>
    <xf numFmtId="0" fontId="7" fillId="33" borderId="0" xfId="0" applyFont="1" applyFill="1" applyAlignment="1">
      <alignment/>
    </xf>
    <xf numFmtId="0" fontId="5" fillId="33" borderId="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/>
    </xf>
    <xf numFmtId="0" fontId="8" fillId="33" borderId="0" xfId="0" applyFont="1" applyFill="1" applyAlignment="1">
      <alignment horizontal="center"/>
    </xf>
    <xf numFmtId="0" fontId="9" fillId="33" borderId="1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Средние оптовые цены на дизельное топливо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Чувашский филиал ООО "Татнефть-АЗС центр", руб./тн</a:t>
            </a:r>
          </a:p>
        </c:rich>
      </c:tx>
      <c:layout>
        <c:manualLayout>
          <c:xMode val="factor"/>
          <c:yMode val="factor"/>
          <c:x val="0.068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5"/>
          <c:w val="0.9885"/>
          <c:h val="0.78925"/>
        </c:manualLayout>
      </c:layout>
      <c:lineChart>
        <c:grouping val="standard"/>
        <c:varyColors val="0"/>
        <c:ser>
          <c:idx val="10"/>
          <c:order val="0"/>
          <c:tx>
            <c:strRef>
              <c:f>'2016-2021'!$B$5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CCFF"/>
              </a:solidFill>
              <a:ln>
                <a:solidFill>
                  <a:srgbClr val="99CCFF"/>
                </a:solidFill>
              </a:ln>
            </c:spPr>
          </c:marker>
          <c:cat>
            <c:strRef>
              <c:f>'2016-2021'!$A$6:$A$17</c:f>
              <c:strCache/>
            </c:strRef>
          </c:cat>
          <c:val>
            <c:numRef>
              <c:f>'2016-2021'!$B$6:$B$17</c:f>
              <c:numCache/>
            </c:numRef>
          </c:val>
          <c:smooth val="0"/>
        </c:ser>
        <c:ser>
          <c:idx val="0"/>
          <c:order val="1"/>
          <c:tx>
            <c:strRef>
              <c:f>'2016-2021'!$C$5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'2016-2021'!$A$6:$A$17</c:f>
              <c:strCache/>
            </c:strRef>
          </c:cat>
          <c:val>
            <c:numRef>
              <c:f>'2016-2021'!$C$6:$C$17</c:f>
              <c:numCache/>
            </c:numRef>
          </c:val>
          <c:smooth val="0"/>
        </c:ser>
        <c:ser>
          <c:idx val="1"/>
          <c:order val="2"/>
          <c:tx>
            <c:strRef>
              <c:f>'2016-2021'!$D$5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'2016-2021'!$A$6:$A$17</c:f>
              <c:strCache/>
            </c:strRef>
          </c:cat>
          <c:val>
            <c:numRef>
              <c:f>'2016-2021'!$D$6:$D$17</c:f>
              <c:numCache/>
            </c:numRef>
          </c:val>
          <c:smooth val="0"/>
        </c:ser>
        <c:ser>
          <c:idx val="2"/>
          <c:order val="3"/>
          <c:tx>
            <c:v>2019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val>
            <c:numRef>
              <c:f>'2016-2021'!$E$6:$E$17</c:f>
              <c:numCache/>
            </c:numRef>
          </c:val>
          <c:smooth val="0"/>
        </c:ser>
        <c:ser>
          <c:idx val="3"/>
          <c:order val="4"/>
          <c:tx>
            <c:strRef>
              <c:f>'2016-2021'!$F$5</c:f>
              <c:strCache>
                <c:ptCount val="1"/>
                <c:pt idx="0">
                  <c:v>2020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'2016-2021'!$F$6:$F$17</c:f>
              <c:numCache/>
            </c:numRef>
          </c:val>
          <c:smooth val="0"/>
        </c:ser>
        <c:ser>
          <c:idx val="4"/>
          <c:order val="5"/>
          <c:tx>
            <c:strRef>
              <c:f>'2016-2021'!$G$5</c:f>
              <c:strCache>
                <c:ptCount val="1"/>
                <c:pt idx="0">
                  <c:v>2021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'2016-2021'!$G$6:$G$17</c:f>
              <c:numCache/>
            </c:numRef>
          </c:val>
          <c:smooth val="0"/>
        </c:ser>
        <c:marker val="1"/>
        <c:axId val="8050968"/>
        <c:axId val="5349849"/>
      </c:lineChart>
      <c:catAx>
        <c:axId val="80509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349849"/>
        <c:crosses val="autoZero"/>
        <c:auto val="1"/>
        <c:lblOffset val="100"/>
        <c:tickLblSkip val="1"/>
        <c:noMultiLvlLbl val="0"/>
      </c:catAx>
      <c:valAx>
        <c:axId val="5349849"/>
        <c:scaling>
          <c:orientation val="minMax"/>
          <c:min val="2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05096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8"/>
          <c:y val="0.91"/>
          <c:w val="0.758"/>
          <c:h val="0.07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Средние оптовые цены на дизельное топливо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ООО "Лукойл-Волганефтепродукт", руб./тн</a:t>
            </a:r>
          </a:p>
        </c:rich>
      </c:tx>
      <c:layout>
        <c:manualLayout>
          <c:xMode val="factor"/>
          <c:yMode val="factor"/>
          <c:x val="0.079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475"/>
          <c:w val="0.9885"/>
          <c:h val="0.7895"/>
        </c:manualLayout>
      </c:layout>
      <c:lineChart>
        <c:grouping val="standard"/>
        <c:varyColors val="0"/>
        <c:ser>
          <c:idx val="4"/>
          <c:order val="0"/>
          <c:tx>
            <c:strRef>
              <c:f>'2016-2021'!$J$5</c:f>
              <c:strCache>
                <c:ptCount val="1"/>
                <c:pt idx="0">
                  <c:v>2018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'2016-2021'!$A$6:$A$17</c:f>
              <c:strCache/>
            </c:strRef>
          </c:cat>
          <c:val>
            <c:numRef>
              <c:f>'2016-2021'!$J$6:$J$17</c:f>
              <c:numCache/>
            </c:numRef>
          </c:val>
          <c:smooth val="0"/>
        </c:ser>
        <c:ser>
          <c:idx val="0"/>
          <c:order val="1"/>
          <c:tx>
            <c:strRef>
              <c:f>'2016-2021'!$H$5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'2016-2021'!$H$6:$H$17</c:f>
              <c:numCache/>
            </c:numRef>
          </c:val>
          <c:smooth val="0"/>
        </c:ser>
        <c:ser>
          <c:idx val="1"/>
          <c:order val="2"/>
          <c:tx>
            <c:strRef>
              <c:f>'2016-2021'!$I$5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'2016-2021'!$I$6:$I$17</c:f>
              <c:numCache/>
            </c:numRef>
          </c:val>
          <c:smooth val="0"/>
        </c:ser>
        <c:ser>
          <c:idx val="2"/>
          <c:order val="3"/>
          <c:tx>
            <c:v>2019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val>
            <c:numRef>
              <c:f>'2016-2021'!$K$6:$K$17</c:f>
              <c:numCache/>
            </c:numRef>
          </c:val>
          <c:smooth val="0"/>
        </c:ser>
        <c:ser>
          <c:idx val="3"/>
          <c:order val="4"/>
          <c:tx>
            <c:strRef>
              <c:f>'2016-2021'!$R$5</c:f>
              <c:strCache>
                <c:ptCount val="1"/>
                <c:pt idx="0">
                  <c:v>2020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'2016-2021'!$R$6:$R$17</c:f>
              <c:numCache/>
            </c:numRef>
          </c:val>
          <c:smooth val="0"/>
        </c:ser>
        <c:marker val="1"/>
        <c:axId val="48148642"/>
        <c:axId val="30684595"/>
      </c:lineChart>
      <c:catAx>
        <c:axId val="481486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0684595"/>
        <c:crosses val="autoZero"/>
        <c:auto val="1"/>
        <c:lblOffset val="100"/>
        <c:tickLblSkip val="1"/>
        <c:noMultiLvlLbl val="0"/>
      </c:catAx>
      <c:valAx>
        <c:axId val="30684595"/>
        <c:scaling>
          <c:orientation val="minMax"/>
          <c:min val="2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14864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775"/>
          <c:y val="0.917"/>
          <c:w val="0.73825"/>
          <c:h val="0.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Средние оптовые цены на дизельное топливо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в Чувашской Республике, руб./тн</a:t>
            </a:r>
          </a:p>
        </c:rich>
      </c:tx>
      <c:layout>
        <c:manualLayout>
          <c:xMode val="factor"/>
          <c:yMode val="factor"/>
          <c:x val="0.0035"/>
          <c:y val="-0.03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11725"/>
          <c:w val="0.98675"/>
          <c:h val="0.75375"/>
        </c:manualLayout>
      </c:layout>
      <c:lineChart>
        <c:grouping val="standard"/>
        <c:varyColors val="0"/>
        <c:ser>
          <c:idx val="1"/>
          <c:order val="0"/>
          <c:tx>
            <c:strRef>
              <c:f>'2016-2021'!$P$5</c:f>
              <c:strCache>
                <c:ptCount val="1"/>
                <c:pt idx="0">
                  <c:v>2018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'2016-2021'!$A$6:$A$17</c:f>
              <c:strCache/>
            </c:strRef>
          </c:cat>
          <c:val>
            <c:numRef>
              <c:f>'2016-2021'!$P$6:$P$17</c:f>
              <c:numCache/>
            </c:numRef>
          </c:val>
          <c:smooth val="0"/>
        </c:ser>
        <c:ser>
          <c:idx val="0"/>
          <c:order val="1"/>
          <c:tx>
            <c:strRef>
              <c:f>'2016-2021'!$Q$5</c:f>
              <c:strCache>
                <c:ptCount val="1"/>
                <c:pt idx="0">
                  <c:v>2019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'2016-2021'!$A$6:$A$17</c:f>
              <c:strCache/>
            </c:strRef>
          </c:cat>
          <c:val>
            <c:numRef>
              <c:f>'2016-2021'!$Q$6:$Q$17</c:f>
              <c:numCache/>
            </c:numRef>
          </c:val>
          <c:smooth val="0"/>
        </c:ser>
        <c:ser>
          <c:idx val="2"/>
          <c:order val="2"/>
          <c:tx>
            <c:strRef>
              <c:f>'2016-2021'!$R$5</c:f>
              <c:strCache>
                <c:ptCount val="1"/>
                <c:pt idx="0">
                  <c:v>2020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'2016-2021'!$A$6:$A$17</c:f>
              <c:strCache/>
            </c:strRef>
          </c:cat>
          <c:val>
            <c:numRef>
              <c:f>'2016-2021'!$R$6:$R$17</c:f>
              <c:numCache/>
            </c:numRef>
          </c:val>
          <c:smooth val="0"/>
        </c:ser>
        <c:ser>
          <c:idx val="3"/>
          <c:order val="3"/>
          <c:tx>
            <c:strRef>
              <c:f>'2016-2021'!$S$5</c:f>
              <c:strCache>
                <c:ptCount val="1"/>
                <c:pt idx="0">
                  <c:v>2021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'2016-2021'!$A$6:$A$17</c:f>
              <c:strCache/>
            </c:strRef>
          </c:cat>
          <c:val>
            <c:numRef>
              <c:f>'2016-2021'!$S$6:$S$17</c:f>
              <c:numCache/>
            </c:numRef>
          </c:val>
          <c:smooth val="0"/>
        </c:ser>
        <c:marker val="1"/>
        <c:axId val="7725900"/>
        <c:axId val="2424237"/>
      </c:lineChart>
      <c:catAx>
        <c:axId val="77259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424237"/>
        <c:crosses val="autoZero"/>
        <c:auto val="1"/>
        <c:lblOffset val="100"/>
        <c:tickLblSkip val="1"/>
        <c:noMultiLvlLbl val="0"/>
      </c:catAx>
      <c:valAx>
        <c:axId val="2424237"/>
        <c:scaling>
          <c:orientation val="minMax"/>
          <c:max val="56000"/>
          <c:min val="4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72590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15"/>
          <c:y val="0.905"/>
          <c:w val="0.442"/>
          <c:h val="0.069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247650</xdr:colOff>
      <xdr:row>0</xdr:row>
      <xdr:rowOff>257175</xdr:rowOff>
    </xdr:from>
    <xdr:to>
      <xdr:col>28</xdr:col>
      <xdr:colOff>219075</xdr:colOff>
      <xdr:row>8</xdr:row>
      <xdr:rowOff>66675</xdr:rowOff>
    </xdr:to>
    <xdr:graphicFrame>
      <xdr:nvGraphicFramePr>
        <xdr:cNvPr id="1" name="Chart 8"/>
        <xdr:cNvGraphicFramePr/>
      </xdr:nvGraphicFramePr>
      <xdr:xfrm>
        <a:off x="12839700" y="257175"/>
        <a:ext cx="5534025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28</xdr:col>
      <xdr:colOff>219075</xdr:colOff>
      <xdr:row>0</xdr:row>
      <xdr:rowOff>142875</xdr:rowOff>
    </xdr:from>
    <xdr:to>
      <xdr:col>35</xdr:col>
      <xdr:colOff>257175</xdr:colOff>
      <xdr:row>7</xdr:row>
      <xdr:rowOff>76200</xdr:rowOff>
    </xdr:to>
    <xdr:graphicFrame>
      <xdr:nvGraphicFramePr>
        <xdr:cNvPr id="2" name="Chart 8"/>
        <xdr:cNvGraphicFramePr/>
      </xdr:nvGraphicFramePr>
      <xdr:xfrm>
        <a:off x="18373725" y="142875"/>
        <a:ext cx="4905375" cy="2495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24</xdr:col>
      <xdr:colOff>133350</xdr:colOff>
      <xdr:row>8</xdr:row>
      <xdr:rowOff>28575</xdr:rowOff>
    </xdr:from>
    <xdr:to>
      <xdr:col>33</xdr:col>
      <xdr:colOff>161925</xdr:colOff>
      <xdr:row>17</xdr:row>
      <xdr:rowOff>409575</xdr:rowOff>
    </xdr:to>
    <xdr:graphicFrame>
      <xdr:nvGraphicFramePr>
        <xdr:cNvPr id="3" name="Chart 8"/>
        <xdr:cNvGraphicFramePr/>
      </xdr:nvGraphicFramePr>
      <xdr:xfrm>
        <a:off x="15506700" y="2847975"/>
        <a:ext cx="6286500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17</xdr:col>
      <xdr:colOff>228600</xdr:colOff>
      <xdr:row>0</xdr:row>
      <xdr:rowOff>180975</xdr:rowOff>
    </xdr:from>
    <xdr:to>
      <xdr:col>18</xdr:col>
      <xdr:colOff>552450</xdr:colOff>
      <xdr:row>1</xdr:row>
      <xdr:rowOff>123825</xdr:rowOff>
    </xdr:to>
    <xdr:pic>
      <xdr:nvPicPr>
        <xdr:cNvPr id="4" name="Picture 4" descr="Логотип Агро-Инновации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934700" y="180975"/>
          <a:ext cx="952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381000</xdr:colOff>
      <xdr:row>0</xdr:row>
      <xdr:rowOff>180975</xdr:rowOff>
    </xdr:from>
    <xdr:to>
      <xdr:col>36</xdr:col>
      <xdr:colOff>466725</xdr:colOff>
      <xdr:row>1</xdr:row>
      <xdr:rowOff>114300</xdr:rowOff>
    </xdr:to>
    <xdr:pic>
      <xdr:nvPicPr>
        <xdr:cNvPr id="5" name="Picture 4" descr="Логотип Агро-Инновации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402925" y="180975"/>
          <a:ext cx="7810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0"/>
  <sheetViews>
    <sheetView tabSelected="1" zoomScaleSheetLayoutView="110" workbookViewId="0" topLeftCell="A1">
      <selection activeCell="M17" sqref="M17"/>
    </sheetView>
  </sheetViews>
  <sheetFormatPr defaultColWidth="9.00390625" defaultRowHeight="12.75"/>
  <cols>
    <col min="1" max="1" width="15.875" style="1" customWidth="1"/>
    <col min="2" max="7" width="8.25390625" style="1" customWidth="1"/>
    <col min="8" max="9" width="7.00390625" style="1" customWidth="1"/>
    <col min="10" max="10" width="6.75390625" style="1" customWidth="1"/>
    <col min="11" max="13" width="7.125" style="1" customWidth="1"/>
    <col min="14" max="20" width="8.25390625" style="1" customWidth="1"/>
    <col min="21" max="16384" width="9.125" style="1" customWidth="1"/>
  </cols>
  <sheetData>
    <row r="1" spans="1:20" ht="45" customHeight="1">
      <c r="A1" s="16" t="s">
        <v>16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2"/>
      <c r="P1" s="12"/>
      <c r="Q1" s="12"/>
      <c r="R1" s="12"/>
      <c r="S1" s="12"/>
      <c r="T1" s="9"/>
    </row>
    <row r="2" spans="1:20" ht="15">
      <c r="A2" s="20" t="s">
        <v>15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3"/>
      <c r="P2" s="4"/>
      <c r="Q2" s="8"/>
      <c r="R2" s="14"/>
      <c r="S2" s="14"/>
      <c r="T2" s="14"/>
    </row>
    <row r="3" spans="1:20" ht="47.25" customHeight="1">
      <c r="A3" s="21" t="s">
        <v>17</v>
      </c>
      <c r="B3" s="24" t="s">
        <v>20</v>
      </c>
      <c r="C3" s="24"/>
      <c r="D3" s="24"/>
      <c r="E3" s="24"/>
      <c r="F3" s="13"/>
      <c r="G3" s="18"/>
      <c r="H3" s="25" t="s">
        <v>13</v>
      </c>
      <c r="I3" s="24"/>
      <c r="J3" s="24"/>
      <c r="K3" s="24"/>
      <c r="L3" s="13"/>
      <c r="M3" s="18"/>
      <c r="N3" s="26" t="s">
        <v>21</v>
      </c>
      <c r="O3" s="26"/>
      <c r="P3" s="26"/>
      <c r="Q3" s="26"/>
      <c r="R3" s="26"/>
      <c r="S3" s="26"/>
      <c r="T3" s="15"/>
    </row>
    <row r="4" spans="1:20" ht="21.75" customHeight="1">
      <c r="A4" s="21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3"/>
      <c r="R4" s="23"/>
      <c r="S4" s="17"/>
      <c r="T4" s="10"/>
    </row>
    <row r="5" spans="1:19" ht="32.25" customHeight="1">
      <c r="A5" s="5" t="s">
        <v>0</v>
      </c>
      <c r="B5" s="5">
        <v>2016</v>
      </c>
      <c r="C5" s="5">
        <v>2017</v>
      </c>
      <c r="D5" s="5">
        <v>2018</v>
      </c>
      <c r="E5" s="5">
        <v>2019</v>
      </c>
      <c r="F5" s="5">
        <v>2020</v>
      </c>
      <c r="G5" s="5">
        <v>2021</v>
      </c>
      <c r="H5" s="5">
        <v>2016</v>
      </c>
      <c r="I5" s="5">
        <v>2017</v>
      </c>
      <c r="J5" s="5">
        <v>2018</v>
      </c>
      <c r="K5" s="5">
        <v>2019</v>
      </c>
      <c r="L5" s="5">
        <v>2020</v>
      </c>
      <c r="M5" s="5">
        <v>2021</v>
      </c>
      <c r="N5" s="5">
        <v>2016</v>
      </c>
      <c r="O5" s="5">
        <v>2017</v>
      </c>
      <c r="P5" s="5">
        <v>2018</v>
      </c>
      <c r="Q5" s="5">
        <v>2019</v>
      </c>
      <c r="R5" s="5">
        <v>2020</v>
      </c>
      <c r="S5" s="5">
        <v>2021</v>
      </c>
    </row>
    <row r="6" spans="1:19" ht="20.25" customHeight="1">
      <c r="A6" s="5" t="s">
        <v>1</v>
      </c>
      <c r="B6" s="2">
        <v>32383</v>
      </c>
      <c r="C6" s="2">
        <v>39900</v>
      </c>
      <c r="D6" s="2">
        <v>44391.7</v>
      </c>
      <c r="E6" s="2">
        <v>50646</v>
      </c>
      <c r="F6" s="2">
        <v>48375</v>
      </c>
      <c r="G6" s="2">
        <v>49833</v>
      </c>
      <c r="H6" s="2">
        <v>39100</v>
      </c>
      <c r="I6" s="2">
        <v>43450</v>
      </c>
      <c r="J6" s="2">
        <v>46500</v>
      </c>
      <c r="K6" s="2">
        <v>51820</v>
      </c>
      <c r="L6" s="2">
        <v>54450</v>
      </c>
      <c r="M6" s="2">
        <v>53500</v>
      </c>
      <c r="N6" s="2">
        <v>35741.5</v>
      </c>
      <c r="O6" s="11">
        <f aca="true" t="shared" si="0" ref="O6:O17">(C6+I6)/2</f>
        <v>41675</v>
      </c>
      <c r="P6" s="11">
        <f aca="true" t="shared" si="1" ref="P6:P17">(D6+J6)/2</f>
        <v>45445.85</v>
      </c>
      <c r="Q6" s="11">
        <f aca="true" t="shared" si="2" ref="Q6:Q17">(E6+K6)/2</f>
        <v>51233</v>
      </c>
      <c r="R6" s="11">
        <f aca="true" t="shared" si="3" ref="R6:S8">(F6+L6)/2</f>
        <v>51412.5</v>
      </c>
      <c r="S6" s="11">
        <f t="shared" si="3"/>
        <v>51666.5</v>
      </c>
    </row>
    <row r="7" spans="1:19" ht="20.25" customHeight="1">
      <c r="A7" s="5" t="s">
        <v>2</v>
      </c>
      <c r="B7" s="2">
        <v>31912.5</v>
      </c>
      <c r="C7" s="2">
        <v>39772.7</v>
      </c>
      <c r="D7" s="2">
        <v>43723</v>
      </c>
      <c r="E7" s="2">
        <v>47620</v>
      </c>
      <c r="F7" s="2">
        <v>48100</v>
      </c>
      <c r="G7" s="2">
        <v>47300</v>
      </c>
      <c r="H7" s="2">
        <v>38600</v>
      </c>
      <c r="I7" s="2">
        <v>43450</v>
      </c>
      <c r="J7" s="2">
        <v>46000</v>
      </c>
      <c r="K7" s="2">
        <v>51820</v>
      </c>
      <c r="L7" s="2">
        <v>53200</v>
      </c>
      <c r="M7" s="2">
        <v>53150</v>
      </c>
      <c r="N7" s="2">
        <v>35256.25</v>
      </c>
      <c r="O7" s="11">
        <f t="shared" si="0"/>
        <v>41611.35</v>
      </c>
      <c r="P7" s="11">
        <f t="shared" si="1"/>
        <v>44861.5</v>
      </c>
      <c r="Q7" s="11">
        <f t="shared" si="2"/>
        <v>49720</v>
      </c>
      <c r="R7" s="11">
        <f t="shared" si="3"/>
        <v>50650</v>
      </c>
      <c r="S7" s="11">
        <f t="shared" si="3"/>
        <v>50225</v>
      </c>
    </row>
    <row r="8" spans="1:19" ht="20.25" customHeight="1">
      <c r="A8" s="5" t="s">
        <v>3</v>
      </c>
      <c r="B8" s="2">
        <v>31756</v>
      </c>
      <c r="C8" s="2">
        <v>38987.5</v>
      </c>
      <c r="D8" s="2">
        <v>43600</v>
      </c>
      <c r="E8" s="2">
        <v>47713</v>
      </c>
      <c r="F8" s="2">
        <v>47862.5</v>
      </c>
      <c r="G8" s="2">
        <v>48400</v>
      </c>
      <c r="H8" s="2">
        <v>33700</v>
      </c>
      <c r="I8" s="2">
        <v>40775</v>
      </c>
      <c r="J8" s="2">
        <v>45583</v>
      </c>
      <c r="K8" s="2">
        <v>51820</v>
      </c>
      <c r="L8" s="2">
        <v>50970</v>
      </c>
      <c r="M8" s="2">
        <v>51794</v>
      </c>
      <c r="N8" s="2">
        <v>32728</v>
      </c>
      <c r="O8" s="11">
        <f t="shared" si="0"/>
        <v>39881.25</v>
      </c>
      <c r="P8" s="11">
        <f t="shared" si="1"/>
        <v>44591.5</v>
      </c>
      <c r="Q8" s="11">
        <f t="shared" si="2"/>
        <v>49766.5</v>
      </c>
      <c r="R8" s="11">
        <f t="shared" si="3"/>
        <v>49416.25</v>
      </c>
      <c r="S8" s="11">
        <f t="shared" si="3"/>
        <v>50097</v>
      </c>
    </row>
    <row r="9" spans="1:19" ht="20.25" customHeight="1">
      <c r="A9" s="5" t="s">
        <v>4</v>
      </c>
      <c r="B9" s="2">
        <v>31150</v>
      </c>
      <c r="C9" s="2">
        <v>39383.3</v>
      </c>
      <c r="D9" s="2">
        <v>45150</v>
      </c>
      <c r="E9" s="2">
        <v>47750</v>
      </c>
      <c r="F9" s="2">
        <v>47100</v>
      </c>
      <c r="G9" s="2">
        <v>51017</v>
      </c>
      <c r="H9" s="2">
        <v>33425</v>
      </c>
      <c r="I9" s="2">
        <v>39267.7</v>
      </c>
      <c r="J9" s="2">
        <v>45667</v>
      </c>
      <c r="K9" s="2">
        <v>51820</v>
      </c>
      <c r="L9" s="2">
        <v>48567</v>
      </c>
      <c r="M9" s="2">
        <v>51254</v>
      </c>
      <c r="N9" s="2">
        <v>32287.5</v>
      </c>
      <c r="O9" s="11">
        <f t="shared" si="0"/>
        <v>39325.5</v>
      </c>
      <c r="P9" s="11">
        <f t="shared" si="1"/>
        <v>45408.5</v>
      </c>
      <c r="Q9" s="11">
        <f t="shared" si="2"/>
        <v>49785</v>
      </c>
      <c r="R9" s="11">
        <f aca="true" t="shared" si="4" ref="R9:S12">(F9+L9)/2</f>
        <v>47833.5</v>
      </c>
      <c r="S9" s="11">
        <f t="shared" si="4"/>
        <v>51135.5</v>
      </c>
    </row>
    <row r="10" spans="1:19" ht="20.25" customHeight="1">
      <c r="A10" s="5" t="s">
        <v>5</v>
      </c>
      <c r="B10" s="2">
        <v>32967</v>
      </c>
      <c r="C10" s="2">
        <v>38000</v>
      </c>
      <c r="D10" s="2">
        <v>50140</v>
      </c>
      <c r="E10" s="2">
        <v>49160</v>
      </c>
      <c r="F10" s="2">
        <v>46725</v>
      </c>
      <c r="G10" s="2">
        <v>51167</v>
      </c>
      <c r="H10" s="2">
        <v>33900</v>
      </c>
      <c r="I10" s="2">
        <v>38200</v>
      </c>
      <c r="J10" s="2">
        <v>49680</v>
      </c>
      <c r="K10" s="2">
        <v>51028</v>
      </c>
      <c r="L10" s="2">
        <v>47200</v>
      </c>
      <c r="M10" s="2">
        <v>52000</v>
      </c>
      <c r="N10" s="2">
        <v>33433.5</v>
      </c>
      <c r="O10" s="11">
        <f t="shared" si="0"/>
        <v>38100</v>
      </c>
      <c r="P10" s="11">
        <f t="shared" si="1"/>
        <v>49910</v>
      </c>
      <c r="Q10" s="11">
        <f t="shared" si="2"/>
        <v>50094</v>
      </c>
      <c r="R10" s="11">
        <f t="shared" si="4"/>
        <v>46962.5</v>
      </c>
      <c r="S10" s="11">
        <f t="shared" si="4"/>
        <v>51583.5</v>
      </c>
    </row>
    <row r="11" spans="1:19" ht="20.25" customHeight="1">
      <c r="A11" s="5" t="s">
        <v>6</v>
      </c>
      <c r="B11" s="2">
        <v>36850</v>
      </c>
      <c r="C11" s="2">
        <v>38100</v>
      </c>
      <c r="D11" s="2">
        <v>50500</v>
      </c>
      <c r="E11" s="2">
        <v>48900</v>
      </c>
      <c r="F11" s="2">
        <v>48600</v>
      </c>
      <c r="G11" s="2">
        <v>53155</v>
      </c>
      <c r="H11" s="2">
        <v>36930</v>
      </c>
      <c r="I11" s="2">
        <v>38080</v>
      </c>
      <c r="J11" s="2">
        <v>49375</v>
      </c>
      <c r="K11" s="2">
        <v>50328</v>
      </c>
      <c r="L11" s="2">
        <v>53100</v>
      </c>
      <c r="M11" s="2">
        <v>53000</v>
      </c>
      <c r="N11" s="2">
        <v>36890</v>
      </c>
      <c r="O11" s="11">
        <f t="shared" si="0"/>
        <v>38090</v>
      </c>
      <c r="P11" s="11">
        <f t="shared" si="1"/>
        <v>49937.5</v>
      </c>
      <c r="Q11" s="11">
        <f t="shared" si="2"/>
        <v>49614</v>
      </c>
      <c r="R11" s="11">
        <f t="shared" si="4"/>
        <v>50850</v>
      </c>
      <c r="S11" s="11">
        <f t="shared" si="4"/>
        <v>53077.5</v>
      </c>
    </row>
    <row r="12" spans="1:19" ht="20.25" customHeight="1">
      <c r="A12" s="5" t="s">
        <v>7</v>
      </c>
      <c r="B12" s="2">
        <v>36287</v>
      </c>
      <c r="C12" s="2">
        <v>38000</v>
      </c>
      <c r="D12" s="2">
        <v>48275</v>
      </c>
      <c r="E12" s="2">
        <v>48775</v>
      </c>
      <c r="F12" s="2">
        <v>49650</v>
      </c>
      <c r="G12" s="2">
        <v>53960</v>
      </c>
      <c r="H12" s="2">
        <v>36950</v>
      </c>
      <c r="I12" s="2">
        <v>37900</v>
      </c>
      <c r="J12" s="2">
        <v>48212.5</v>
      </c>
      <c r="K12" s="2">
        <v>50253</v>
      </c>
      <c r="L12" s="2">
        <v>52800</v>
      </c>
      <c r="M12" s="2">
        <v>54040</v>
      </c>
      <c r="N12" s="2">
        <v>36618.5</v>
      </c>
      <c r="O12" s="11">
        <f t="shared" si="0"/>
        <v>37950</v>
      </c>
      <c r="P12" s="11">
        <f t="shared" si="1"/>
        <v>48243.75</v>
      </c>
      <c r="Q12" s="11">
        <f t="shared" si="2"/>
        <v>49514</v>
      </c>
      <c r="R12" s="11">
        <f aca="true" t="shared" si="5" ref="R12:R17">(F12+L12)/2</f>
        <v>51225</v>
      </c>
      <c r="S12" s="11">
        <f t="shared" si="4"/>
        <v>54000</v>
      </c>
    </row>
    <row r="13" spans="1:19" ht="20.25" customHeight="1">
      <c r="A13" s="5" t="s">
        <v>8</v>
      </c>
      <c r="B13" s="2">
        <v>35138</v>
      </c>
      <c r="C13" s="2">
        <v>37880</v>
      </c>
      <c r="D13" s="2">
        <v>47760</v>
      </c>
      <c r="E13" s="2">
        <v>48300</v>
      </c>
      <c r="F13" s="2">
        <v>46708</v>
      </c>
      <c r="G13" s="2">
        <v>53800</v>
      </c>
      <c r="H13" s="2">
        <v>36450</v>
      </c>
      <c r="I13" s="2">
        <v>38580</v>
      </c>
      <c r="J13" s="2">
        <v>48050</v>
      </c>
      <c r="K13" s="2">
        <v>50028</v>
      </c>
      <c r="L13" s="2">
        <v>51450</v>
      </c>
      <c r="M13" s="2">
        <v>54300</v>
      </c>
      <c r="N13" s="2">
        <v>35794</v>
      </c>
      <c r="O13" s="11">
        <f t="shared" si="0"/>
        <v>38230</v>
      </c>
      <c r="P13" s="11">
        <f t="shared" si="1"/>
        <v>47905</v>
      </c>
      <c r="Q13" s="11">
        <f t="shared" si="2"/>
        <v>49164</v>
      </c>
      <c r="R13" s="11">
        <f t="shared" si="5"/>
        <v>49079</v>
      </c>
      <c r="S13" s="11">
        <f>(G13+M13)/2</f>
        <v>54050</v>
      </c>
    </row>
    <row r="14" spans="1:19" ht="20.25" customHeight="1">
      <c r="A14" s="5" t="s">
        <v>9</v>
      </c>
      <c r="B14" s="2">
        <v>33767</v>
      </c>
      <c r="C14" s="2">
        <v>40325</v>
      </c>
      <c r="D14" s="2">
        <v>50475</v>
      </c>
      <c r="E14" s="2">
        <v>49375</v>
      </c>
      <c r="F14" s="2">
        <v>46000</v>
      </c>
      <c r="G14" s="2">
        <v>53280</v>
      </c>
      <c r="H14" s="2">
        <v>36400</v>
      </c>
      <c r="I14" s="2">
        <v>39500</v>
      </c>
      <c r="J14" s="2">
        <v>48800</v>
      </c>
      <c r="K14" s="2">
        <v>50028</v>
      </c>
      <c r="L14" s="2">
        <v>49000</v>
      </c>
      <c r="M14" s="2">
        <v>54300</v>
      </c>
      <c r="N14" s="2">
        <v>35083.5</v>
      </c>
      <c r="O14" s="11">
        <f t="shared" si="0"/>
        <v>39912.5</v>
      </c>
      <c r="P14" s="11">
        <f t="shared" si="1"/>
        <v>49637.5</v>
      </c>
      <c r="Q14" s="11">
        <f t="shared" si="2"/>
        <v>49701.5</v>
      </c>
      <c r="R14" s="11">
        <f t="shared" si="5"/>
        <v>47500</v>
      </c>
      <c r="S14" s="11">
        <f>(G14+M14)/2</f>
        <v>53790</v>
      </c>
    </row>
    <row r="15" spans="1:19" ht="20.25" customHeight="1">
      <c r="A15" s="5" t="s">
        <v>10</v>
      </c>
      <c r="B15" s="2">
        <v>34725</v>
      </c>
      <c r="C15" s="2">
        <v>43300</v>
      </c>
      <c r="D15" s="2">
        <v>52914</v>
      </c>
      <c r="E15" s="2">
        <v>50128.7</v>
      </c>
      <c r="F15" s="2">
        <v>47040</v>
      </c>
      <c r="G15" s="2">
        <v>53700</v>
      </c>
      <c r="H15" s="2">
        <v>36640</v>
      </c>
      <c r="I15" s="2">
        <v>40100</v>
      </c>
      <c r="J15" s="2">
        <v>49050</v>
      </c>
      <c r="K15" s="2">
        <v>51483</v>
      </c>
      <c r="L15" s="2">
        <v>47580</v>
      </c>
      <c r="M15" s="2">
        <v>55120</v>
      </c>
      <c r="N15" s="2">
        <v>35682.5</v>
      </c>
      <c r="O15" s="11">
        <f t="shared" si="0"/>
        <v>41700</v>
      </c>
      <c r="P15" s="11">
        <f t="shared" si="1"/>
        <v>50982</v>
      </c>
      <c r="Q15" s="11">
        <f t="shared" si="2"/>
        <v>50805.85</v>
      </c>
      <c r="R15" s="11">
        <f t="shared" si="5"/>
        <v>47310</v>
      </c>
      <c r="S15" s="11">
        <f>(G15+M15)/2</f>
        <v>54410</v>
      </c>
    </row>
    <row r="16" spans="1:19" ht="20.25" customHeight="1">
      <c r="A16" s="5" t="s">
        <v>11</v>
      </c>
      <c r="B16" s="2">
        <v>36275</v>
      </c>
      <c r="C16" s="2">
        <v>43400</v>
      </c>
      <c r="D16" s="2">
        <v>52391</v>
      </c>
      <c r="E16" s="2">
        <v>51412.5</v>
      </c>
      <c r="F16" s="2">
        <v>47100</v>
      </c>
      <c r="G16" s="2">
        <v>56983</v>
      </c>
      <c r="H16" s="2">
        <v>39100</v>
      </c>
      <c r="I16" s="2">
        <v>44220</v>
      </c>
      <c r="J16" s="2">
        <v>49604</v>
      </c>
      <c r="K16" s="2">
        <v>52917</v>
      </c>
      <c r="L16" s="2">
        <v>50020</v>
      </c>
      <c r="M16" s="2">
        <v>59367</v>
      </c>
      <c r="N16" s="2">
        <v>37687.5</v>
      </c>
      <c r="O16" s="11">
        <f t="shared" si="0"/>
        <v>43810</v>
      </c>
      <c r="P16" s="11">
        <f t="shared" si="1"/>
        <v>50997.5</v>
      </c>
      <c r="Q16" s="11">
        <f t="shared" si="2"/>
        <v>52164.75</v>
      </c>
      <c r="R16" s="11">
        <f t="shared" si="5"/>
        <v>48560</v>
      </c>
      <c r="S16" s="11">
        <f>(G16+M16)/2</f>
        <v>58175</v>
      </c>
    </row>
    <row r="17" spans="1:19" ht="20.25" customHeight="1">
      <c r="A17" s="5" t="s">
        <v>12</v>
      </c>
      <c r="B17" s="2">
        <v>35900</v>
      </c>
      <c r="C17" s="2">
        <v>44371</v>
      </c>
      <c r="D17" s="2">
        <v>52387</v>
      </c>
      <c r="E17" s="2">
        <v>49000</v>
      </c>
      <c r="F17" s="2">
        <v>47162</v>
      </c>
      <c r="G17" s="2"/>
      <c r="H17" s="2">
        <v>43011</v>
      </c>
      <c r="I17" s="2">
        <v>46750</v>
      </c>
      <c r="J17" s="2">
        <v>51820</v>
      </c>
      <c r="K17" s="2">
        <v>54200</v>
      </c>
      <c r="L17" s="2">
        <v>53120</v>
      </c>
      <c r="M17" s="2"/>
      <c r="N17" s="2">
        <v>39455.5</v>
      </c>
      <c r="O17" s="11">
        <f t="shared" si="0"/>
        <v>45560.5</v>
      </c>
      <c r="P17" s="11">
        <f t="shared" si="1"/>
        <v>52103.5</v>
      </c>
      <c r="Q17" s="11">
        <f t="shared" si="2"/>
        <v>51600</v>
      </c>
      <c r="R17" s="19">
        <f t="shared" si="5"/>
        <v>50141</v>
      </c>
      <c r="S17" s="19"/>
    </row>
    <row r="18" spans="1:19" ht="39" customHeight="1">
      <c r="A18" s="7" t="s">
        <v>14</v>
      </c>
      <c r="B18" s="6">
        <f aca="true" t="shared" si="6" ref="B18:H18">AVERAGE(B6:B17)</f>
        <v>34092.541666666664</v>
      </c>
      <c r="C18" s="6">
        <f t="shared" si="6"/>
        <v>40118.291666666664</v>
      </c>
      <c r="D18" s="6">
        <f t="shared" si="6"/>
        <v>48475.55833333333</v>
      </c>
      <c r="E18" s="6">
        <f>AVERAGE(E6:E17)</f>
        <v>49065.01666666666</v>
      </c>
      <c r="F18" s="6">
        <f>AVERAGE(F6:F17)</f>
        <v>47535.208333333336</v>
      </c>
      <c r="G18" s="6">
        <f>AVERAGE(G6:G17)</f>
        <v>52054.09090909091</v>
      </c>
      <c r="H18" s="6">
        <f t="shared" si="6"/>
        <v>37017.166666666664</v>
      </c>
      <c r="I18" s="6">
        <f>AVERAGE(I6:I17)</f>
        <v>40856.058333333334</v>
      </c>
      <c r="J18" s="6">
        <f>AVERAGE(J6:J17)</f>
        <v>48195.125</v>
      </c>
      <c r="K18" s="6">
        <f>AVERAGE(K6:K17)</f>
        <v>51462.083333333336</v>
      </c>
      <c r="L18" s="6">
        <f>AVERAGE(L6:L17)</f>
        <v>50954.75</v>
      </c>
      <c r="M18" s="6">
        <f>AVERAGE(M6:M17)</f>
        <v>53802.27272727273</v>
      </c>
      <c r="N18" s="6">
        <v>35779</v>
      </c>
      <c r="O18" s="6">
        <v>35554.8541666667</v>
      </c>
      <c r="P18" s="6">
        <f>AVERAGE(P6:P17)</f>
        <v>48335.34166666667</v>
      </c>
      <c r="Q18" s="6">
        <f>AVERAGE(Q6:Q17)</f>
        <v>50263.549999999996</v>
      </c>
      <c r="R18" s="6">
        <f>AVERAGE(R6:R17)</f>
        <v>49244.979166666664</v>
      </c>
      <c r="S18" s="6">
        <f>AVERAGE(S6:S17)</f>
        <v>52928.181818181816</v>
      </c>
    </row>
    <row r="19" ht="12.75">
      <c r="A19" s="1" t="s">
        <v>19</v>
      </c>
    </row>
    <row r="20" ht="12.75">
      <c r="A20" s="1" t="s">
        <v>18</v>
      </c>
    </row>
    <row r="21" ht="12.75"/>
    <row r="22" ht="12.75"/>
    <row r="23" ht="12.75"/>
  </sheetData>
  <sheetProtection/>
  <mergeCells count="6">
    <mergeCell ref="A2:N2"/>
    <mergeCell ref="A3:A4"/>
    <mergeCell ref="B4:R4"/>
    <mergeCell ref="B3:E3"/>
    <mergeCell ref="H3:K3"/>
    <mergeCell ref="N3:S3"/>
  </mergeCells>
  <printOptions/>
  <pageMargins left="0.63" right="0.75" top="0.6" bottom="0.48" header="0.5" footer="0.5"/>
  <pageSetup horizontalDpi="600" verticalDpi="600" orientation="landscape" paperSize="9" scale="76" r:id="rId4"/>
  <colBreaks count="2" manualBreakCount="2">
    <brk id="17" max="19" man="1"/>
    <brk id="20" max="19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Дарья Федяева</cp:lastModifiedBy>
  <cp:lastPrinted>2010-02-26T05:04:13Z</cp:lastPrinted>
  <dcterms:created xsi:type="dcterms:W3CDTF">2006-05-02T10:36:31Z</dcterms:created>
  <dcterms:modified xsi:type="dcterms:W3CDTF">2021-11-29T11:25:41Z</dcterms:modified>
  <cp:category/>
  <cp:version/>
  <cp:contentType/>
  <cp:contentStatus/>
</cp:coreProperties>
</file>