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" windowWidth="19035" windowHeight="12015"/>
  </bookViews>
  <sheets>
    <sheet name="2021 год" sheetId="1" r:id="rId1"/>
    <sheet name="2022-2023 год" sheetId="3" r:id="rId2"/>
  </sheets>
  <calcPr calcId="125725"/>
</workbook>
</file>

<file path=xl/calcChain.xml><?xml version="1.0" encoding="utf-8"?>
<calcChain xmlns="http://schemas.openxmlformats.org/spreadsheetml/2006/main">
  <c r="C30" i="1"/>
  <c r="C22" l="1"/>
  <c r="D31" i="3"/>
  <c r="D30" s="1"/>
  <c r="D29" s="1"/>
  <c r="D27"/>
  <c r="D26" s="1"/>
  <c r="D22"/>
  <c r="D20"/>
  <c r="D18"/>
  <c r="D16"/>
  <c r="C31"/>
  <c r="C30" s="1"/>
  <c r="C29" s="1"/>
  <c r="C27"/>
  <c r="C26" s="1"/>
  <c r="C22"/>
  <c r="C20"/>
  <c r="C18"/>
  <c r="C16"/>
  <c r="C31" i="1"/>
  <c r="C29" s="1"/>
  <c r="D15" i="3" l="1"/>
  <c r="D14" s="1"/>
  <c r="D13" s="1"/>
  <c r="C15"/>
  <c r="C14" s="1"/>
  <c r="C13" s="1"/>
  <c r="C27" i="1"/>
  <c r="C26" s="1"/>
  <c r="C20"/>
  <c r="C18" l="1"/>
  <c r="C16"/>
  <c r="C15" l="1"/>
  <c r="C14" s="1"/>
  <c r="C13" s="1"/>
</calcChain>
</file>

<file path=xl/sharedStrings.xml><?xml version="1.0" encoding="utf-8"?>
<sst xmlns="http://schemas.openxmlformats.org/spreadsheetml/2006/main" count="111" uniqueCount="60">
  <si>
    <t>Наименование дохода</t>
  </si>
  <si>
    <t>НАЛОГОВЫЕ ДОХОДЫ</t>
  </si>
  <si>
    <t>Единый сельскохозяйственный налог</t>
  </si>
  <si>
    <t>НЕНАЛОГОВЫЕ ДОХОДЫ</t>
  </si>
  <si>
    <t>ВСЕГО ДОХОДОВ</t>
  </si>
  <si>
    <t>сельского поселения Моргаушского района</t>
  </si>
  <si>
    <t>Моргаушского района Чувашской Республики</t>
  </si>
  <si>
    <t xml:space="preserve">                                          Приложение 4</t>
  </si>
  <si>
    <t xml:space="preserve">                                          Приложение 5</t>
  </si>
  <si>
    <t>10000000000000000</t>
  </si>
  <si>
    <t>10100000000000000</t>
  </si>
  <si>
    <t xml:space="preserve">        НАЛОГИ НА ПРИБЫЛЬ, ДОХОДЫ</t>
  </si>
  <si>
    <t>10102000010000110</t>
  </si>
  <si>
    <t xml:space="preserve">Налог на доходы физических лиц </t>
  </si>
  <si>
    <t xml:space="preserve">        НАЛОГИ НА ТОВАРЫ (РАБОТЫ, УСЛУГИ), РЕАЛИЗУЕМЫЕ НА ТЕРРИТОРИИ РОССИЙСКОЙ ФЕДЕРАЦИИ</t>
  </si>
  <si>
    <t>10300000000000000</t>
  </si>
  <si>
    <t>10302000010000110</t>
  </si>
  <si>
    <t>Акцизы по подакцизным товарам (продукции), производимым на территории Российской Федерации</t>
  </si>
  <si>
    <t>10500000000000000</t>
  </si>
  <si>
    <t xml:space="preserve">        НАЛОГИ НА СОВОКУПНЫЙ ДОХОД</t>
  </si>
  <si>
    <t>10503000010000110</t>
  </si>
  <si>
    <t>10600000000000000</t>
  </si>
  <si>
    <t xml:space="preserve">        НАЛОГИ НА ИМУЩЕСТВО</t>
  </si>
  <si>
    <t>Налог на имущество физических лиц</t>
  </si>
  <si>
    <t>10601000000000110</t>
  </si>
  <si>
    <t>10606000000000110</t>
  </si>
  <si>
    <t xml:space="preserve">Земельный налог </t>
  </si>
  <si>
    <t>10800000000000000</t>
  </si>
  <si>
    <t xml:space="preserve">        ГОСУДАРСТВЕННАЯ ПОШЛИНА</t>
  </si>
  <si>
    <t xml:space="preserve">Код бюджетной классификации </t>
  </si>
  <si>
    <t>11100000000000000</t>
  </si>
  <si>
    <t xml:space="preserve">        ДОХОДЫ ОТ ИСПОЛЬЗОВАНИЯ ИМУЩЕСТВА, НАХОДЯЩЕГОСЯ В ГОСУДАРСТВЕННОЙ И МУНИЦИПАЛЬНОЙ СОБСТВЕННОСТИ</t>
  </si>
  <si>
    <t>11105000000000120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</si>
  <si>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</si>
  <si>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20000000000000000</t>
  </si>
  <si>
    <t xml:space="preserve">      БЕЗВОЗМЕЗДНЫЕ ПОСТУПЛЕНИЯ</t>
  </si>
  <si>
    <t>20200000000000000</t>
  </si>
  <si>
    <t xml:space="preserve">      БЕЗВОЗМЕЗДНЫЕ ПОСТУПЛЕНИЯ ОТ ДРУГИХ БЮДЖЕТОВ БЮДЖЕТНОЙ СИСТЕМЫ РОССИЙСКОЙ ФЕДЕРАЦИИ</t>
  </si>
  <si>
    <t xml:space="preserve">      НАЛОГОВЫЕ И НЕНАЛОГОВЫЕ ДОХОДЫ</t>
  </si>
  <si>
    <t>20210000000000151</t>
  </si>
  <si>
    <t xml:space="preserve">          Дотации бюджетам бюджетной системы Российской Федерации</t>
  </si>
  <si>
    <t>20215001000000151</t>
  </si>
  <si>
    <t>Дотации на выравнивание бюджетной обеспеченности</t>
  </si>
  <si>
    <t>20215002000000151</t>
  </si>
  <si>
    <t>Дотации бюджетам на поддержку мер по обеспечению сбалансированности бюджетов</t>
  </si>
  <si>
    <t xml:space="preserve">          Субсидии бюджетам бюджетной системы Российской Федерации (межбюджетные субсидии)</t>
  </si>
  <si>
    <t>20220000000000151</t>
  </si>
  <si>
    <t>20230000000000151</t>
  </si>
  <si>
    <t xml:space="preserve">          Субвенции бюджетам бюджетной системы Российской Федерации</t>
  </si>
  <si>
    <t>к решению Собрания депутатов Моргаушского</t>
  </si>
  <si>
    <t>«О бюджете Моргаушского сельского поселения</t>
  </si>
  <si>
    <t>Чувашской Республики от __.__.2020 г. № С-__</t>
  </si>
  <si>
    <t>на 2021 год и плановый период 2022 и 2023 годов»</t>
  </si>
  <si>
    <t>Прогнозируемые объемы доходов бюджета Моргаушского сельского поселения Моргаушского района Чувашской Республики на 2022 и 2023 годы</t>
  </si>
  <si>
    <t>Прогнозируемые объемы доходов бюджета Моргаушского сельского поселения Моргаушского района Чувашской Республики на 2021 год</t>
  </si>
  <si>
    <t>Сумма на 2021 год, тыс. руб.</t>
  </si>
  <si>
    <t>Сумма на 2022 год, тыс.руб.</t>
  </si>
  <si>
    <t>Сумма на 2023 год, тыс. руб.</t>
  </si>
  <si>
    <t>20240000000000150</t>
  </si>
  <si>
    <t>Иные межбюджетные трансферты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</si>
</sst>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0.0"/>
  </numFmts>
  <fonts count="6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Alignment="1">
      <alignment horizontal="left" indent="15"/>
    </xf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justify" vertical="top" wrapText="1"/>
    </xf>
    <xf numFmtId="0" fontId="1" fillId="0" borderId="1" xfId="0" applyFont="1" applyBorder="1" applyAlignment="1">
      <alignment horizontal="justify" vertical="top" wrapText="1"/>
    </xf>
    <xf numFmtId="4" fontId="2" fillId="0" borderId="1" xfId="0" applyNumberFormat="1" applyFont="1" applyBorder="1" applyAlignment="1">
      <alignment horizontal="right" vertical="top" wrapText="1"/>
    </xf>
    <xf numFmtId="0" fontId="2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49" fontId="4" fillId="3" borderId="1" xfId="0" applyNumberFormat="1" applyFont="1" applyFill="1" applyBorder="1" applyAlignment="1">
      <alignment horizontal="center" vertical="top" shrinkToFit="1"/>
    </xf>
    <xf numFmtId="0" fontId="4" fillId="3" borderId="2" xfId="0" applyFont="1" applyFill="1" applyBorder="1" applyAlignment="1">
      <alignment horizontal="left" vertical="justify" wrapText="1"/>
    </xf>
    <xf numFmtId="49" fontId="5" fillId="3" borderId="1" xfId="0" applyNumberFormat="1" applyFont="1" applyFill="1" applyBorder="1" applyAlignment="1">
      <alignment horizontal="center" vertical="top" shrinkToFit="1"/>
    </xf>
    <xf numFmtId="0" fontId="5" fillId="3" borderId="2" xfId="0" applyFont="1" applyFill="1" applyBorder="1" applyAlignment="1">
      <alignment horizontal="left" vertical="justify" wrapText="1"/>
    </xf>
    <xf numFmtId="49" fontId="4" fillId="4" borderId="1" xfId="0" applyNumberFormat="1" applyFont="1" applyFill="1" applyBorder="1" applyAlignment="1">
      <alignment horizontal="center" vertical="top" shrinkToFit="1"/>
    </xf>
    <xf numFmtId="0" fontId="4" fillId="4" borderId="2" xfId="0" applyFont="1" applyFill="1" applyBorder="1" applyAlignment="1">
      <alignment horizontal="left" vertical="justify" wrapText="1"/>
    </xf>
    <xf numFmtId="49" fontId="4" fillId="5" borderId="1" xfId="0" applyNumberFormat="1" applyFont="1" applyFill="1" applyBorder="1" applyAlignment="1">
      <alignment horizontal="center" vertical="top" shrinkToFit="1"/>
    </xf>
    <xf numFmtId="0" fontId="4" fillId="5" borderId="2" xfId="0" applyFont="1" applyFill="1" applyBorder="1" applyAlignment="1">
      <alignment horizontal="left" vertical="justify" wrapText="1"/>
    </xf>
    <xf numFmtId="49" fontId="5" fillId="5" borderId="1" xfId="0" applyNumberFormat="1" applyFont="1" applyFill="1" applyBorder="1" applyAlignment="1">
      <alignment horizontal="center" vertical="top" shrinkToFit="1"/>
    </xf>
    <xf numFmtId="164" fontId="2" fillId="2" borderId="1" xfId="0" applyNumberFormat="1" applyFont="1" applyFill="1" applyBorder="1" applyAlignment="1">
      <alignment horizontal="right" vertical="top" wrapText="1"/>
    </xf>
    <xf numFmtId="164" fontId="4" fillId="4" borderId="3" xfId="0" applyNumberFormat="1" applyFont="1" applyFill="1" applyBorder="1" applyAlignment="1">
      <alignment horizontal="right" vertical="top" shrinkToFit="1"/>
    </xf>
    <xf numFmtId="164" fontId="4" fillId="5" borderId="3" xfId="0" applyNumberFormat="1" applyFont="1" applyFill="1" applyBorder="1" applyAlignment="1">
      <alignment horizontal="right" vertical="top" shrinkToFit="1"/>
    </xf>
    <xf numFmtId="164" fontId="2" fillId="0" borderId="1" xfId="0" applyNumberFormat="1" applyFont="1" applyBorder="1" applyAlignment="1">
      <alignment horizontal="right" vertical="top" wrapText="1"/>
    </xf>
    <xf numFmtId="164" fontId="1" fillId="0" borderId="1" xfId="0" applyNumberFormat="1" applyFont="1" applyBorder="1" applyAlignment="1">
      <alignment horizontal="right" vertical="top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2" fillId="0" borderId="1" xfId="0" applyFont="1" applyBorder="1"/>
    <xf numFmtId="165" fontId="2" fillId="0" borderId="1" xfId="0" applyNumberFormat="1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46"/>
  <sheetViews>
    <sheetView tabSelected="1" topLeftCell="A5" zoomScaleNormal="100" workbookViewId="0">
      <selection activeCell="C31" sqref="C31"/>
    </sheetView>
  </sheetViews>
  <sheetFormatPr defaultRowHeight="15"/>
  <cols>
    <col min="1" max="1" width="24.85546875" customWidth="1"/>
    <col min="2" max="2" width="58.140625" customWidth="1"/>
    <col min="3" max="3" width="15.42578125" customWidth="1"/>
  </cols>
  <sheetData>
    <row r="1" spans="1:3" ht="15.75">
      <c r="B1" s="26" t="s">
        <v>7</v>
      </c>
      <c r="C1" s="26"/>
    </row>
    <row r="2" spans="1:3" ht="15.75">
      <c r="B2" s="26" t="s">
        <v>49</v>
      </c>
      <c r="C2" s="26"/>
    </row>
    <row r="3" spans="1:3" ht="15.75">
      <c r="B3" s="26" t="s">
        <v>5</v>
      </c>
      <c r="C3" s="26"/>
    </row>
    <row r="4" spans="1:3" ht="15.75">
      <c r="B4" s="26" t="s">
        <v>51</v>
      </c>
      <c r="C4" s="26"/>
    </row>
    <row r="5" spans="1:3" ht="15.75">
      <c r="B5" s="26" t="s">
        <v>50</v>
      </c>
      <c r="C5" s="26"/>
    </row>
    <row r="6" spans="1:3" ht="15.75">
      <c r="B6" s="26" t="s">
        <v>6</v>
      </c>
      <c r="C6" s="26"/>
    </row>
    <row r="7" spans="1:3" ht="15.75">
      <c r="B7" s="26" t="s">
        <v>52</v>
      </c>
      <c r="C7" s="26"/>
    </row>
    <row r="8" spans="1:3" ht="15.75">
      <c r="A8" s="1"/>
    </row>
    <row r="9" spans="1:3" ht="15.75">
      <c r="A9" s="1"/>
    </row>
    <row r="10" spans="1:3" ht="32.450000000000003" customHeight="1">
      <c r="A10" s="25" t="s">
        <v>54</v>
      </c>
      <c r="B10" s="25"/>
      <c r="C10" s="25"/>
    </row>
    <row r="11" spans="1:3" ht="15.75">
      <c r="A11" s="3"/>
    </row>
    <row r="12" spans="1:3" ht="47.25">
      <c r="A12" s="5" t="s">
        <v>29</v>
      </c>
      <c r="B12" s="5" t="s">
        <v>0</v>
      </c>
      <c r="C12" s="5" t="s">
        <v>55</v>
      </c>
    </row>
    <row r="13" spans="1:3" ht="15.75">
      <c r="A13" s="9" t="s">
        <v>4</v>
      </c>
      <c r="B13" s="10"/>
      <c r="C13" s="20">
        <f>C14+C29</f>
        <v>19097.673500000001</v>
      </c>
    </row>
    <row r="14" spans="1:3" ht="15.75">
      <c r="A14" s="15" t="s">
        <v>9</v>
      </c>
      <c r="B14" s="16" t="s">
        <v>38</v>
      </c>
      <c r="C14" s="21">
        <f>C15+C26</f>
        <v>5006.5200000000004</v>
      </c>
    </row>
    <row r="15" spans="1:3" ht="15.75">
      <c r="A15" s="17"/>
      <c r="B15" s="18" t="s">
        <v>1</v>
      </c>
      <c r="C15" s="22">
        <f>C16+C18+C20+C22+C25</f>
        <v>5006.5200000000004</v>
      </c>
    </row>
    <row r="16" spans="1:3" ht="15.75">
      <c r="A16" s="11" t="s">
        <v>10</v>
      </c>
      <c r="B16" s="12" t="s">
        <v>11</v>
      </c>
      <c r="C16" s="23">
        <f>C17</f>
        <v>1988.4</v>
      </c>
    </row>
    <row r="17" spans="1:3" ht="15.75">
      <c r="A17" s="13" t="s">
        <v>12</v>
      </c>
      <c r="B17" s="6" t="s">
        <v>13</v>
      </c>
      <c r="C17" s="24">
        <v>1988.4</v>
      </c>
    </row>
    <row r="18" spans="1:3" ht="47.25">
      <c r="A18" s="11" t="s">
        <v>15</v>
      </c>
      <c r="B18" s="12" t="s">
        <v>14</v>
      </c>
      <c r="C18" s="23">
        <f>C19</f>
        <v>398.12</v>
      </c>
    </row>
    <row r="19" spans="1:3" ht="31.5">
      <c r="A19" s="13" t="s">
        <v>16</v>
      </c>
      <c r="B19" s="14" t="s">
        <v>17</v>
      </c>
      <c r="C19" s="24">
        <v>398.12</v>
      </c>
    </row>
    <row r="20" spans="1:3" ht="15.75">
      <c r="A20" s="11" t="s">
        <v>18</v>
      </c>
      <c r="B20" s="12" t="s">
        <v>19</v>
      </c>
      <c r="C20" s="23">
        <f>C21</f>
        <v>70</v>
      </c>
    </row>
    <row r="21" spans="1:3" ht="15.75">
      <c r="A21" s="13" t="s">
        <v>20</v>
      </c>
      <c r="B21" s="14" t="s">
        <v>2</v>
      </c>
      <c r="C21" s="24">
        <v>70</v>
      </c>
    </row>
    <row r="22" spans="1:3" ht="15.75">
      <c r="A22" s="11" t="s">
        <v>21</v>
      </c>
      <c r="B22" s="12" t="s">
        <v>22</v>
      </c>
      <c r="C22" s="23">
        <f>C23+C24</f>
        <v>2550</v>
      </c>
    </row>
    <row r="23" spans="1:3" ht="15.75">
      <c r="A23" s="13" t="s">
        <v>24</v>
      </c>
      <c r="B23" s="6" t="s">
        <v>23</v>
      </c>
      <c r="C23" s="24">
        <v>1000</v>
      </c>
    </row>
    <row r="24" spans="1:3" ht="15.75">
      <c r="A24" s="13" t="s">
        <v>25</v>
      </c>
      <c r="B24" s="6" t="s">
        <v>26</v>
      </c>
      <c r="C24" s="24">
        <v>1550</v>
      </c>
    </row>
    <row r="25" spans="1:3" ht="15.75">
      <c r="A25" s="11" t="s">
        <v>27</v>
      </c>
      <c r="B25" s="12" t="s">
        <v>28</v>
      </c>
      <c r="C25" s="23">
        <v>0</v>
      </c>
    </row>
    <row r="26" spans="1:3" ht="15.75" customHeight="1">
      <c r="A26" s="19"/>
      <c r="B26" s="18" t="s">
        <v>3</v>
      </c>
      <c r="C26" s="22">
        <f>C27</f>
        <v>0</v>
      </c>
    </row>
    <row r="27" spans="1:3" ht="45.75" customHeight="1">
      <c r="A27" s="11" t="s">
        <v>30</v>
      </c>
      <c r="B27" s="12" t="s">
        <v>31</v>
      </c>
      <c r="C27" s="23">
        <f>C28</f>
        <v>0</v>
      </c>
    </row>
    <row r="28" spans="1:3" ht="94.5">
      <c r="A28" s="13" t="s">
        <v>32</v>
      </c>
      <c r="B28" s="14" t="s">
        <v>33</v>
      </c>
      <c r="C28" s="24">
        <v>0</v>
      </c>
    </row>
    <row r="29" spans="1:3" ht="17.45" customHeight="1">
      <c r="A29" s="15" t="s">
        <v>34</v>
      </c>
      <c r="B29" s="16" t="s">
        <v>35</v>
      </c>
      <c r="C29" s="21">
        <f>C30</f>
        <v>14091.1535</v>
      </c>
    </row>
    <row r="30" spans="1:3" ht="47.25">
      <c r="A30" s="15" t="s">
        <v>36</v>
      </c>
      <c r="B30" s="16" t="s">
        <v>37</v>
      </c>
      <c r="C30" s="21">
        <f>C31+C34+C35+C36</f>
        <v>14091.1535</v>
      </c>
    </row>
    <row r="31" spans="1:3" ht="31.5">
      <c r="A31" s="11" t="s">
        <v>39</v>
      </c>
      <c r="B31" s="12" t="s">
        <v>40</v>
      </c>
      <c r="C31" s="23">
        <f>C32+C33</f>
        <v>8831.9</v>
      </c>
    </row>
    <row r="32" spans="1:3" ht="15.75">
      <c r="A32" s="13" t="s">
        <v>41</v>
      </c>
      <c r="B32" s="14" t="s">
        <v>42</v>
      </c>
      <c r="C32" s="24">
        <v>8831.9</v>
      </c>
    </row>
    <row r="33" spans="1:3" ht="31.5">
      <c r="A33" s="13" t="s">
        <v>43</v>
      </c>
      <c r="B33" s="7" t="s">
        <v>44</v>
      </c>
      <c r="C33" s="24">
        <v>0</v>
      </c>
    </row>
    <row r="34" spans="1:3" ht="31.5">
      <c r="A34" s="11" t="s">
        <v>46</v>
      </c>
      <c r="B34" s="12" t="s">
        <v>45</v>
      </c>
      <c r="C34" s="23">
        <v>5150.7134999999998</v>
      </c>
    </row>
    <row r="35" spans="1:3" ht="31.5">
      <c r="A35" s="11" t="s">
        <v>47</v>
      </c>
      <c r="B35" s="12" t="s">
        <v>48</v>
      </c>
      <c r="C35" s="23">
        <v>8.5399999999999991</v>
      </c>
    </row>
    <row r="36" spans="1:3" ht="15.75">
      <c r="A36" s="11" t="s">
        <v>58</v>
      </c>
      <c r="B36" s="27" t="s">
        <v>59</v>
      </c>
      <c r="C36" s="28">
        <v>100</v>
      </c>
    </row>
    <row r="37" spans="1:3" ht="15.75">
      <c r="A37" s="3"/>
    </row>
    <row r="38" spans="1:3" ht="15.75">
      <c r="A38" s="3"/>
    </row>
    <row r="39" spans="1:3" ht="15.75">
      <c r="A39" s="3"/>
    </row>
    <row r="40" spans="1:3" ht="15.75">
      <c r="A40" s="3"/>
    </row>
    <row r="41" spans="1:3" ht="15.75">
      <c r="A41" s="3"/>
    </row>
    <row r="42" spans="1:3" ht="15.75">
      <c r="A42" s="3"/>
    </row>
    <row r="43" spans="1:3" ht="15.75">
      <c r="A43" s="3"/>
    </row>
    <row r="44" spans="1:3" ht="15.75">
      <c r="A44" s="3"/>
    </row>
    <row r="45" spans="1:3" ht="15.75">
      <c r="A45" s="4"/>
    </row>
    <row r="46" spans="1:3" ht="15.75">
      <c r="A46" s="2"/>
    </row>
  </sheetData>
  <mergeCells count="8">
    <mergeCell ref="A10:C10"/>
    <mergeCell ref="B7:C7"/>
    <mergeCell ref="B1:C1"/>
    <mergeCell ref="B2:C2"/>
    <mergeCell ref="B3:C3"/>
    <mergeCell ref="B4:C4"/>
    <mergeCell ref="B5:C5"/>
    <mergeCell ref="B6:C6"/>
  </mergeCells>
  <pageMargins left="1.1811023622047245" right="0.59055118110236227" top="0.59055118110236227" bottom="0.59055118110236227" header="0.31496062992125984" footer="0.31496062992125984"/>
  <pageSetup paperSize="9" scale="8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46"/>
  <sheetViews>
    <sheetView topLeftCell="A22" zoomScaleNormal="100" workbookViewId="0">
      <selection activeCell="A36" sqref="A36:C36"/>
    </sheetView>
  </sheetViews>
  <sheetFormatPr defaultRowHeight="15"/>
  <cols>
    <col min="1" max="1" width="20.85546875" customWidth="1"/>
    <col min="2" max="2" width="58.140625" customWidth="1"/>
    <col min="3" max="3" width="15.42578125" customWidth="1"/>
    <col min="4" max="4" width="15.7109375" customWidth="1"/>
  </cols>
  <sheetData>
    <row r="1" spans="1:4" ht="15.75">
      <c r="B1" s="26" t="s">
        <v>8</v>
      </c>
      <c r="C1" s="26"/>
      <c r="D1" s="26"/>
    </row>
    <row r="2" spans="1:4" ht="15.75">
      <c r="B2" s="26" t="s">
        <v>49</v>
      </c>
      <c r="C2" s="26"/>
      <c r="D2" s="26"/>
    </row>
    <row r="3" spans="1:4" ht="15.75">
      <c r="B3" s="26" t="s">
        <v>5</v>
      </c>
      <c r="C3" s="26"/>
      <c r="D3" s="26"/>
    </row>
    <row r="4" spans="1:4" ht="15.75">
      <c r="B4" s="26" t="s">
        <v>51</v>
      </c>
      <c r="C4" s="26"/>
      <c r="D4" s="26"/>
    </row>
    <row r="5" spans="1:4" ht="15.75">
      <c r="B5" s="26" t="s">
        <v>50</v>
      </c>
      <c r="C5" s="26"/>
      <c r="D5" s="26"/>
    </row>
    <row r="6" spans="1:4" ht="15.75">
      <c r="B6" s="26" t="s">
        <v>6</v>
      </c>
      <c r="C6" s="26"/>
      <c r="D6" s="26"/>
    </row>
    <row r="7" spans="1:4" ht="15.75">
      <c r="B7" s="26" t="s">
        <v>52</v>
      </c>
      <c r="C7" s="26"/>
      <c r="D7" s="26"/>
    </row>
    <row r="8" spans="1:4" ht="15.75">
      <c r="A8" s="1"/>
    </row>
    <row r="9" spans="1:4" ht="15.75">
      <c r="A9" s="1"/>
    </row>
    <row r="10" spans="1:4" ht="32.450000000000003" customHeight="1">
      <c r="A10" s="25" t="s">
        <v>53</v>
      </c>
      <c r="B10" s="25"/>
      <c r="C10" s="25"/>
      <c r="D10" s="25"/>
    </row>
    <row r="11" spans="1:4" ht="15.75">
      <c r="A11" s="3"/>
    </row>
    <row r="12" spans="1:4" ht="47.25">
      <c r="A12" s="5" t="s">
        <v>29</v>
      </c>
      <c r="B12" s="5" t="s">
        <v>0</v>
      </c>
      <c r="C12" s="5" t="s">
        <v>56</v>
      </c>
      <c r="D12" s="5" t="s">
        <v>57</v>
      </c>
    </row>
    <row r="13" spans="1:4" ht="31.5">
      <c r="A13" s="9" t="s">
        <v>4</v>
      </c>
      <c r="B13" s="10"/>
      <c r="C13" s="20">
        <f>C14+C29</f>
        <v>13276.69</v>
      </c>
      <c r="D13" s="20">
        <f>D14+D29</f>
        <v>13168.150000000001</v>
      </c>
    </row>
    <row r="14" spans="1:4" ht="15.75">
      <c r="A14" s="15" t="s">
        <v>9</v>
      </c>
      <c r="B14" s="16" t="s">
        <v>38</v>
      </c>
      <c r="C14" s="21">
        <f>C15+C26</f>
        <v>5148.04</v>
      </c>
      <c r="D14" s="21">
        <f>D15+D26</f>
        <v>5236.6000000000004</v>
      </c>
    </row>
    <row r="15" spans="1:4" ht="15.75">
      <c r="A15" s="17"/>
      <c r="B15" s="18" t="s">
        <v>1</v>
      </c>
      <c r="C15" s="22">
        <f>C16+C18+C20+C22+C25</f>
        <v>5148.04</v>
      </c>
      <c r="D15" s="22">
        <f>D16+D18+D20+D22+D25</f>
        <v>5236.6000000000004</v>
      </c>
    </row>
    <row r="16" spans="1:4" ht="15.75">
      <c r="A16" s="11" t="s">
        <v>10</v>
      </c>
      <c r="B16" s="12" t="s">
        <v>11</v>
      </c>
      <c r="C16" s="23">
        <f>C17</f>
        <v>2064</v>
      </c>
      <c r="D16" s="23">
        <f>D17</f>
        <v>2136</v>
      </c>
    </row>
    <row r="17" spans="1:4" ht="15.75">
      <c r="A17" s="13" t="s">
        <v>12</v>
      </c>
      <c r="B17" s="6" t="s">
        <v>13</v>
      </c>
      <c r="C17" s="24">
        <v>2064</v>
      </c>
      <c r="D17" s="24">
        <v>2136</v>
      </c>
    </row>
    <row r="18" spans="1:4" ht="47.25">
      <c r="A18" s="11" t="s">
        <v>15</v>
      </c>
      <c r="B18" s="12" t="s">
        <v>14</v>
      </c>
      <c r="C18" s="23">
        <f>C19</f>
        <v>414.04</v>
      </c>
      <c r="D18" s="23">
        <f>D19</f>
        <v>430.6</v>
      </c>
    </row>
    <row r="19" spans="1:4" ht="31.5">
      <c r="A19" s="13" t="s">
        <v>16</v>
      </c>
      <c r="B19" s="14" t="s">
        <v>17</v>
      </c>
      <c r="C19" s="24">
        <v>414.04</v>
      </c>
      <c r="D19" s="24">
        <v>430.6</v>
      </c>
    </row>
    <row r="20" spans="1:4" ht="15.75">
      <c r="A20" s="11" t="s">
        <v>18</v>
      </c>
      <c r="B20" s="12" t="s">
        <v>19</v>
      </c>
      <c r="C20" s="23">
        <f>C21</f>
        <v>70</v>
      </c>
      <c r="D20" s="23">
        <f>D21</f>
        <v>70</v>
      </c>
    </row>
    <row r="21" spans="1:4" ht="15.75">
      <c r="A21" s="13" t="s">
        <v>20</v>
      </c>
      <c r="B21" s="14" t="s">
        <v>2</v>
      </c>
      <c r="C21" s="24">
        <v>70</v>
      </c>
      <c r="D21" s="24">
        <v>70</v>
      </c>
    </row>
    <row r="22" spans="1:4" ht="15.75">
      <c r="A22" s="11" t="s">
        <v>21</v>
      </c>
      <c r="B22" s="12" t="s">
        <v>22</v>
      </c>
      <c r="C22" s="23">
        <f>C23+C24</f>
        <v>2600</v>
      </c>
      <c r="D22" s="23">
        <f>D23+D24</f>
        <v>2600</v>
      </c>
    </row>
    <row r="23" spans="1:4" ht="15.75">
      <c r="A23" s="13" t="s">
        <v>24</v>
      </c>
      <c r="B23" s="6" t="s">
        <v>23</v>
      </c>
      <c r="C23" s="24">
        <v>1050</v>
      </c>
      <c r="D23" s="24">
        <v>1050</v>
      </c>
    </row>
    <row r="24" spans="1:4" ht="15.75">
      <c r="A24" s="13" t="s">
        <v>25</v>
      </c>
      <c r="B24" s="6" t="s">
        <v>26</v>
      </c>
      <c r="C24" s="24">
        <v>1550</v>
      </c>
      <c r="D24" s="24">
        <v>1550</v>
      </c>
    </row>
    <row r="25" spans="1:4" ht="15.75">
      <c r="A25" s="11" t="s">
        <v>27</v>
      </c>
      <c r="B25" s="12" t="s">
        <v>28</v>
      </c>
      <c r="C25" s="23">
        <v>0</v>
      </c>
      <c r="D25" s="23">
        <v>0</v>
      </c>
    </row>
    <row r="26" spans="1:4" ht="15.75" customHeight="1">
      <c r="A26" s="19"/>
      <c r="B26" s="18" t="s">
        <v>3</v>
      </c>
      <c r="C26" s="22">
        <f>C27</f>
        <v>0</v>
      </c>
      <c r="D26" s="22">
        <f>D27</f>
        <v>0</v>
      </c>
    </row>
    <row r="27" spans="1:4" ht="45.75" customHeight="1">
      <c r="A27" s="11" t="s">
        <v>30</v>
      </c>
      <c r="B27" s="12" t="s">
        <v>31</v>
      </c>
      <c r="C27" s="23">
        <f>C28</f>
        <v>0</v>
      </c>
      <c r="D27" s="23">
        <f>D28</f>
        <v>0</v>
      </c>
    </row>
    <row r="28" spans="1:4" ht="94.5">
      <c r="A28" s="13" t="s">
        <v>32</v>
      </c>
      <c r="B28" s="14" t="s">
        <v>33</v>
      </c>
      <c r="C28" s="24">
        <v>0</v>
      </c>
      <c r="D28" s="24">
        <v>0</v>
      </c>
    </row>
    <row r="29" spans="1:4" ht="17.45" customHeight="1">
      <c r="A29" s="15" t="s">
        <v>34</v>
      </c>
      <c r="B29" s="16" t="s">
        <v>35</v>
      </c>
      <c r="C29" s="21">
        <f>C30</f>
        <v>8128.6500000000005</v>
      </c>
      <c r="D29" s="21">
        <f>D30</f>
        <v>7931.55</v>
      </c>
    </row>
    <row r="30" spans="1:4" ht="47.25">
      <c r="A30" s="15" t="s">
        <v>36</v>
      </c>
      <c r="B30" s="16" t="s">
        <v>37</v>
      </c>
      <c r="C30" s="21">
        <f>C31+C34+C35</f>
        <v>8128.6500000000005</v>
      </c>
      <c r="D30" s="21">
        <f>D31+D34+D35</f>
        <v>7931.55</v>
      </c>
    </row>
    <row r="31" spans="1:4" ht="31.5">
      <c r="A31" s="11" t="s">
        <v>39</v>
      </c>
      <c r="B31" s="12" t="s">
        <v>40</v>
      </c>
      <c r="C31" s="23">
        <f>C32+C33</f>
        <v>7282.6</v>
      </c>
      <c r="D31" s="23">
        <f>D32+D33</f>
        <v>7085.5</v>
      </c>
    </row>
    <row r="32" spans="1:4" ht="15.75">
      <c r="A32" s="13" t="s">
        <v>41</v>
      </c>
      <c r="B32" s="14" t="s">
        <v>42</v>
      </c>
      <c r="C32" s="24">
        <v>7282.6</v>
      </c>
      <c r="D32" s="24">
        <v>7085.5</v>
      </c>
    </row>
    <row r="33" spans="1:4" ht="31.5">
      <c r="A33" s="13" t="s">
        <v>43</v>
      </c>
      <c r="B33" s="7" t="s">
        <v>44</v>
      </c>
      <c r="C33" s="24">
        <v>0</v>
      </c>
      <c r="D33" s="24">
        <v>0</v>
      </c>
    </row>
    <row r="34" spans="1:4" ht="31.5">
      <c r="A34" s="11" t="s">
        <v>46</v>
      </c>
      <c r="B34" s="12" t="s">
        <v>45</v>
      </c>
      <c r="C34" s="23">
        <v>837.51</v>
      </c>
      <c r="D34" s="23">
        <v>837.51</v>
      </c>
    </row>
    <row r="35" spans="1:4" ht="31.5">
      <c r="A35" s="11" t="s">
        <v>47</v>
      </c>
      <c r="B35" s="12" t="s">
        <v>48</v>
      </c>
      <c r="C35" s="8">
        <v>8.5399999999999991</v>
      </c>
      <c r="D35" s="8">
        <v>8.5399999999999991</v>
      </c>
    </row>
    <row r="36" spans="1:4" ht="15.75">
      <c r="A36" s="3"/>
    </row>
    <row r="37" spans="1:4" ht="15.75">
      <c r="A37" s="3"/>
    </row>
    <row r="38" spans="1:4" ht="15.75">
      <c r="A38" s="3"/>
    </row>
    <row r="39" spans="1:4" ht="15.75">
      <c r="A39" s="3"/>
    </row>
    <row r="40" spans="1:4" ht="15.75">
      <c r="A40" s="3"/>
    </row>
    <row r="41" spans="1:4" ht="15.75">
      <c r="A41" s="3"/>
    </row>
    <row r="42" spans="1:4" ht="15.75">
      <c r="A42" s="3"/>
    </row>
    <row r="43" spans="1:4" ht="15.75">
      <c r="A43" s="3"/>
    </row>
    <row r="44" spans="1:4" ht="15.75">
      <c r="A44" s="3"/>
    </row>
    <row r="45" spans="1:4" ht="15.75">
      <c r="A45" s="4"/>
    </row>
    <row r="46" spans="1:4" ht="15.75">
      <c r="A46" s="2"/>
    </row>
  </sheetData>
  <mergeCells count="8">
    <mergeCell ref="A10:D10"/>
    <mergeCell ref="B1:D1"/>
    <mergeCell ref="B2:D2"/>
    <mergeCell ref="B3:D3"/>
    <mergeCell ref="B4:D4"/>
    <mergeCell ref="B5:D5"/>
    <mergeCell ref="B6:D6"/>
    <mergeCell ref="B7:D7"/>
  </mergeCells>
  <pageMargins left="0.7" right="0.7" top="0.75" bottom="0.75" header="0.3" footer="0.3"/>
  <pageSetup paperSize="9"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2021 год</vt:lpstr>
      <vt:lpstr>2022-2023 год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finance3</dc:creator>
  <cp:lastModifiedBy>morgau_fin2</cp:lastModifiedBy>
  <cp:lastPrinted>2020-11-16T11:52:55Z</cp:lastPrinted>
  <dcterms:created xsi:type="dcterms:W3CDTF">2016-10-29T12:05:57Z</dcterms:created>
  <dcterms:modified xsi:type="dcterms:W3CDTF">2020-11-16T11:52:57Z</dcterms:modified>
</cp:coreProperties>
</file>