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3д" sheetId="6" r:id="rId1"/>
    <sheet name="д4" sheetId="4" r:id="rId2"/>
    <sheet name="м4" sheetId="5" r:id="rId3"/>
    <sheet name="3м" sheetId="7" r:id="rId4"/>
  </sheets>
  <calcPr calcId="144525"/>
</workbook>
</file>

<file path=xl/calcChain.xml><?xml version="1.0" encoding="utf-8"?>
<calcChain xmlns="http://schemas.openxmlformats.org/spreadsheetml/2006/main">
  <c r="U12" i="7"/>
  <c r="U13"/>
  <c r="U14"/>
  <c r="U15"/>
  <c r="U16"/>
  <c r="U17"/>
  <c r="U18"/>
  <c r="U19"/>
  <c r="U20"/>
  <c r="U21"/>
  <c r="U22"/>
  <c r="U23"/>
  <c r="U13" i="5"/>
  <c r="U14"/>
  <c r="U15"/>
  <c r="U16"/>
  <c r="U17"/>
  <c r="U18"/>
  <c r="U19"/>
  <c r="U20"/>
  <c r="U21"/>
  <c r="U22"/>
  <c r="U23"/>
  <c r="U24"/>
  <c r="U25"/>
  <c r="U26"/>
  <c r="U27"/>
  <c r="U12"/>
  <c r="U11" i="7"/>
  <c r="U18" i="4"/>
  <c r="U24" l="1"/>
  <c r="U13"/>
  <c r="U20"/>
  <c r="U21"/>
  <c r="U22"/>
  <c r="U17"/>
  <c r="U19"/>
  <c r="U12"/>
  <c r="U11"/>
  <c r="U10"/>
  <c r="U15"/>
  <c r="U23"/>
  <c r="U16"/>
  <c r="U25" i="7"/>
  <c r="U26"/>
  <c r="U27"/>
  <c r="U28"/>
  <c r="U24"/>
  <c r="U14" i="4"/>
  <c r="U20" i="6"/>
  <c r="U21"/>
  <c r="U22"/>
  <c r="U19"/>
  <c r="U16"/>
  <c r="U18"/>
  <c r="U15"/>
  <c r="U23"/>
  <c r="U11"/>
  <c r="U10"/>
  <c r="U12"/>
  <c r="U13"/>
  <c r="U17"/>
  <c r="U24"/>
  <c r="U25"/>
  <c r="U14"/>
  <c r="U29" i="5"/>
  <c r="U30"/>
  <c r="U31"/>
  <c r="U28"/>
</calcChain>
</file>

<file path=xl/sharedStrings.xml><?xml version="1.0" encoding="utf-8"?>
<sst xmlns="http://schemas.openxmlformats.org/spreadsheetml/2006/main" count="341" uniqueCount="174">
  <si>
    <t>№</t>
  </si>
  <si>
    <t>Ф.И.О.</t>
  </si>
  <si>
    <t>УИН участника</t>
  </si>
  <si>
    <t>ВИДЫ      ИСПЫТАНИЙ  (ТЕСТОВ)</t>
  </si>
  <si>
    <t>Всего очков</t>
  </si>
  <si>
    <t>Бег 60 м</t>
  </si>
  <si>
    <t>Бег 2000 м</t>
  </si>
  <si>
    <t>Метание мяча 150 гр.</t>
  </si>
  <si>
    <t>Плавание 50 м</t>
  </si>
  <si>
    <t>Стрельба из полож.сидя</t>
  </si>
  <si>
    <t>Наклон</t>
  </si>
  <si>
    <t>Прыжок в длину с места</t>
  </si>
  <si>
    <t>результат</t>
  </si>
  <si>
    <t>очки</t>
  </si>
  <si>
    <t>Место проведения г. Цивильск АО ДО "ДЮСШ АСАМАТ"                          Дата 17.07.2019г.</t>
  </si>
  <si>
    <t>4 ступень   девочки</t>
  </si>
  <si>
    <t>4 ступень   мальчики</t>
  </si>
  <si>
    <t>Подтягивание</t>
  </si>
  <si>
    <t>Сгибание рук</t>
  </si>
  <si>
    <t xml:space="preserve">Республиканский этап Фестиваля ВФСК "ГТО" среди обучающихся общеобразовательных организаций </t>
  </si>
  <si>
    <t>Место проведения г. Цивильск АО ДО "ДЮСШ АСАМАТ"                          Дата 17.07.2019 г.</t>
  </si>
  <si>
    <t>3 ступень   девочки</t>
  </si>
  <si>
    <t>3 ступень   мальчики</t>
  </si>
  <si>
    <t>Бег 1500 м</t>
  </si>
  <si>
    <t>Главный судья  __________________________________________</t>
  </si>
  <si>
    <t>Сводный протокол</t>
  </si>
  <si>
    <t>Муниципальное образование</t>
  </si>
  <si>
    <t>Мишанина Дарья Сергеевна</t>
  </si>
  <si>
    <t>16-21-0032947</t>
  </si>
  <si>
    <t>Алатырь</t>
  </si>
  <si>
    <t>Суханова Яна Сергеевна</t>
  </si>
  <si>
    <t>18-21-0005723</t>
  </si>
  <si>
    <t>Клемин Алексей Николаевич</t>
  </si>
  <si>
    <t>17-21-0005596</t>
  </si>
  <si>
    <t>Васильев Тимур Олегович</t>
  </si>
  <si>
    <t>Стеклов Кирилл Димитриевич</t>
  </si>
  <si>
    <t>18-21-0016999</t>
  </si>
  <si>
    <t>Батырево</t>
  </si>
  <si>
    <t>Хураськина Полина Владиславовна</t>
  </si>
  <si>
    <t xml:space="preserve"> 17-21-0004430</t>
  </si>
  <si>
    <t>Вековищев Даниил Евгениевич</t>
  </si>
  <si>
    <t>19-21-0013503</t>
  </si>
  <si>
    <t>Вурнары</t>
  </si>
  <si>
    <t>Леонтьев Никита Сергеевич</t>
  </si>
  <si>
    <t>16-21-0007724</t>
  </si>
  <si>
    <t>Скворцов Михаил Александрович</t>
  </si>
  <si>
    <t>16-21-0004870</t>
  </si>
  <si>
    <t>Волков Максим Сергеевич</t>
  </si>
  <si>
    <t>16-21-0048093</t>
  </si>
  <si>
    <t>Рахимов Реналь  Рафаилович</t>
  </si>
  <si>
    <t>16-21-0068049</t>
  </si>
  <si>
    <t>Зиновьев Сергей Александр</t>
  </si>
  <si>
    <t>16-21-0070005</t>
  </si>
  <si>
    <t>Яковлев Кирилл Витальевич</t>
  </si>
  <si>
    <t>16-21-0012961</t>
  </si>
  <si>
    <t>Ибреси</t>
  </si>
  <si>
    <t>Дмитриева Кира Алексеевна</t>
  </si>
  <si>
    <t>16-21-0023870</t>
  </si>
  <si>
    <t>Матвеева Ксения Радомировна</t>
  </si>
  <si>
    <t>16-21-0025100</t>
  </si>
  <si>
    <t>Миронова Анастасия Константиновна</t>
  </si>
  <si>
    <t>16-21-0026590</t>
  </si>
  <si>
    <t>Канаш</t>
  </si>
  <si>
    <t>Филиппова Александра Юрьевна</t>
  </si>
  <si>
    <t>16-21-0023191</t>
  </si>
  <si>
    <t>Орлова Анастасия Борисовна</t>
  </si>
  <si>
    <t>16-21-0022617</t>
  </si>
  <si>
    <t>Никонова Дарья Сергеевна</t>
  </si>
  <si>
    <t>16-21-0024658</t>
  </si>
  <si>
    <t>Алиуллов Рустам Денисович</t>
  </si>
  <si>
    <t>19-21-0013791</t>
  </si>
  <si>
    <t>Александров Глеб Алексеевич</t>
  </si>
  <si>
    <t>16-21-0023316</t>
  </si>
  <si>
    <t>Денисов Кирилл Владимирович</t>
  </si>
  <si>
    <t>16-21-0000339</t>
  </si>
  <si>
    <t>Комсомольский</t>
  </si>
  <si>
    <t>Айзетов Ильяз Денисович</t>
  </si>
  <si>
    <t>15-21-0018129</t>
  </si>
  <si>
    <t>Иванов Вадим Олегович</t>
  </si>
  <si>
    <t>18-21-0005535</t>
  </si>
  <si>
    <t>Яркин Богдан Александрович</t>
  </si>
  <si>
    <t>Красночетаи</t>
  </si>
  <si>
    <t>Михайлова Дарья Александровна</t>
  </si>
  <si>
    <t>16-21-0044381</t>
  </si>
  <si>
    <t>Моргауши</t>
  </si>
  <si>
    <t>Емельянова  Дарья Павловна</t>
  </si>
  <si>
    <t>16-21-0075105</t>
  </si>
  <si>
    <t>Дмитриева Софья Витальевна</t>
  </si>
  <si>
    <t>16-21-0075100</t>
  </si>
  <si>
    <t>Тегерлеева Александра Кузьминична</t>
  </si>
  <si>
    <t>16-21-0069676</t>
  </si>
  <si>
    <t>Смирнова Ирина Игоревна</t>
  </si>
  <si>
    <t>16-21-0074151</t>
  </si>
  <si>
    <t>Гурьева Анастасия Алексеевна</t>
  </si>
  <si>
    <t>18-21-0003476</t>
  </si>
  <si>
    <t>Порецкий</t>
  </si>
  <si>
    <t>Хамзатова Екатерина Руслановна</t>
  </si>
  <si>
    <t>17-21-0004384</t>
  </si>
  <si>
    <t>Порецкое</t>
  </si>
  <si>
    <t>Прохоров Илья Дмитриевич</t>
  </si>
  <si>
    <t>18-21-0004359</t>
  </si>
  <si>
    <t>Романова Елизавета Игоревна </t>
  </si>
  <si>
    <t>16-21-0038530</t>
  </si>
  <si>
    <t>Федорова Ксения Александровна</t>
  </si>
  <si>
    <t>18-21-0005346</t>
  </si>
  <si>
    <t>Цивильск</t>
  </si>
  <si>
    <t>Краснов Богдан Владимирович</t>
  </si>
  <si>
    <t> 16-21-0047319</t>
  </si>
  <si>
    <t>Ибрагимов Субхан Альяр Оглы</t>
  </si>
  <si>
    <t>Солоденова Елизавета Евгеньевна</t>
  </si>
  <si>
    <t>17-21-0004450</t>
  </si>
  <si>
    <t>Кабанова Анастасия Николаевна</t>
  </si>
  <si>
    <t>18-21-0002919</t>
  </si>
  <si>
    <t>Журавлев Евгений Александрович</t>
  </si>
  <si>
    <t>18-21-0010780</t>
  </si>
  <si>
    <t>Павлов Артем Павлович</t>
  </si>
  <si>
    <t>Никитин Глеб Андреевич </t>
  </si>
  <si>
    <t>19-21-0013773</t>
  </si>
  <si>
    <t>Чайникова Рената Владимировна</t>
  </si>
  <si>
    <t>16-21-0007611</t>
  </si>
  <si>
    <t>Кугеси</t>
  </si>
  <si>
    <t>Миронов Богдан Михайлович</t>
  </si>
  <si>
    <t>16-21-0016939</t>
  </si>
  <si>
    <t>Илюхин Данил Андреевич</t>
  </si>
  <si>
    <t>16-21-0016870</t>
  </si>
  <si>
    <t>Осипова Валентина Станиславовна</t>
  </si>
  <si>
    <t>19-21-0013468</t>
  </si>
  <si>
    <t>Александрова Валентина Александровна</t>
  </si>
  <si>
    <t>19-21-0010595</t>
  </si>
  <si>
    <t>Григорьева Яна Анатольевна</t>
  </si>
  <si>
    <t>16-21-0018257</t>
  </si>
  <si>
    <t>Гаврилов Аркадий Алексеевич</t>
  </si>
  <si>
    <t>15-21-0017902</t>
  </si>
  <si>
    <t>Никитин Ярослав Алексеевич</t>
  </si>
  <si>
    <t>16-21-0042891</t>
  </si>
  <si>
    <t>Соловьев Михаил Валерьевич</t>
  </si>
  <si>
    <t>15-21-0017525</t>
  </si>
  <si>
    <t>Шакирова Юлиана Павловна</t>
  </si>
  <si>
    <t>Чебоксары</t>
  </si>
  <si>
    <t>18-21-0001403</t>
  </si>
  <si>
    <t>Александров Андрей Владимирович</t>
  </si>
  <si>
    <t>19-21-0010718</t>
  </si>
  <si>
    <t>Александрова Виктория Витальевна</t>
  </si>
  <si>
    <t>Калашникова Элла Владимировна</t>
  </si>
  <si>
    <t>16-21-0039976</t>
  </si>
  <si>
    <t>16-21-0026840</t>
  </si>
  <si>
    <t>Кириллов Глеб Павлович</t>
  </si>
  <si>
    <t>16-21-0041683</t>
  </si>
  <si>
    <t>Михайлов Антон Сергеевич</t>
  </si>
  <si>
    <t>15-21-0012935</t>
  </si>
  <si>
    <t>18-21-0014588</t>
  </si>
  <si>
    <t>Казаков Вадим Дмитриевич</t>
  </si>
  <si>
    <t>Леонтьев Никита Андреевич</t>
  </si>
  <si>
    <t>18-21-0005339</t>
  </si>
  <si>
    <t>Шаров Ростислав Сергеевич</t>
  </si>
  <si>
    <t>18-21-0005405</t>
  </si>
  <si>
    <t>Ядрин</t>
  </si>
  <si>
    <t>Галкина Виктория Владимировна</t>
  </si>
  <si>
    <t>16-21-0019128</t>
  </si>
  <si>
    <t>Павлова Анжела Геннадьевна</t>
  </si>
  <si>
    <t>16-21-0019211</t>
  </si>
  <si>
    <t>Волкова Милана Константиновна</t>
  </si>
  <si>
    <t>16-21-0015730</t>
  </si>
  <si>
    <t>Яльчики</t>
  </si>
  <si>
    <t>Жуков Денис Алексеевич</t>
  </si>
  <si>
    <t>17-21-0008698</t>
  </si>
  <si>
    <t>Кузнецов Кирилл Владимирович</t>
  </si>
  <si>
    <t>15-21-0013188</t>
  </si>
  <si>
    <t>Теллин Сергей Алексеевич</t>
  </si>
  <si>
    <t>16-21-0014025</t>
  </si>
  <si>
    <t>Сайлутов Данила Денисович</t>
  </si>
  <si>
    <t>Новочебоксарск</t>
  </si>
  <si>
    <t>Иванова Татьяна</t>
  </si>
  <si>
    <t>кугеси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</si>
</sst>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ill="1"/>
    <xf numFmtId="0" fontId="7" fillId="0" borderId="1" xfId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right"/>
    </xf>
    <xf numFmtId="0" fontId="14" fillId="0" borderId="0" xfId="0" applyFont="1"/>
    <xf numFmtId="0" fontId="13" fillId="0" borderId="0" xfId="1" applyFont="1" applyFill="1" applyAlignment="1">
      <alignment horizontal="center" wrapText="1"/>
    </xf>
    <xf numFmtId="0" fontId="14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15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/>
    <xf numFmtId="0" fontId="10" fillId="6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3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5" borderId="1" xfId="1" applyFont="1" applyFill="1" applyBorder="1" applyAlignment="1">
      <alignment horizontal="center" wrapText="1"/>
    </xf>
    <xf numFmtId="0" fontId="13" fillId="3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zoomScale="80" zoomScaleNormal="80" workbookViewId="0">
      <selection activeCell="U10" sqref="U10"/>
    </sheetView>
  </sheetViews>
  <sheetFormatPr defaultRowHeight="15"/>
  <cols>
    <col min="1" max="1" width="5.28515625" customWidth="1"/>
    <col min="2" max="2" width="39" customWidth="1"/>
    <col min="3" max="3" width="11.140625" customWidth="1"/>
    <col min="4" max="4" width="14.5703125" customWidth="1"/>
  </cols>
  <sheetData>
    <row r="1" spans="1:21" ht="15.7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5.75">
      <c r="A3" s="16"/>
      <c r="B3" s="75" t="s">
        <v>14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"/>
    </row>
    <row r="4" spans="1:21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ht="6.7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1" ht="20.25">
      <c r="A6" s="77" t="s">
        <v>21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15" customHeight="1">
      <c r="A7" s="78" t="s">
        <v>0</v>
      </c>
      <c r="B7" s="79" t="s">
        <v>1</v>
      </c>
      <c r="C7" s="79" t="s">
        <v>26</v>
      </c>
      <c r="D7" s="79" t="s">
        <v>2</v>
      </c>
      <c r="E7" s="79" t="s">
        <v>3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 t="s">
        <v>4</v>
      </c>
    </row>
    <row r="8" spans="1:21" ht="28.5" customHeight="1">
      <c r="A8" s="78"/>
      <c r="B8" s="79"/>
      <c r="C8" s="79"/>
      <c r="D8" s="79"/>
      <c r="E8" s="72" t="s">
        <v>5</v>
      </c>
      <c r="F8" s="72"/>
      <c r="G8" s="72" t="s">
        <v>23</v>
      </c>
      <c r="H8" s="72"/>
      <c r="I8" s="72" t="s">
        <v>7</v>
      </c>
      <c r="J8" s="72"/>
      <c r="K8" s="72" t="s">
        <v>18</v>
      </c>
      <c r="L8" s="72"/>
      <c r="M8" s="72" t="s">
        <v>8</v>
      </c>
      <c r="N8" s="72"/>
      <c r="O8" s="72" t="s">
        <v>9</v>
      </c>
      <c r="P8" s="72"/>
      <c r="Q8" s="72" t="s">
        <v>10</v>
      </c>
      <c r="R8" s="72"/>
      <c r="S8" s="72" t="s">
        <v>11</v>
      </c>
      <c r="T8" s="72"/>
      <c r="U8" s="80"/>
    </row>
    <row r="9" spans="1:21">
      <c r="A9" s="78"/>
      <c r="B9" s="79"/>
      <c r="C9" s="79"/>
      <c r="D9" s="79"/>
      <c r="E9" s="11" t="s">
        <v>12</v>
      </c>
      <c r="F9" s="11" t="s">
        <v>13</v>
      </c>
      <c r="G9" s="11" t="s">
        <v>12</v>
      </c>
      <c r="H9" s="11" t="s">
        <v>13</v>
      </c>
      <c r="I9" s="11" t="s">
        <v>12</v>
      </c>
      <c r="J9" s="11" t="s">
        <v>13</v>
      </c>
      <c r="K9" s="11" t="s">
        <v>12</v>
      </c>
      <c r="L9" s="11" t="s">
        <v>13</v>
      </c>
      <c r="M9" s="11" t="s">
        <v>12</v>
      </c>
      <c r="N9" s="11" t="s">
        <v>13</v>
      </c>
      <c r="O9" s="11" t="s">
        <v>12</v>
      </c>
      <c r="P9" s="11" t="s">
        <v>13</v>
      </c>
      <c r="Q9" s="11" t="s">
        <v>12</v>
      </c>
      <c r="R9" s="11" t="s">
        <v>13</v>
      </c>
      <c r="S9" s="11" t="s">
        <v>12</v>
      </c>
      <c r="T9" s="11" t="s">
        <v>13</v>
      </c>
      <c r="U9" s="80"/>
    </row>
    <row r="10" spans="1:21" s="10" customFormat="1">
      <c r="A10" s="6">
        <v>1</v>
      </c>
      <c r="B10" s="43" t="s">
        <v>103</v>
      </c>
      <c r="C10" s="44" t="s">
        <v>105</v>
      </c>
      <c r="D10" s="45" t="s">
        <v>104</v>
      </c>
      <c r="E10" s="42">
        <v>8.4700000000000006</v>
      </c>
      <c r="F10" s="42">
        <v>86</v>
      </c>
      <c r="G10" s="42">
        <v>5.19</v>
      </c>
      <c r="H10" s="42">
        <v>95</v>
      </c>
      <c r="I10" s="42">
        <v>27</v>
      </c>
      <c r="J10" s="42">
        <v>62</v>
      </c>
      <c r="K10" s="42">
        <v>60</v>
      </c>
      <c r="L10" s="42">
        <v>81</v>
      </c>
      <c r="M10" s="42">
        <v>0.5</v>
      </c>
      <c r="N10" s="42">
        <v>70</v>
      </c>
      <c r="O10" s="42">
        <v>33</v>
      </c>
      <c r="P10" s="42">
        <v>68</v>
      </c>
      <c r="Q10" s="42">
        <v>16</v>
      </c>
      <c r="R10" s="42">
        <v>61</v>
      </c>
      <c r="S10" s="42">
        <v>216</v>
      </c>
      <c r="T10" s="42">
        <v>85</v>
      </c>
      <c r="U10" s="46">
        <f t="shared" ref="U10:U25" si="0">T10+R10+P10+N10+L10+J10+H10+F10</f>
        <v>608</v>
      </c>
    </row>
    <row r="11" spans="1:21" s="10" customFormat="1">
      <c r="A11" s="6">
        <v>2</v>
      </c>
      <c r="B11" s="43" t="s">
        <v>101</v>
      </c>
      <c r="C11" s="44" t="s">
        <v>105</v>
      </c>
      <c r="D11" s="45" t="s">
        <v>102</v>
      </c>
      <c r="E11" s="42">
        <v>8.4499999999999993</v>
      </c>
      <c r="F11" s="42">
        <v>86</v>
      </c>
      <c r="G11" s="42">
        <v>5.46</v>
      </c>
      <c r="H11" s="42">
        <v>86</v>
      </c>
      <c r="I11" s="42">
        <v>32</v>
      </c>
      <c r="J11" s="42">
        <v>65</v>
      </c>
      <c r="K11" s="42">
        <v>27</v>
      </c>
      <c r="L11" s="42">
        <v>64</v>
      </c>
      <c r="M11" s="42">
        <v>0.48</v>
      </c>
      <c r="N11" s="42">
        <v>72</v>
      </c>
      <c r="O11" s="42">
        <v>30</v>
      </c>
      <c r="P11" s="42">
        <v>65</v>
      </c>
      <c r="Q11" s="42">
        <v>13</v>
      </c>
      <c r="R11" s="42">
        <v>60</v>
      </c>
      <c r="S11" s="42">
        <v>223</v>
      </c>
      <c r="T11" s="42">
        <v>92</v>
      </c>
      <c r="U11" s="46">
        <f t="shared" si="0"/>
        <v>590</v>
      </c>
    </row>
    <row r="12" spans="1:21" s="10" customFormat="1">
      <c r="A12" s="6">
        <v>3</v>
      </c>
      <c r="B12" s="43" t="s">
        <v>125</v>
      </c>
      <c r="C12" s="44" t="s">
        <v>120</v>
      </c>
      <c r="D12" s="45" t="s">
        <v>126</v>
      </c>
      <c r="E12" s="42">
        <v>9</v>
      </c>
      <c r="F12" s="42">
        <v>70</v>
      </c>
      <c r="G12" s="42">
        <v>6.43</v>
      </c>
      <c r="H12" s="42">
        <v>67</v>
      </c>
      <c r="I12" s="42">
        <v>23</v>
      </c>
      <c r="J12" s="42">
        <v>60</v>
      </c>
      <c r="K12" s="42">
        <v>29</v>
      </c>
      <c r="L12" s="42">
        <v>65</v>
      </c>
      <c r="M12" s="42">
        <v>0.57999999999999996</v>
      </c>
      <c r="N12" s="42">
        <v>63</v>
      </c>
      <c r="O12" s="42">
        <v>7</v>
      </c>
      <c r="P12" s="42">
        <v>12</v>
      </c>
      <c r="Q12" s="42">
        <v>21</v>
      </c>
      <c r="R12" s="42">
        <v>64</v>
      </c>
      <c r="S12" s="42">
        <v>206</v>
      </c>
      <c r="T12" s="42">
        <v>78</v>
      </c>
      <c r="U12" s="46">
        <f t="shared" si="0"/>
        <v>479</v>
      </c>
    </row>
    <row r="13" spans="1:21" s="10" customFormat="1">
      <c r="A13" s="6">
        <v>4</v>
      </c>
      <c r="B13" s="36" t="s">
        <v>127</v>
      </c>
      <c r="C13" s="18" t="s">
        <v>120</v>
      </c>
      <c r="D13" s="26" t="s">
        <v>128</v>
      </c>
      <c r="E13" s="6">
        <v>9.3000000000000007</v>
      </c>
      <c r="F13" s="6">
        <v>65</v>
      </c>
      <c r="G13" s="6">
        <v>5.53</v>
      </c>
      <c r="H13" s="6">
        <v>83</v>
      </c>
      <c r="I13" s="6">
        <v>20</v>
      </c>
      <c r="J13" s="6">
        <v>48</v>
      </c>
      <c r="K13" s="6">
        <v>10</v>
      </c>
      <c r="L13" s="6">
        <v>43</v>
      </c>
      <c r="M13" s="6">
        <v>0.32</v>
      </c>
      <c r="N13" s="6">
        <v>95</v>
      </c>
      <c r="O13" s="6">
        <v>0</v>
      </c>
      <c r="P13" s="6">
        <v>0</v>
      </c>
      <c r="Q13" s="6">
        <v>11</v>
      </c>
      <c r="R13" s="6">
        <v>53</v>
      </c>
      <c r="S13" s="6">
        <v>220</v>
      </c>
      <c r="T13" s="6">
        <v>89</v>
      </c>
      <c r="U13" s="41">
        <f t="shared" si="0"/>
        <v>476</v>
      </c>
    </row>
    <row r="14" spans="1:21" s="10" customFormat="1">
      <c r="A14" s="6">
        <v>5</v>
      </c>
      <c r="B14" s="5" t="s">
        <v>30</v>
      </c>
      <c r="C14" s="18" t="s">
        <v>29</v>
      </c>
      <c r="D14" s="26" t="s">
        <v>31</v>
      </c>
      <c r="E14" s="6">
        <v>10.15</v>
      </c>
      <c r="F14" s="6">
        <v>57</v>
      </c>
      <c r="G14" s="6">
        <v>6.5</v>
      </c>
      <c r="H14" s="6">
        <v>66</v>
      </c>
      <c r="I14" s="6">
        <v>15</v>
      </c>
      <c r="J14" s="6">
        <v>19</v>
      </c>
      <c r="K14" s="6">
        <v>49</v>
      </c>
      <c r="L14" s="6">
        <v>75</v>
      </c>
      <c r="M14" s="6">
        <v>0.35</v>
      </c>
      <c r="N14" s="6">
        <v>88</v>
      </c>
      <c r="O14" s="6">
        <v>14</v>
      </c>
      <c r="P14" s="6">
        <v>36</v>
      </c>
      <c r="Q14" s="6">
        <v>20</v>
      </c>
      <c r="R14" s="6">
        <v>63</v>
      </c>
      <c r="S14" s="6">
        <v>190</v>
      </c>
      <c r="T14" s="6">
        <v>70</v>
      </c>
      <c r="U14" s="41">
        <f t="shared" si="0"/>
        <v>474</v>
      </c>
    </row>
    <row r="15" spans="1:21" s="10" customFormat="1">
      <c r="A15" s="6">
        <v>6</v>
      </c>
      <c r="B15" s="36" t="s">
        <v>91</v>
      </c>
      <c r="C15" s="18" t="s">
        <v>84</v>
      </c>
      <c r="D15" s="26" t="s">
        <v>92</v>
      </c>
      <c r="E15" s="6">
        <v>9.6</v>
      </c>
      <c r="F15" s="6">
        <v>62</v>
      </c>
      <c r="G15" s="6">
        <v>5.55</v>
      </c>
      <c r="H15" s="6">
        <v>83</v>
      </c>
      <c r="I15" s="6">
        <v>25</v>
      </c>
      <c r="J15" s="6">
        <v>61</v>
      </c>
      <c r="K15" s="6">
        <v>9</v>
      </c>
      <c r="L15" s="6">
        <v>40</v>
      </c>
      <c r="M15" s="6">
        <v>0.44</v>
      </c>
      <c r="N15" s="6">
        <v>76</v>
      </c>
      <c r="O15" s="6">
        <v>0</v>
      </c>
      <c r="P15" s="6">
        <v>0</v>
      </c>
      <c r="Q15" s="6">
        <v>18</v>
      </c>
      <c r="R15" s="6">
        <v>62</v>
      </c>
      <c r="S15" s="6">
        <v>197</v>
      </c>
      <c r="T15" s="6">
        <v>74</v>
      </c>
      <c r="U15" s="41">
        <f t="shared" si="0"/>
        <v>458</v>
      </c>
    </row>
    <row r="16" spans="1:21" s="10" customFormat="1">
      <c r="A16" s="6">
        <v>7</v>
      </c>
      <c r="B16" s="5" t="s">
        <v>87</v>
      </c>
      <c r="C16" s="18" t="s">
        <v>84</v>
      </c>
      <c r="D16" s="26" t="s">
        <v>88</v>
      </c>
      <c r="E16" s="6">
        <v>8.9</v>
      </c>
      <c r="F16" s="6">
        <v>73</v>
      </c>
      <c r="G16" s="6">
        <v>5.37</v>
      </c>
      <c r="H16" s="6">
        <v>89</v>
      </c>
      <c r="I16" s="6">
        <v>32</v>
      </c>
      <c r="J16" s="6">
        <v>65</v>
      </c>
      <c r="K16" s="6">
        <v>24</v>
      </c>
      <c r="L16" s="6">
        <v>63</v>
      </c>
      <c r="M16" s="6">
        <v>1.2</v>
      </c>
      <c r="N16" s="6">
        <v>42</v>
      </c>
      <c r="O16" s="6">
        <v>5</v>
      </c>
      <c r="P16" s="6">
        <v>4</v>
      </c>
      <c r="Q16" s="6">
        <v>7</v>
      </c>
      <c r="R16" s="6">
        <v>42</v>
      </c>
      <c r="S16" s="6">
        <v>2.0699999999999998</v>
      </c>
      <c r="T16" s="6">
        <v>78</v>
      </c>
      <c r="U16" s="41">
        <f t="shared" si="0"/>
        <v>456</v>
      </c>
    </row>
    <row r="17" spans="1:21" s="10" customFormat="1">
      <c r="A17" s="6">
        <v>8</v>
      </c>
      <c r="B17" s="36" t="s">
        <v>129</v>
      </c>
      <c r="C17" s="18" t="s">
        <v>120</v>
      </c>
      <c r="D17" s="26" t="s">
        <v>130</v>
      </c>
      <c r="E17" s="6">
        <v>9.4</v>
      </c>
      <c r="F17" s="6">
        <v>64</v>
      </c>
      <c r="G17" s="6">
        <v>6.24</v>
      </c>
      <c r="H17" s="6">
        <v>73</v>
      </c>
      <c r="I17" s="6">
        <v>25</v>
      </c>
      <c r="J17" s="6">
        <v>61</v>
      </c>
      <c r="K17" s="6">
        <v>29</v>
      </c>
      <c r="L17" s="6">
        <v>65</v>
      </c>
      <c r="M17" s="6">
        <v>0.48</v>
      </c>
      <c r="N17" s="6">
        <v>72</v>
      </c>
      <c r="O17" s="6">
        <v>3</v>
      </c>
      <c r="P17" s="6">
        <v>0</v>
      </c>
      <c r="Q17" s="6">
        <v>9</v>
      </c>
      <c r="R17" s="6">
        <v>44</v>
      </c>
      <c r="S17" s="6">
        <v>202</v>
      </c>
      <c r="T17" s="6">
        <v>76</v>
      </c>
      <c r="U17" s="41">
        <f t="shared" si="0"/>
        <v>455</v>
      </c>
    </row>
    <row r="18" spans="1:21" s="10" customFormat="1">
      <c r="A18" s="6">
        <v>9</v>
      </c>
      <c r="B18" s="36" t="s">
        <v>89</v>
      </c>
      <c r="C18" s="18" t="s">
        <v>84</v>
      </c>
      <c r="D18" s="26" t="s">
        <v>90</v>
      </c>
      <c r="E18" s="6">
        <v>9.5</v>
      </c>
      <c r="F18" s="6">
        <v>63</v>
      </c>
      <c r="G18" s="6">
        <v>6.39</v>
      </c>
      <c r="H18" s="6">
        <v>68</v>
      </c>
      <c r="I18" s="6">
        <v>21</v>
      </c>
      <c r="J18" s="6">
        <v>54</v>
      </c>
      <c r="K18" s="6">
        <v>16</v>
      </c>
      <c r="L18" s="6">
        <v>60</v>
      </c>
      <c r="M18" s="6">
        <v>0.32</v>
      </c>
      <c r="N18" s="6">
        <v>97</v>
      </c>
      <c r="O18" s="6">
        <v>0</v>
      </c>
      <c r="P18" s="6">
        <v>0</v>
      </c>
      <c r="Q18" s="6">
        <v>5</v>
      </c>
      <c r="R18" s="6">
        <v>32</v>
      </c>
      <c r="S18" s="6">
        <v>199</v>
      </c>
      <c r="T18" s="6">
        <v>74</v>
      </c>
      <c r="U18" s="41">
        <f t="shared" si="0"/>
        <v>448</v>
      </c>
    </row>
    <row r="19" spans="1:21" s="10" customFormat="1">
      <c r="A19" s="6">
        <v>10</v>
      </c>
      <c r="B19" s="5" t="s">
        <v>85</v>
      </c>
      <c r="C19" s="18" t="s">
        <v>84</v>
      </c>
      <c r="D19" s="26" t="s">
        <v>86</v>
      </c>
      <c r="E19" s="6">
        <v>9.6300000000000008</v>
      </c>
      <c r="F19" s="6">
        <v>62</v>
      </c>
      <c r="G19" s="6">
        <v>6.29</v>
      </c>
      <c r="H19" s="6">
        <v>71</v>
      </c>
      <c r="I19" s="6">
        <v>26</v>
      </c>
      <c r="J19" s="6">
        <v>62</v>
      </c>
      <c r="K19" s="6">
        <v>5</v>
      </c>
      <c r="L19" s="6">
        <v>16</v>
      </c>
      <c r="M19" s="6">
        <v>1.03</v>
      </c>
      <c r="N19" s="6">
        <v>60</v>
      </c>
      <c r="O19" s="6">
        <v>10</v>
      </c>
      <c r="P19" s="6">
        <v>25</v>
      </c>
      <c r="Q19" s="6">
        <v>17</v>
      </c>
      <c r="R19" s="6">
        <v>62</v>
      </c>
      <c r="S19" s="6">
        <v>2.02</v>
      </c>
      <c r="T19" s="6">
        <v>76</v>
      </c>
      <c r="U19" s="41">
        <f t="shared" si="0"/>
        <v>434</v>
      </c>
    </row>
    <row r="20" spans="1:21" s="10" customFormat="1">
      <c r="A20" s="6">
        <v>11</v>
      </c>
      <c r="B20" s="5" t="s">
        <v>63</v>
      </c>
      <c r="C20" s="33" t="s">
        <v>62</v>
      </c>
      <c r="D20" s="26" t="s">
        <v>64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41">
        <f t="shared" si="0"/>
        <v>0</v>
      </c>
    </row>
    <row r="21" spans="1:21" s="10" customFormat="1">
      <c r="A21" s="6">
        <v>12</v>
      </c>
      <c r="B21" s="5" t="s">
        <v>65</v>
      </c>
      <c r="C21" s="33" t="s">
        <v>62</v>
      </c>
      <c r="D21" s="26" t="s">
        <v>66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41">
        <f t="shared" si="0"/>
        <v>0</v>
      </c>
    </row>
    <row r="22" spans="1:21" s="10" customFormat="1">
      <c r="A22" s="6">
        <v>13</v>
      </c>
      <c r="B22" s="36" t="s">
        <v>67</v>
      </c>
      <c r="C22" s="33" t="s">
        <v>62</v>
      </c>
      <c r="D22" s="26" t="s">
        <v>68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41">
        <f t="shared" si="0"/>
        <v>0</v>
      </c>
    </row>
    <row r="23" spans="1:21" s="10" customFormat="1">
      <c r="A23" s="6">
        <v>14</v>
      </c>
      <c r="B23" s="5" t="s">
        <v>93</v>
      </c>
      <c r="C23" s="18" t="s">
        <v>95</v>
      </c>
      <c r="D23" s="26" t="s">
        <v>94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1">
        <f t="shared" si="0"/>
        <v>0</v>
      </c>
    </row>
    <row r="24" spans="1:21" s="10" customFormat="1">
      <c r="A24" s="6">
        <v>15</v>
      </c>
      <c r="B24" s="36" t="s">
        <v>142</v>
      </c>
      <c r="C24" s="33" t="s">
        <v>138</v>
      </c>
      <c r="D24" s="26" t="s">
        <v>144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41">
        <f t="shared" si="0"/>
        <v>0</v>
      </c>
    </row>
    <row r="25" spans="1:21" s="10" customFormat="1">
      <c r="A25" s="6">
        <v>16</v>
      </c>
      <c r="B25" s="36" t="s">
        <v>143</v>
      </c>
      <c r="C25" s="33" t="s">
        <v>138</v>
      </c>
      <c r="D25" s="26" t="s">
        <v>145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41">
        <f t="shared" si="0"/>
        <v>0</v>
      </c>
    </row>
    <row r="26" spans="1:21" s="10" customFormat="1" ht="15.75">
      <c r="A26" s="6">
        <v>17</v>
      </c>
      <c r="B26" s="60"/>
      <c r="C26" s="33"/>
      <c r="D26" s="26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41"/>
    </row>
    <row r="27" spans="1:21" s="10" customFormat="1" ht="15.75">
      <c r="A27" s="6">
        <v>18</v>
      </c>
      <c r="B27" s="60"/>
      <c r="C27" s="33"/>
      <c r="D27" s="26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s="10" customFormat="1" ht="15.75">
      <c r="A28" s="6">
        <v>19</v>
      </c>
      <c r="B28" s="60"/>
      <c r="C28" s="33"/>
      <c r="D28" s="26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s="10" customFormat="1" ht="15.75">
      <c r="A29" s="6">
        <v>20</v>
      </c>
      <c r="B29" s="60"/>
      <c r="C29" s="33"/>
      <c r="D29" s="26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s="10" customFormat="1" ht="15.75">
      <c r="A30" s="6">
        <v>21</v>
      </c>
      <c r="B30" s="60"/>
      <c r="C30" s="33"/>
      <c r="D30" s="26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s="10" customFormat="1" ht="15.75">
      <c r="A31" s="6">
        <v>22</v>
      </c>
      <c r="B31" s="60"/>
      <c r="C31" s="33"/>
      <c r="D31" s="26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s="10" customFormat="1" ht="15.75">
      <c r="A32" s="6">
        <v>23</v>
      </c>
      <c r="B32" s="60"/>
      <c r="C32" s="33"/>
      <c r="D32" s="2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s="10" customFormat="1" ht="15.75">
      <c r="A33" s="6">
        <v>24</v>
      </c>
      <c r="B33" s="60"/>
      <c r="C33" s="33"/>
      <c r="D33" s="2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>
      <c r="A34" s="28"/>
      <c r="B34" s="29"/>
      <c r="C34" s="30"/>
      <c r="D34" s="3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>
      <c r="A35" s="20"/>
      <c r="B35" s="19"/>
      <c r="C35" s="19"/>
      <c r="D35" s="19"/>
    </row>
    <row r="36" spans="1:21">
      <c r="A36" s="73" t="s">
        <v>24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</sheetData>
  <sortState ref="A10:U25">
    <sortCondition descending="1" ref="U10:U25"/>
  </sortState>
  <mergeCells count="19">
    <mergeCell ref="G8:H8"/>
    <mergeCell ref="I8:J8"/>
    <mergeCell ref="K8:L8"/>
    <mergeCell ref="M8:N8"/>
    <mergeCell ref="O8:P8"/>
    <mergeCell ref="A36:U36"/>
    <mergeCell ref="A1:U1"/>
    <mergeCell ref="B3:R3"/>
    <mergeCell ref="A4:U5"/>
    <mergeCell ref="A6:U6"/>
    <mergeCell ref="A7:A9"/>
    <mergeCell ref="B7:B9"/>
    <mergeCell ref="C7:C9"/>
    <mergeCell ref="D7:D9"/>
    <mergeCell ref="E7:T7"/>
    <mergeCell ref="U7:U9"/>
    <mergeCell ref="Q8:R8"/>
    <mergeCell ref="S8:T8"/>
    <mergeCell ref="E8:F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0"/>
  <sheetViews>
    <sheetView tabSelected="1" zoomScale="80" zoomScaleNormal="80" workbookViewId="0">
      <selection activeCell="U10" sqref="U10"/>
    </sheetView>
  </sheetViews>
  <sheetFormatPr defaultRowHeight="15"/>
  <cols>
    <col min="1" max="1" width="4.140625" customWidth="1"/>
    <col min="2" max="2" width="38.7109375" customWidth="1"/>
    <col min="3" max="3" width="11.5703125" customWidth="1"/>
    <col min="4" max="4" width="15.7109375" customWidth="1"/>
  </cols>
  <sheetData>
    <row r="1" spans="1:21" ht="16.5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6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7.25">
      <c r="A3" s="21"/>
      <c r="B3" s="83" t="s">
        <v>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22"/>
      <c r="T3" s="23"/>
      <c r="U3" s="23"/>
    </row>
    <row r="4" spans="1:21" ht="17.25">
      <c r="A4" s="84"/>
      <c r="B4" s="84"/>
      <c r="C4" s="84" t="s">
        <v>25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85"/>
      <c r="R4" s="85"/>
      <c r="S4" s="85"/>
      <c r="T4" s="25"/>
      <c r="U4" s="25"/>
    </row>
    <row r="5" spans="1:21" ht="18.75">
      <c r="A5" s="7"/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9"/>
      <c r="R5" s="9"/>
      <c r="S5" s="9"/>
      <c r="T5" s="10"/>
      <c r="U5" s="10"/>
    </row>
    <row r="6" spans="1:21" ht="20.25">
      <c r="A6" s="81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86" t="s">
        <v>0</v>
      </c>
      <c r="B7" s="87" t="s">
        <v>1</v>
      </c>
      <c r="C7" s="87" t="s">
        <v>26</v>
      </c>
      <c r="D7" s="87" t="s">
        <v>2</v>
      </c>
      <c r="E7" s="87" t="s">
        <v>3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U7" s="89" t="s">
        <v>4</v>
      </c>
    </row>
    <row r="8" spans="1:21" ht="30" customHeight="1">
      <c r="A8" s="78"/>
      <c r="B8" s="79"/>
      <c r="C8" s="79"/>
      <c r="D8" s="79"/>
      <c r="E8" s="72" t="s">
        <v>5</v>
      </c>
      <c r="F8" s="72"/>
      <c r="G8" s="72" t="s">
        <v>6</v>
      </c>
      <c r="H8" s="72"/>
      <c r="I8" s="72" t="s">
        <v>7</v>
      </c>
      <c r="J8" s="72"/>
      <c r="K8" s="72" t="s">
        <v>18</v>
      </c>
      <c r="L8" s="72"/>
      <c r="M8" s="72" t="s">
        <v>8</v>
      </c>
      <c r="N8" s="72"/>
      <c r="O8" s="72" t="s">
        <v>9</v>
      </c>
      <c r="P8" s="72"/>
      <c r="Q8" s="72" t="s">
        <v>10</v>
      </c>
      <c r="R8" s="72"/>
      <c r="S8" s="72" t="s">
        <v>11</v>
      </c>
      <c r="T8" s="91"/>
      <c r="U8" s="90"/>
    </row>
    <row r="9" spans="1:21">
      <c r="A9" s="78"/>
      <c r="B9" s="79"/>
      <c r="C9" s="79"/>
      <c r="D9" s="79"/>
      <c r="E9" s="11" t="s">
        <v>12</v>
      </c>
      <c r="F9" s="15" t="s">
        <v>13</v>
      </c>
      <c r="G9" s="11" t="s">
        <v>12</v>
      </c>
      <c r="H9" s="15" t="s">
        <v>13</v>
      </c>
      <c r="I9" s="11" t="s">
        <v>12</v>
      </c>
      <c r="J9" s="15" t="s">
        <v>13</v>
      </c>
      <c r="K9" s="11" t="s">
        <v>12</v>
      </c>
      <c r="L9" s="15" t="s">
        <v>13</v>
      </c>
      <c r="M9" s="11" t="s">
        <v>12</v>
      </c>
      <c r="N9" s="15" t="s">
        <v>13</v>
      </c>
      <c r="O9" s="11" t="s">
        <v>12</v>
      </c>
      <c r="P9" s="15" t="s">
        <v>13</v>
      </c>
      <c r="Q9" s="11" t="s">
        <v>12</v>
      </c>
      <c r="R9" s="15" t="s">
        <v>13</v>
      </c>
      <c r="S9" s="11" t="s">
        <v>12</v>
      </c>
      <c r="T9" s="17" t="s">
        <v>13</v>
      </c>
      <c r="U9" s="90"/>
    </row>
    <row r="10" spans="1:21" s="10" customFormat="1">
      <c r="A10" s="42">
        <v>1</v>
      </c>
      <c r="B10" s="48" t="s">
        <v>118</v>
      </c>
      <c r="C10" s="44" t="s">
        <v>120</v>
      </c>
      <c r="D10" s="45" t="s">
        <v>119</v>
      </c>
      <c r="E10" s="42">
        <v>9.1</v>
      </c>
      <c r="F10" s="42">
        <v>62</v>
      </c>
      <c r="G10" s="42">
        <v>6.46</v>
      </c>
      <c r="H10" s="42">
        <v>100</v>
      </c>
      <c r="I10" s="42">
        <v>26</v>
      </c>
      <c r="J10" s="42">
        <v>53</v>
      </c>
      <c r="K10" s="42">
        <v>60</v>
      </c>
      <c r="L10" s="42">
        <v>73</v>
      </c>
      <c r="M10" s="42">
        <v>0.31</v>
      </c>
      <c r="N10" s="42">
        <v>90</v>
      </c>
      <c r="O10" s="42">
        <v>28</v>
      </c>
      <c r="P10" s="42">
        <v>63</v>
      </c>
      <c r="Q10" s="42">
        <v>15</v>
      </c>
      <c r="R10" s="42">
        <v>60</v>
      </c>
      <c r="S10" s="42">
        <v>212</v>
      </c>
      <c r="T10" s="49">
        <v>71</v>
      </c>
      <c r="U10" s="50">
        <f t="shared" ref="U10:U24" si="0">T10+R10+P10+N10+L10+J10+H10+F10</f>
        <v>572</v>
      </c>
    </row>
    <row r="11" spans="1:21" s="10" customFormat="1">
      <c r="A11" s="42">
        <v>2</v>
      </c>
      <c r="B11" s="53" t="s">
        <v>111</v>
      </c>
      <c r="C11" s="44" t="s">
        <v>105</v>
      </c>
      <c r="D11" s="45" t="s">
        <v>112</v>
      </c>
      <c r="E11" s="42">
        <v>8.6999999999999993</v>
      </c>
      <c r="F11" s="42">
        <v>66</v>
      </c>
      <c r="G11" s="42">
        <v>7.07</v>
      </c>
      <c r="H11" s="42">
        <v>91</v>
      </c>
      <c r="I11" s="42">
        <v>23</v>
      </c>
      <c r="J11" s="42">
        <v>45</v>
      </c>
      <c r="K11" s="42">
        <v>44</v>
      </c>
      <c r="L11" s="42">
        <v>67</v>
      </c>
      <c r="M11" s="42">
        <v>0.32</v>
      </c>
      <c r="N11" s="42">
        <v>88</v>
      </c>
      <c r="O11" s="42">
        <v>30</v>
      </c>
      <c r="P11" s="42">
        <v>66</v>
      </c>
      <c r="Q11" s="42">
        <v>18</v>
      </c>
      <c r="R11" s="42">
        <v>61</v>
      </c>
      <c r="S11" s="42">
        <v>224</v>
      </c>
      <c r="T11" s="49">
        <v>77</v>
      </c>
      <c r="U11" s="50">
        <f t="shared" si="0"/>
        <v>561</v>
      </c>
    </row>
    <row r="12" spans="1:21" s="10" customFormat="1">
      <c r="A12" s="42">
        <v>3</v>
      </c>
      <c r="B12" s="48" t="s">
        <v>109</v>
      </c>
      <c r="C12" s="44" t="s">
        <v>105</v>
      </c>
      <c r="D12" s="45" t="s">
        <v>110</v>
      </c>
      <c r="E12" s="42">
        <v>8.24</v>
      </c>
      <c r="F12" s="42">
        <v>76</v>
      </c>
      <c r="G12" s="42">
        <v>7.5</v>
      </c>
      <c r="H12" s="42">
        <v>80</v>
      </c>
      <c r="I12" s="42">
        <v>25</v>
      </c>
      <c r="J12" s="42">
        <v>52</v>
      </c>
      <c r="K12" s="42">
        <v>34</v>
      </c>
      <c r="L12" s="42">
        <v>64</v>
      </c>
      <c r="M12" s="42">
        <v>0.28999999999999998</v>
      </c>
      <c r="N12" s="42">
        <v>96</v>
      </c>
      <c r="O12" s="42">
        <v>37</v>
      </c>
      <c r="P12" s="42">
        <v>72</v>
      </c>
      <c r="Q12" s="42">
        <v>11</v>
      </c>
      <c r="R12" s="42">
        <v>47</v>
      </c>
      <c r="S12" s="42">
        <v>217</v>
      </c>
      <c r="T12" s="49">
        <v>73</v>
      </c>
      <c r="U12" s="50">
        <f t="shared" si="0"/>
        <v>560</v>
      </c>
    </row>
    <row r="13" spans="1:21" s="10" customFormat="1">
      <c r="A13" s="6">
        <v>4</v>
      </c>
      <c r="B13" s="38" t="s">
        <v>38</v>
      </c>
      <c r="C13" s="18" t="s">
        <v>37</v>
      </c>
      <c r="D13" s="26" t="s">
        <v>39</v>
      </c>
      <c r="E13" s="6">
        <v>9.11</v>
      </c>
      <c r="F13" s="6">
        <v>62</v>
      </c>
      <c r="G13" s="6">
        <v>7.41</v>
      </c>
      <c r="H13" s="6">
        <v>81</v>
      </c>
      <c r="I13" s="6">
        <v>27</v>
      </c>
      <c r="J13" s="6">
        <v>60</v>
      </c>
      <c r="K13" s="6">
        <v>31</v>
      </c>
      <c r="L13" s="6">
        <v>64</v>
      </c>
      <c r="M13" s="6">
        <v>0.35</v>
      </c>
      <c r="N13" s="6">
        <v>83</v>
      </c>
      <c r="O13" s="6">
        <v>34</v>
      </c>
      <c r="P13" s="6">
        <v>69</v>
      </c>
      <c r="Q13" s="6">
        <v>16</v>
      </c>
      <c r="R13" s="6">
        <v>60</v>
      </c>
      <c r="S13" s="6">
        <v>223</v>
      </c>
      <c r="T13" s="62">
        <v>76</v>
      </c>
      <c r="U13" s="63">
        <f t="shared" si="0"/>
        <v>555</v>
      </c>
    </row>
    <row r="14" spans="1:21" s="10" customFormat="1">
      <c r="A14" s="6">
        <v>5</v>
      </c>
      <c r="B14" s="40" t="s">
        <v>27</v>
      </c>
      <c r="C14" s="18" t="s">
        <v>29</v>
      </c>
      <c r="D14" s="26" t="s">
        <v>28</v>
      </c>
      <c r="E14" s="6">
        <v>8.6</v>
      </c>
      <c r="F14" s="6">
        <v>68</v>
      </c>
      <c r="G14" s="6">
        <v>8.34</v>
      </c>
      <c r="H14" s="6">
        <v>72</v>
      </c>
      <c r="I14" s="6">
        <v>36</v>
      </c>
      <c r="J14" s="6">
        <v>64</v>
      </c>
      <c r="K14" s="6">
        <v>48</v>
      </c>
      <c r="L14" s="6">
        <v>69</v>
      </c>
      <c r="M14" s="6">
        <v>0.32</v>
      </c>
      <c r="N14" s="6">
        <v>89</v>
      </c>
      <c r="O14" s="6">
        <v>18</v>
      </c>
      <c r="P14" s="6">
        <v>33</v>
      </c>
      <c r="Q14" s="6">
        <v>18</v>
      </c>
      <c r="R14" s="6">
        <v>61</v>
      </c>
      <c r="S14" s="6">
        <v>234</v>
      </c>
      <c r="T14" s="62">
        <v>82</v>
      </c>
      <c r="U14" s="63">
        <f t="shared" si="0"/>
        <v>538</v>
      </c>
    </row>
    <row r="15" spans="1:21" s="10" customFormat="1">
      <c r="A15" s="6">
        <v>6</v>
      </c>
      <c r="B15" s="40" t="s">
        <v>137</v>
      </c>
      <c r="C15" s="18" t="s">
        <v>138</v>
      </c>
      <c r="D15" s="26" t="s">
        <v>139</v>
      </c>
      <c r="E15" s="6">
        <v>9.4499999999999993</v>
      </c>
      <c r="F15" s="6">
        <v>60</v>
      </c>
      <c r="G15" s="6">
        <v>8.48</v>
      </c>
      <c r="H15" s="6">
        <v>70</v>
      </c>
      <c r="I15" s="6">
        <v>21</v>
      </c>
      <c r="J15" s="6">
        <v>40</v>
      </c>
      <c r="K15" s="6">
        <v>19</v>
      </c>
      <c r="L15" s="6">
        <v>61</v>
      </c>
      <c r="M15" s="6">
        <v>0.53</v>
      </c>
      <c r="N15" s="6">
        <v>65</v>
      </c>
      <c r="O15" s="6">
        <v>34</v>
      </c>
      <c r="P15" s="6">
        <v>69</v>
      </c>
      <c r="Q15" s="6">
        <v>17</v>
      </c>
      <c r="R15" s="6">
        <v>61</v>
      </c>
      <c r="S15" s="6">
        <v>228</v>
      </c>
      <c r="T15" s="62">
        <v>79</v>
      </c>
      <c r="U15" s="63">
        <f t="shared" si="0"/>
        <v>505</v>
      </c>
    </row>
    <row r="16" spans="1:21" s="10" customFormat="1">
      <c r="A16" s="6">
        <v>7</v>
      </c>
      <c r="B16" s="40" t="s">
        <v>159</v>
      </c>
      <c r="C16" s="18" t="s">
        <v>163</v>
      </c>
      <c r="D16" s="26" t="s">
        <v>160</v>
      </c>
      <c r="E16" s="6">
        <v>9.35</v>
      </c>
      <c r="F16" s="6">
        <v>61</v>
      </c>
      <c r="G16" s="6">
        <v>8.17</v>
      </c>
      <c r="H16" s="6">
        <v>75</v>
      </c>
      <c r="I16" s="6">
        <v>29</v>
      </c>
      <c r="J16" s="6">
        <v>61</v>
      </c>
      <c r="K16" s="6">
        <v>34</v>
      </c>
      <c r="L16" s="6">
        <v>64</v>
      </c>
      <c r="M16" s="6">
        <v>0.54</v>
      </c>
      <c r="N16" s="6">
        <v>64</v>
      </c>
      <c r="O16" s="6">
        <v>15</v>
      </c>
      <c r="P16" s="6">
        <v>25</v>
      </c>
      <c r="Q16" s="6">
        <v>21</v>
      </c>
      <c r="R16" s="6">
        <v>64</v>
      </c>
      <c r="S16" s="6">
        <v>205</v>
      </c>
      <c r="T16" s="62">
        <v>67</v>
      </c>
      <c r="U16" s="63">
        <f t="shared" si="0"/>
        <v>481</v>
      </c>
    </row>
    <row r="17" spans="1:21" s="10" customFormat="1">
      <c r="A17" s="6">
        <v>8</v>
      </c>
      <c r="B17" s="52" t="s">
        <v>82</v>
      </c>
      <c r="C17" s="18" t="s">
        <v>84</v>
      </c>
      <c r="D17" s="26" t="s">
        <v>83</v>
      </c>
      <c r="E17" s="6">
        <v>9.4</v>
      </c>
      <c r="F17" s="6">
        <v>61</v>
      </c>
      <c r="G17" s="6">
        <v>8.5500000000000007</v>
      </c>
      <c r="H17" s="6">
        <v>69</v>
      </c>
      <c r="I17" s="6">
        <v>30</v>
      </c>
      <c r="J17" s="6">
        <v>61</v>
      </c>
      <c r="K17" s="6">
        <v>20</v>
      </c>
      <c r="L17" s="6">
        <v>61</v>
      </c>
      <c r="M17" s="6">
        <v>0.38</v>
      </c>
      <c r="N17" s="6">
        <v>79</v>
      </c>
      <c r="O17" s="6">
        <v>2</v>
      </c>
      <c r="P17" s="6">
        <v>0</v>
      </c>
      <c r="Q17" s="6">
        <v>21</v>
      </c>
      <c r="R17" s="6">
        <v>64</v>
      </c>
      <c r="S17" s="6">
        <v>197</v>
      </c>
      <c r="T17" s="62">
        <v>64</v>
      </c>
      <c r="U17" s="63">
        <f t="shared" si="0"/>
        <v>459</v>
      </c>
    </row>
    <row r="18" spans="1:21" s="10" customFormat="1" ht="15.75">
      <c r="A18" s="6">
        <v>9</v>
      </c>
      <c r="B18" s="37" t="s">
        <v>172</v>
      </c>
      <c r="C18" s="18" t="s">
        <v>173</v>
      </c>
      <c r="D18" s="26"/>
      <c r="E18" s="6">
        <v>9.4</v>
      </c>
      <c r="F18" s="6">
        <v>61</v>
      </c>
      <c r="G18" s="6">
        <v>9.19</v>
      </c>
      <c r="H18" s="6">
        <v>65</v>
      </c>
      <c r="I18" s="6">
        <v>29</v>
      </c>
      <c r="J18" s="6">
        <v>60</v>
      </c>
      <c r="K18" s="6">
        <v>16</v>
      </c>
      <c r="L18" s="6">
        <v>52</v>
      </c>
      <c r="M18" s="6">
        <v>0.35</v>
      </c>
      <c r="N18" s="6">
        <v>82</v>
      </c>
      <c r="O18" s="6">
        <v>5</v>
      </c>
      <c r="P18" s="6">
        <v>0</v>
      </c>
      <c r="Q18" s="6">
        <v>17</v>
      </c>
      <c r="R18" s="6">
        <v>61</v>
      </c>
      <c r="S18" s="6">
        <v>201</v>
      </c>
      <c r="T18" s="62">
        <v>66</v>
      </c>
      <c r="U18" s="63">
        <f t="shared" si="0"/>
        <v>447</v>
      </c>
    </row>
    <row r="19" spans="1:21" s="10" customFormat="1">
      <c r="A19" s="6">
        <v>10</v>
      </c>
      <c r="B19" s="52" t="s">
        <v>96</v>
      </c>
      <c r="C19" s="18" t="s">
        <v>98</v>
      </c>
      <c r="D19" s="26" t="s">
        <v>97</v>
      </c>
      <c r="E19" s="6">
        <v>9.31</v>
      </c>
      <c r="F19" s="6">
        <v>61</v>
      </c>
      <c r="G19" s="6">
        <v>8.1199999999999992</v>
      </c>
      <c r="H19" s="6">
        <v>76</v>
      </c>
      <c r="I19" s="6">
        <v>14</v>
      </c>
      <c r="J19" s="6">
        <v>5</v>
      </c>
      <c r="K19" s="6">
        <v>21</v>
      </c>
      <c r="L19" s="6">
        <v>61</v>
      </c>
      <c r="M19" s="6">
        <v>0.47</v>
      </c>
      <c r="N19" s="6">
        <v>70</v>
      </c>
      <c r="O19" s="6">
        <v>0</v>
      </c>
      <c r="P19" s="6">
        <v>0</v>
      </c>
      <c r="Q19" s="6">
        <v>14</v>
      </c>
      <c r="R19" s="6">
        <v>56</v>
      </c>
      <c r="S19" s="6">
        <v>208</v>
      </c>
      <c r="T19" s="62">
        <v>69</v>
      </c>
      <c r="U19" s="63">
        <f t="shared" si="0"/>
        <v>398</v>
      </c>
    </row>
    <row r="20" spans="1:21" s="10" customFormat="1">
      <c r="A20" s="6">
        <v>11</v>
      </c>
      <c r="B20" s="38" t="s">
        <v>56</v>
      </c>
      <c r="C20" s="32" t="s">
        <v>62</v>
      </c>
      <c r="D20" s="26" t="s">
        <v>57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2"/>
      <c r="U20" s="63">
        <f t="shared" si="0"/>
        <v>0</v>
      </c>
    </row>
    <row r="21" spans="1:21" s="10" customFormat="1">
      <c r="A21" s="6">
        <v>12</v>
      </c>
      <c r="B21" s="40" t="s">
        <v>58</v>
      </c>
      <c r="C21" s="32" t="s">
        <v>62</v>
      </c>
      <c r="D21" s="26" t="s">
        <v>59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2"/>
      <c r="U21" s="63">
        <f t="shared" si="0"/>
        <v>0</v>
      </c>
    </row>
    <row r="22" spans="1:21" s="10" customFormat="1">
      <c r="A22" s="6">
        <v>13</v>
      </c>
      <c r="B22" s="40" t="s">
        <v>60</v>
      </c>
      <c r="C22" s="32" t="s">
        <v>62</v>
      </c>
      <c r="D22" s="26" t="s">
        <v>61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2"/>
      <c r="U22" s="63">
        <f t="shared" si="0"/>
        <v>0</v>
      </c>
    </row>
    <row r="23" spans="1:21" s="10" customFormat="1">
      <c r="A23" s="6">
        <v>14</v>
      </c>
      <c r="B23" s="40" t="s">
        <v>157</v>
      </c>
      <c r="C23" s="18" t="s">
        <v>163</v>
      </c>
      <c r="D23" s="26" t="s">
        <v>158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2"/>
      <c r="U23" s="63">
        <f t="shared" si="0"/>
        <v>0</v>
      </c>
    </row>
    <row r="24" spans="1:21" s="10" customFormat="1">
      <c r="A24" s="6">
        <v>15</v>
      </c>
      <c r="B24" s="40" t="s">
        <v>161</v>
      </c>
      <c r="C24" s="18" t="s">
        <v>163</v>
      </c>
      <c r="D24" s="26" t="s">
        <v>162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2"/>
      <c r="U24" s="63">
        <f t="shared" si="0"/>
        <v>0</v>
      </c>
    </row>
    <row r="25" spans="1:21" s="10" customFormat="1" ht="15.75">
      <c r="A25" s="6">
        <v>16</v>
      </c>
      <c r="B25" s="37"/>
      <c r="C25" s="18"/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2"/>
      <c r="U25" s="64"/>
    </row>
    <row r="26" spans="1:21" s="10" customFormat="1" ht="15.75">
      <c r="A26" s="6">
        <v>17</v>
      </c>
      <c r="B26" s="37"/>
      <c r="C26" s="18"/>
      <c r="D26" s="2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2"/>
      <c r="U26" s="64"/>
    </row>
    <row r="27" spans="1:21" s="10" customFormat="1" ht="15.75">
      <c r="A27" s="6">
        <v>18</v>
      </c>
      <c r="B27" s="37"/>
      <c r="C27" s="18"/>
      <c r="D27" s="2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2"/>
      <c r="U27" s="64"/>
    </row>
    <row r="28" spans="1:21" s="10" customFormat="1" ht="15.75">
      <c r="A28" s="6">
        <v>19</v>
      </c>
      <c r="B28" s="37"/>
      <c r="C28" s="18"/>
      <c r="D28" s="2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2"/>
      <c r="U28" s="64"/>
    </row>
    <row r="29" spans="1:21" s="10" customFormat="1" ht="15.75">
      <c r="A29" s="6">
        <v>20</v>
      </c>
      <c r="B29" s="37"/>
      <c r="C29" s="18"/>
      <c r="D29" s="2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2"/>
      <c r="U29" s="64"/>
    </row>
    <row r="30" spans="1:21" s="10" customFormat="1" ht="15.75">
      <c r="A30" s="6">
        <v>21</v>
      </c>
      <c r="B30" s="37"/>
      <c r="C30" s="18"/>
      <c r="D30" s="2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2"/>
      <c r="U30" s="64"/>
    </row>
    <row r="31" spans="1:21" s="10" customFormat="1" ht="15.75">
      <c r="A31" s="6">
        <v>22</v>
      </c>
      <c r="B31" s="37"/>
      <c r="C31" s="18"/>
      <c r="D31" s="2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2"/>
      <c r="U31" s="64"/>
    </row>
    <row r="32" spans="1:21" s="10" customFormat="1" ht="15.75">
      <c r="A32" s="6">
        <v>23</v>
      </c>
      <c r="B32" s="37"/>
      <c r="C32" s="18"/>
      <c r="D32" s="2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2"/>
      <c r="U32" s="64"/>
    </row>
    <row r="33" spans="1:21" s="10" customFormat="1" ht="15.75">
      <c r="A33" s="6">
        <v>24</v>
      </c>
      <c r="B33" s="37"/>
      <c r="C33" s="18"/>
      <c r="D33" s="2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2"/>
      <c r="U33" s="64"/>
    </row>
    <row r="34" spans="1:21" s="10" customFormat="1" ht="15.75">
      <c r="A34" s="6">
        <v>25</v>
      </c>
      <c r="B34" s="37"/>
      <c r="C34" s="18"/>
      <c r="D34" s="2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2"/>
      <c r="U34" s="64"/>
    </row>
    <row r="35" spans="1:21">
      <c r="A35" s="28"/>
      <c r="B35" s="29"/>
      <c r="C35" s="30"/>
      <c r="D35" s="3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>
      <c r="A36" s="28"/>
      <c r="B36" s="29"/>
      <c r="C36" s="30"/>
      <c r="D36" s="3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>
      <c r="A37" s="20"/>
      <c r="B37" s="19"/>
      <c r="C37" s="19"/>
      <c r="D37" s="19"/>
    </row>
    <row r="38" spans="1:21">
      <c r="A38" s="73" t="s">
        <v>24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21">
      <c r="A39" s="20"/>
      <c r="B39" s="19"/>
      <c r="C39" s="19"/>
      <c r="D39" s="19"/>
    </row>
    <row r="40" spans="1:2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</row>
  </sheetData>
  <sortState ref="B10:U24">
    <sortCondition descending="1" ref="U10:U24"/>
  </sortState>
  <mergeCells count="22">
    <mergeCell ref="A40:U40"/>
    <mergeCell ref="A7:A9"/>
    <mergeCell ref="B7:B9"/>
    <mergeCell ref="C7:C9"/>
    <mergeCell ref="D7:D9"/>
    <mergeCell ref="E7:T7"/>
    <mergeCell ref="U7:U9"/>
    <mergeCell ref="E8:F8"/>
    <mergeCell ref="G8:H8"/>
    <mergeCell ref="I8:J8"/>
    <mergeCell ref="K8:L8"/>
    <mergeCell ref="M8:N8"/>
    <mergeCell ref="O8:P8"/>
    <mergeCell ref="Q8:R8"/>
    <mergeCell ref="S8:T8"/>
    <mergeCell ref="A38:U38"/>
    <mergeCell ref="A6:U6"/>
    <mergeCell ref="A1:U1"/>
    <mergeCell ref="B3:R3"/>
    <mergeCell ref="A4:B4"/>
    <mergeCell ref="C4:O4"/>
    <mergeCell ref="Q4:S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topLeftCell="A10" zoomScale="80" zoomScaleNormal="80" workbookViewId="0">
      <selection activeCell="V17" sqref="V17"/>
    </sheetView>
  </sheetViews>
  <sheetFormatPr defaultRowHeight="15"/>
  <cols>
    <col min="1" max="1" width="4.85546875" customWidth="1"/>
    <col min="2" max="2" width="38.140625" customWidth="1"/>
    <col min="3" max="3" width="12.42578125" customWidth="1"/>
    <col min="4" max="4" width="12.85546875" customWidth="1"/>
  </cols>
  <sheetData>
    <row r="1" spans="1:21" ht="16.5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6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7.25">
      <c r="A3" s="21"/>
      <c r="B3" s="83" t="s">
        <v>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22"/>
      <c r="T3" s="23"/>
      <c r="U3" s="23"/>
    </row>
    <row r="4" spans="1:21" ht="17.25">
      <c r="A4" s="84"/>
      <c r="B4" s="84"/>
      <c r="C4" s="84" t="s">
        <v>25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85"/>
      <c r="R4" s="85"/>
      <c r="S4" s="85"/>
      <c r="T4" s="25"/>
      <c r="U4" s="25"/>
    </row>
    <row r="5" spans="1:21" ht="18.75">
      <c r="A5" s="7"/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9"/>
      <c r="R5" s="9"/>
      <c r="S5" s="9"/>
      <c r="T5" s="10"/>
      <c r="U5" s="10"/>
    </row>
    <row r="6" spans="1:21">
      <c r="A6" s="1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2"/>
      <c r="T6" s="12"/>
      <c r="U6" s="12"/>
    </row>
    <row r="7" spans="1:21">
      <c r="A7" s="92" t="s">
        <v>16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</row>
    <row r="9" spans="1:21">
      <c r="A9" s="86" t="s">
        <v>0</v>
      </c>
      <c r="B9" s="87" t="s">
        <v>1</v>
      </c>
      <c r="C9" s="87" t="s">
        <v>26</v>
      </c>
      <c r="D9" s="87" t="s">
        <v>2</v>
      </c>
      <c r="E9" s="87" t="s">
        <v>3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89" t="s">
        <v>4</v>
      </c>
    </row>
    <row r="10" spans="1:21" ht="31.5" customHeight="1">
      <c r="A10" s="78"/>
      <c r="B10" s="79"/>
      <c r="C10" s="79"/>
      <c r="D10" s="79"/>
      <c r="E10" s="72" t="s">
        <v>5</v>
      </c>
      <c r="F10" s="72"/>
      <c r="G10" s="72" t="s">
        <v>6</v>
      </c>
      <c r="H10" s="72"/>
      <c r="I10" s="72" t="s">
        <v>7</v>
      </c>
      <c r="J10" s="72"/>
      <c r="K10" s="72" t="s">
        <v>17</v>
      </c>
      <c r="L10" s="72"/>
      <c r="M10" s="72" t="s">
        <v>8</v>
      </c>
      <c r="N10" s="72"/>
      <c r="O10" s="72" t="s">
        <v>9</v>
      </c>
      <c r="P10" s="72"/>
      <c r="Q10" s="72" t="s">
        <v>10</v>
      </c>
      <c r="R10" s="72"/>
      <c r="S10" s="72" t="s">
        <v>11</v>
      </c>
      <c r="T10" s="91"/>
      <c r="U10" s="90"/>
    </row>
    <row r="11" spans="1:21" ht="17.25" customHeight="1">
      <c r="A11" s="78"/>
      <c r="B11" s="93"/>
      <c r="C11" s="93"/>
      <c r="D11" s="93"/>
      <c r="E11" s="3" t="s">
        <v>12</v>
      </c>
      <c r="F11" s="3" t="s">
        <v>13</v>
      </c>
      <c r="G11" s="3" t="s">
        <v>12</v>
      </c>
      <c r="H11" s="3" t="s">
        <v>13</v>
      </c>
      <c r="I11" s="3" t="s">
        <v>12</v>
      </c>
      <c r="J11" s="3" t="s">
        <v>13</v>
      </c>
      <c r="K11" s="3" t="s">
        <v>12</v>
      </c>
      <c r="L11" s="3" t="s">
        <v>13</v>
      </c>
      <c r="M11" s="3" t="s">
        <v>12</v>
      </c>
      <c r="N11" s="3" t="s">
        <v>13</v>
      </c>
      <c r="O11" s="3" t="s">
        <v>12</v>
      </c>
      <c r="P11" s="3" t="s">
        <v>13</v>
      </c>
      <c r="Q11" s="3" t="s">
        <v>12</v>
      </c>
      <c r="R11" s="3" t="s">
        <v>13</v>
      </c>
      <c r="S11" s="3" t="s">
        <v>12</v>
      </c>
      <c r="T11" s="4" t="s">
        <v>13</v>
      </c>
      <c r="U11" s="90"/>
    </row>
    <row r="12" spans="1:21" s="10" customFormat="1">
      <c r="A12" s="6">
        <v>1</v>
      </c>
      <c r="B12" s="48" t="s">
        <v>113</v>
      </c>
      <c r="C12" s="44" t="s">
        <v>105</v>
      </c>
      <c r="D12" s="45" t="s">
        <v>114</v>
      </c>
      <c r="E12" s="46">
        <v>7.98</v>
      </c>
      <c r="F12" s="46">
        <v>64</v>
      </c>
      <c r="G12" s="46">
        <v>6.47</v>
      </c>
      <c r="H12" s="46">
        <v>82</v>
      </c>
      <c r="I12" s="46">
        <v>47</v>
      </c>
      <c r="J12" s="46">
        <v>63</v>
      </c>
      <c r="K12" s="46">
        <v>21</v>
      </c>
      <c r="L12" s="46">
        <v>64</v>
      </c>
      <c r="M12" s="46">
        <v>0.39</v>
      </c>
      <c r="N12" s="46">
        <v>70</v>
      </c>
      <c r="O12" s="46">
        <v>38</v>
      </c>
      <c r="P12" s="46">
        <v>74</v>
      </c>
      <c r="Q12" s="46">
        <v>18</v>
      </c>
      <c r="R12" s="46">
        <v>63</v>
      </c>
      <c r="S12" s="46">
        <v>247</v>
      </c>
      <c r="T12" s="54">
        <v>69</v>
      </c>
      <c r="U12" s="55">
        <f>T12+R12+P12+N12+L12+J12+H12+F12</f>
        <v>549</v>
      </c>
    </row>
    <row r="13" spans="1:21" s="10" customFormat="1">
      <c r="A13" s="6">
        <v>2</v>
      </c>
      <c r="B13" s="48" t="s">
        <v>49</v>
      </c>
      <c r="C13" s="44" t="s">
        <v>55</v>
      </c>
      <c r="D13" s="45" t="s">
        <v>50</v>
      </c>
      <c r="E13" s="46">
        <v>7.5</v>
      </c>
      <c r="F13" s="46">
        <v>76</v>
      </c>
      <c r="G13" s="46">
        <v>6.43</v>
      </c>
      <c r="H13" s="46">
        <v>83</v>
      </c>
      <c r="I13" s="46">
        <v>51</v>
      </c>
      <c r="J13" s="46">
        <v>65</v>
      </c>
      <c r="K13" s="46">
        <v>14</v>
      </c>
      <c r="L13" s="46">
        <v>61</v>
      </c>
      <c r="M13" s="46">
        <v>0.28999999999999998</v>
      </c>
      <c r="N13" s="46">
        <v>86</v>
      </c>
      <c r="O13" s="46">
        <v>21</v>
      </c>
      <c r="P13" s="46">
        <v>43</v>
      </c>
      <c r="Q13" s="46">
        <v>10</v>
      </c>
      <c r="R13" s="46">
        <v>55</v>
      </c>
      <c r="S13" s="46">
        <v>243</v>
      </c>
      <c r="T13" s="54">
        <v>68</v>
      </c>
      <c r="U13" s="55">
        <f t="shared" ref="U13:U27" si="0">T13+R13+P13+N13+L13+J13+H13+F13</f>
        <v>537</v>
      </c>
    </row>
    <row r="14" spans="1:21" s="10" customFormat="1">
      <c r="A14" s="6">
        <v>3</v>
      </c>
      <c r="B14" s="48" t="s">
        <v>45</v>
      </c>
      <c r="C14" s="44" t="s">
        <v>42</v>
      </c>
      <c r="D14" s="45" t="s">
        <v>46</v>
      </c>
      <c r="E14" s="46">
        <v>8.43</v>
      </c>
      <c r="F14" s="46">
        <v>53</v>
      </c>
      <c r="G14" s="46">
        <v>6.44</v>
      </c>
      <c r="H14" s="46">
        <v>83</v>
      </c>
      <c r="I14" s="46">
        <v>43</v>
      </c>
      <c r="J14" s="46">
        <v>61</v>
      </c>
      <c r="K14" s="46">
        <v>22</v>
      </c>
      <c r="L14" s="46">
        <v>65</v>
      </c>
      <c r="M14" s="46">
        <v>0.38</v>
      </c>
      <c r="N14" s="46">
        <v>72</v>
      </c>
      <c r="O14" s="46">
        <v>34</v>
      </c>
      <c r="P14" s="46">
        <v>69</v>
      </c>
      <c r="Q14" s="46">
        <v>14</v>
      </c>
      <c r="R14" s="46">
        <v>61</v>
      </c>
      <c r="S14" s="46">
        <v>232</v>
      </c>
      <c r="T14" s="54">
        <v>64</v>
      </c>
      <c r="U14" s="55">
        <f t="shared" si="0"/>
        <v>528</v>
      </c>
    </row>
    <row r="15" spans="1:21" s="10" customFormat="1">
      <c r="A15" s="6">
        <v>4</v>
      </c>
      <c r="B15" s="38" t="s">
        <v>121</v>
      </c>
      <c r="C15" s="18" t="s">
        <v>120</v>
      </c>
      <c r="D15" s="26" t="s">
        <v>122</v>
      </c>
      <c r="E15" s="41">
        <v>7.9</v>
      </c>
      <c r="F15" s="41">
        <v>66</v>
      </c>
      <c r="G15" s="41">
        <v>7.17</v>
      </c>
      <c r="H15" s="41">
        <v>72</v>
      </c>
      <c r="I15" s="41">
        <v>41</v>
      </c>
      <c r="J15" s="41">
        <v>60</v>
      </c>
      <c r="K15" s="41">
        <v>18</v>
      </c>
      <c r="L15" s="41">
        <v>63</v>
      </c>
      <c r="M15" s="41">
        <v>0.4</v>
      </c>
      <c r="N15" s="41">
        <v>70</v>
      </c>
      <c r="O15" s="41">
        <v>27</v>
      </c>
      <c r="P15" s="41">
        <v>62</v>
      </c>
      <c r="Q15" s="41">
        <v>13</v>
      </c>
      <c r="R15" s="41">
        <v>61</v>
      </c>
      <c r="S15" s="41">
        <v>254</v>
      </c>
      <c r="T15" s="65">
        <v>72</v>
      </c>
      <c r="U15" s="55">
        <f t="shared" si="0"/>
        <v>526</v>
      </c>
    </row>
    <row r="16" spans="1:21" s="10" customFormat="1">
      <c r="A16" s="6">
        <v>5</v>
      </c>
      <c r="B16" s="38" t="s">
        <v>73</v>
      </c>
      <c r="C16" s="18" t="s">
        <v>75</v>
      </c>
      <c r="D16" s="26" t="s">
        <v>74</v>
      </c>
      <c r="E16" s="41">
        <v>7.83</v>
      </c>
      <c r="F16" s="41">
        <v>66</v>
      </c>
      <c r="G16" s="41">
        <v>6.39</v>
      </c>
      <c r="H16" s="41">
        <v>84</v>
      </c>
      <c r="I16" s="41">
        <v>52</v>
      </c>
      <c r="J16" s="41">
        <v>66</v>
      </c>
      <c r="K16" s="41">
        <v>15</v>
      </c>
      <c r="L16" s="41">
        <v>61</v>
      </c>
      <c r="M16" s="41">
        <v>0.28999999999999998</v>
      </c>
      <c r="N16" s="41">
        <v>98</v>
      </c>
      <c r="O16" s="41">
        <v>12</v>
      </c>
      <c r="P16" s="41">
        <v>12</v>
      </c>
      <c r="Q16" s="41">
        <v>14</v>
      </c>
      <c r="R16" s="41">
        <v>61</v>
      </c>
      <c r="S16" s="41">
        <v>246</v>
      </c>
      <c r="T16" s="65">
        <v>69</v>
      </c>
      <c r="U16" s="55">
        <f t="shared" si="0"/>
        <v>517</v>
      </c>
    </row>
    <row r="17" spans="1:21" s="10" customFormat="1">
      <c r="A17" s="6">
        <v>6</v>
      </c>
      <c r="B17" s="38" t="s">
        <v>99</v>
      </c>
      <c r="C17" s="18" t="s">
        <v>98</v>
      </c>
      <c r="D17" s="26" t="s">
        <v>100</v>
      </c>
      <c r="E17" s="41">
        <v>7.99</v>
      </c>
      <c r="F17" s="41">
        <v>64</v>
      </c>
      <c r="G17" s="41">
        <v>6.4</v>
      </c>
      <c r="H17" s="41">
        <v>84</v>
      </c>
      <c r="I17" s="41">
        <v>39</v>
      </c>
      <c r="J17" s="41">
        <v>56</v>
      </c>
      <c r="K17" s="41">
        <v>20</v>
      </c>
      <c r="L17" s="41">
        <v>64</v>
      </c>
      <c r="M17" s="41">
        <v>0.39</v>
      </c>
      <c r="N17" s="41">
        <v>71</v>
      </c>
      <c r="O17" s="41">
        <v>23</v>
      </c>
      <c r="P17" s="41">
        <v>50</v>
      </c>
      <c r="Q17" s="41">
        <v>15</v>
      </c>
      <c r="R17" s="41">
        <v>62</v>
      </c>
      <c r="S17" s="41">
        <v>230</v>
      </c>
      <c r="T17" s="65">
        <v>64</v>
      </c>
      <c r="U17" s="55">
        <f t="shared" si="0"/>
        <v>515</v>
      </c>
    </row>
    <row r="18" spans="1:21" s="10" customFormat="1">
      <c r="A18" s="6">
        <v>7</v>
      </c>
      <c r="B18" s="39" t="s">
        <v>116</v>
      </c>
      <c r="C18" s="34" t="s">
        <v>105</v>
      </c>
      <c r="D18" s="35" t="s">
        <v>117</v>
      </c>
      <c r="E18" s="67">
        <v>7.95</v>
      </c>
      <c r="F18" s="67">
        <v>64</v>
      </c>
      <c r="G18" s="67">
        <v>6.59</v>
      </c>
      <c r="H18" s="67">
        <v>78</v>
      </c>
      <c r="I18" s="67">
        <v>29</v>
      </c>
      <c r="J18" s="67">
        <v>19</v>
      </c>
      <c r="K18" s="67">
        <v>15</v>
      </c>
      <c r="L18" s="67">
        <v>61</v>
      </c>
      <c r="M18" s="67">
        <v>0.27</v>
      </c>
      <c r="N18" s="67">
        <v>92</v>
      </c>
      <c r="O18" s="67">
        <v>43</v>
      </c>
      <c r="P18" s="67">
        <v>84</v>
      </c>
      <c r="Q18" s="67">
        <v>8</v>
      </c>
      <c r="R18" s="67">
        <v>46</v>
      </c>
      <c r="S18" s="67">
        <v>244</v>
      </c>
      <c r="T18" s="68">
        <v>68</v>
      </c>
      <c r="U18" s="55">
        <f t="shared" si="0"/>
        <v>512</v>
      </c>
    </row>
    <row r="19" spans="1:21" s="10" customFormat="1">
      <c r="A19" s="6">
        <v>8</v>
      </c>
      <c r="B19" s="38" t="s">
        <v>170</v>
      </c>
      <c r="C19" s="33" t="s">
        <v>171</v>
      </c>
      <c r="D19" s="26"/>
      <c r="E19" s="41">
        <v>8.3000000000000007</v>
      </c>
      <c r="F19" s="41">
        <v>57</v>
      </c>
      <c r="G19" s="41">
        <v>6.43</v>
      </c>
      <c r="H19" s="41">
        <v>83</v>
      </c>
      <c r="I19" s="41">
        <v>52</v>
      </c>
      <c r="J19" s="41">
        <v>65</v>
      </c>
      <c r="K19" s="41">
        <v>13</v>
      </c>
      <c r="L19" s="41">
        <v>60</v>
      </c>
      <c r="M19" s="41">
        <v>0.28000000000000003</v>
      </c>
      <c r="N19" s="41">
        <v>91</v>
      </c>
      <c r="O19" s="41">
        <v>9</v>
      </c>
      <c r="P19" s="41">
        <v>1</v>
      </c>
      <c r="Q19" s="41">
        <v>15</v>
      </c>
      <c r="R19" s="41">
        <v>62</v>
      </c>
      <c r="S19" s="41">
        <v>243</v>
      </c>
      <c r="T19" s="41">
        <v>68</v>
      </c>
      <c r="U19" s="55">
        <f t="shared" si="0"/>
        <v>487</v>
      </c>
    </row>
    <row r="20" spans="1:21" s="10" customFormat="1">
      <c r="A20" s="6">
        <v>9</v>
      </c>
      <c r="B20" s="69" t="s">
        <v>166</v>
      </c>
      <c r="C20" s="18" t="s">
        <v>163</v>
      </c>
      <c r="D20" s="26" t="s">
        <v>167</v>
      </c>
      <c r="E20" s="41">
        <v>8.1999999999999993</v>
      </c>
      <c r="F20" s="41">
        <v>60</v>
      </c>
      <c r="G20" s="41">
        <v>7</v>
      </c>
      <c r="H20" s="41">
        <v>77</v>
      </c>
      <c r="I20" s="41">
        <v>46</v>
      </c>
      <c r="J20" s="41">
        <v>63</v>
      </c>
      <c r="K20" s="41">
        <v>21</v>
      </c>
      <c r="L20" s="41">
        <v>64</v>
      </c>
      <c r="M20" s="41">
        <v>0.39</v>
      </c>
      <c r="N20" s="41">
        <v>71</v>
      </c>
      <c r="O20" s="41">
        <v>7</v>
      </c>
      <c r="P20" s="41">
        <v>0</v>
      </c>
      <c r="Q20" s="41">
        <v>15</v>
      </c>
      <c r="R20" s="41">
        <v>62</v>
      </c>
      <c r="S20" s="41">
        <v>253</v>
      </c>
      <c r="T20" s="41">
        <v>71</v>
      </c>
      <c r="U20" s="55">
        <f t="shared" si="0"/>
        <v>468</v>
      </c>
    </row>
    <row r="21" spans="1:21" s="10" customFormat="1">
      <c r="A21" s="6">
        <v>10</v>
      </c>
      <c r="B21" s="38" t="s">
        <v>164</v>
      </c>
      <c r="C21" s="18" t="s">
        <v>163</v>
      </c>
      <c r="D21" s="26" t="s">
        <v>165</v>
      </c>
      <c r="E21" s="41">
        <v>7.9</v>
      </c>
      <c r="F21" s="41">
        <v>66</v>
      </c>
      <c r="G21" s="41">
        <v>6.58</v>
      </c>
      <c r="H21" s="41">
        <v>78</v>
      </c>
      <c r="I21" s="41">
        <v>40</v>
      </c>
      <c r="J21" s="41">
        <v>60</v>
      </c>
      <c r="K21" s="41">
        <v>19</v>
      </c>
      <c r="L21" s="41">
        <v>63</v>
      </c>
      <c r="M21" s="41">
        <v>0.44</v>
      </c>
      <c r="N21" s="41">
        <v>65</v>
      </c>
      <c r="O21" s="41">
        <v>9</v>
      </c>
      <c r="P21" s="41">
        <v>1</v>
      </c>
      <c r="Q21" s="41">
        <v>18</v>
      </c>
      <c r="R21" s="41">
        <v>63</v>
      </c>
      <c r="S21" s="41">
        <v>242</v>
      </c>
      <c r="T21" s="41">
        <v>68</v>
      </c>
      <c r="U21" s="55">
        <f t="shared" si="0"/>
        <v>464</v>
      </c>
    </row>
    <row r="22" spans="1:21" s="10" customFormat="1">
      <c r="A22" s="6">
        <v>11</v>
      </c>
      <c r="B22" s="38" t="s">
        <v>47</v>
      </c>
      <c r="C22" s="18" t="s">
        <v>42</v>
      </c>
      <c r="D22" s="26" t="s">
        <v>48</v>
      </c>
      <c r="E22" s="41">
        <v>8.3000000000000007</v>
      </c>
      <c r="F22" s="41">
        <v>57</v>
      </c>
      <c r="G22" s="41">
        <v>7.41</v>
      </c>
      <c r="H22" s="41">
        <v>66</v>
      </c>
      <c r="I22" s="41">
        <v>49</v>
      </c>
      <c r="J22" s="41">
        <v>64</v>
      </c>
      <c r="K22" s="41">
        <v>18</v>
      </c>
      <c r="L22" s="41">
        <v>63</v>
      </c>
      <c r="M22" s="41">
        <v>0.55000000000000004</v>
      </c>
      <c r="N22" s="41">
        <v>60</v>
      </c>
      <c r="O22" s="41">
        <v>14</v>
      </c>
      <c r="P22" s="41">
        <v>20</v>
      </c>
      <c r="Q22" s="41">
        <v>10</v>
      </c>
      <c r="R22" s="41">
        <v>55</v>
      </c>
      <c r="S22" s="41">
        <v>252</v>
      </c>
      <c r="T22" s="41">
        <v>71</v>
      </c>
      <c r="U22" s="55">
        <f t="shared" si="0"/>
        <v>456</v>
      </c>
    </row>
    <row r="23" spans="1:21" s="10" customFormat="1">
      <c r="A23" s="6">
        <v>12</v>
      </c>
      <c r="B23" s="38" t="s">
        <v>152</v>
      </c>
      <c r="C23" s="18" t="s">
        <v>156</v>
      </c>
      <c r="D23" s="70" t="s">
        <v>153</v>
      </c>
      <c r="E23" s="61">
        <v>9.3000000000000007</v>
      </c>
      <c r="F23" s="41">
        <v>36</v>
      </c>
      <c r="G23" s="41">
        <v>8.15</v>
      </c>
      <c r="H23" s="41">
        <v>58</v>
      </c>
      <c r="I23" s="41">
        <v>40</v>
      </c>
      <c r="J23" s="41">
        <v>59</v>
      </c>
      <c r="K23" s="41">
        <v>17</v>
      </c>
      <c r="L23" s="41">
        <v>62</v>
      </c>
      <c r="M23" s="41">
        <v>0.37</v>
      </c>
      <c r="N23" s="41">
        <v>73</v>
      </c>
      <c r="O23" s="41">
        <v>18</v>
      </c>
      <c r="P23" s="41">
        <v>33</v>
      </c>
      <c r="Q23" s="41">
        <v>12</v>
      </c>
      <c r="R23" s="41">
        <v>60</v>
      </c>
      <c r="S23" s="41">
        <v>227</v>
      </c>
      <c r="T23" s="41">
        <v>63</v>
      </c>
      <c r="U23" s="55">
        <f t="shared" si="0"/>
        <v>444</v>
      </c>
    </row>
    <row r="24" spans="1:21" s="10" customFormat="1">
      <c r="A24" s="6">
        <v>13</v>
      </c>
      <c r="B24" s="38" t="s">
        <v>140</v>
      </c>
      <c r="C24" s="33" t="s">
        <v>138</v>
      </c>
      <c r="D24" s="26" t="s">
        <v>141</v>
      </c>
      <c r="E24" s="41">
        <v>8.4499999999999993</v>
      </c>
      <c r="F24" s="41">
        <v>53</v>
      </c>
      <c r="G24" s="41">
        <v>7.36</v>
      </c>
      <c r="H24" s="41">
        <v>68</v>
      </c>
      <c r="I24" s="41">
        <v>35</v>
      </c>
      <c r="J24" s="41">
        <v>44</v>
      </c>
      <c r="K24" s="41">
        <v>14</v>
      </c>
      <c r="L24" s="41">
        <v>61</v>
      </c>
      <c r="M24" s="41">
        <v>0.37</v>
      </c>
      <c r="N24" s="41">
        <v>73</v>
      </c>
      <c r="O24" s="41">
        <v>19</v>
      </c>
      <c r="P24" s="41">
        <v>36</v>
      </c>
      <c r="Q24" s="41">
        <v>10</v>
      </c>
      <c r="R24" s="41">
        <v>55</v>
      </c>
      <c r="S24" s="41">
        <v>207</v>
      </c>
      <c r="T24" s="41">
        <v>52</v>
      </c>
      <c r="U24" s="55">
        <f t="shared" si="0"/>
        <v>442</v>
      </c>
    </row>
    <row r="25" spans="1:21" s="10" customFormat="1">
      <c r="A25" s="6">
        <v>14</v>
      </c>
      <c r="B25" s="38" t="s">
        <v>123</v>
      </c>
      <c r="C25" s="18" t="s">
        <v>120</v>
      </c>
      <c r="D25" s="26" t="s">
        <v>124</v>
      </c>
      <c r="E25" s="41">
        <v>8</v>
      </c>
      <c r="F25" s="41">
        <v>64</v>
      </c>
      <c r="G25" s="41">
        <v>7.53</v>
      </c>
      <c r="H25" s="41">
        <v>63</v>
      </c>
      <c r="I25" s="41">
        <v>47</v>
      </c>
      <c r="J25" s="41">
        <v>63</v>
      </c>
      <c r="K25" s="41">
        <v>11</v>
      </c>
      <c r="L25" s="41">
        <v>54</v>
      </c>
      <c r="M25" s="41">
        <v>0.45</v>
      </c>
      <c r="N25" s="41">
        <v>65</v>
      </c>
      <c r="O25" s="41">
        <v>3</v>
      </c>
      <c r="P25" s="41">
        <v>0</v>
      </c>
      <c r="Q25" s="41">
        <v>13</v>
      </c>
      <c r="R25" s="41">
        <v>60</v>
      </c>
      <c r="S25" s="41">
        <v>245</v>
      </c>
      <c r="T25" s="41">
        <v>69</v>
      </c>
      <c r="U25" s="55">
        <f t="shared" si="0"/>
        <v>438</v>
      </c>
    </row>
    <row r="26" spans="1:21" s="10" customFormat="1">
      <c r="A26" s="6">
        <v>15</v>
      </c>
      <c r="B26" s="69" t="s">
        <v>168</v>
      </c>
      <c r="C26" s="18" t="s">
        <v>163</v>
      </c>
      <c r="D26" s="26" t="s">
        <v>169</v>
      </c>
      <c r="E26" s="71">
        <v>8.32</v>
      </c>
      <c r="F26" s="41">
        <v>55</v>
      </c>
      <c r="G26" s="41">
        <v>8.0500000000000007</v>
      </c>
      <c r="H26" s="41">
        <v>61</v>
      </c>
      <c r="I26" s="41">
        <v>35</v>
      </c>
      <c r="J26" s="41">
        <v>42</v>
      </c>
      <c r="K26" s="41">
        <v>18</v>
      </c>
      <c r="L26" s="41">
        <v>63</v>
      </c>
      <c r="M26" s="41">
        <v>0.34</v>
      </c>
      <c r="N26" s="41">
        <v>76</v>
      </c>
      <c r="O26" s="41">
        <v>0</v>
      </c>
      <c r="P26" s="41">
        <v>0</v>
      </c>
      <c r="Q26" s="41">
        <v>14</v>
      </c>
      <c r="R26" s="41">
        <v>61</v>
      </c>
      <c r="S26" s="41">
        <v>245</v>
      </c>
      <c r="T26" s="41">
        <v>69</v>
      </c>
      <c r="U26" s="55">
        <f t="shared" si="0"/>
        <v>427</v>
      </c>
    </row>
    <row r="27" spans="1:21" s="10" customFormat="1">
      <c r="A27" s="6">
        <v>16</v>
      </c>
      <c r="B27" s="38" t="s">
        <v>154</v>
      </c>
      <c r="C27" s="18" t="s">
        <v>156</v>
      </c>
      <c r="D27" s="26" t="s">
        <v>155</v>
      </c>
      <c r="E27" s="41">
        <v>8.9</v>
      </c>
      <c r="F27" s="41">
        <v>45</v>
      </c>
      <c r="G27" s="41">
        <v>7.14</v>
      </c>
      <c r="H27" s="41">
        <v>73</v>
      </c>
      <c r="I27" s="41">
        <v>37</v>
      </c>
      <c r="J27" s="41">
        <v>45</v>
      </c>
      <c r="K27" s="41">
        <v>11</v>
      </c>
      <c r="L27" s="41">
        <v>54</v>
      </c>
      <c r="M27" s="41">
        <v>0.41</v>
      </c>
      <c r="N27" s="41">
        <v>69</v>
      </c>
      <c r="O27" s="41">
        <v>0</v>
      </c>
      <c r="P27" s="41">
        <v>0</v>
      </c>
      <c r="Q27" s="41">
        <v>6</v>
      </c>
      <c r="R27" s="41">
        <v>40</v>
      </c>
      <c r="S27" s="41">
        <v>219</v>
      </c>
      <c r="T27" s="41">
        <v>61</v>
      </c>
      <c r="U27" s="55">
        <f t="shared" si="0"/>
        <v>387</v>
      </c>
    </row>
    <row r="28" spans="1:21" s="10" customFormat="1">
      <c r="A28" s="6">
        <v>17</v>
      </c>
      <c r="B28" s="38" t="s">
        <v>43</v>
      </c>
      <c r="C28" s="18" t="s">
        <v>42</v>
      </c>
      <c r="D28" s="26" t="s">
        <v>44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66">
        <f t="shared" ref="U28:U31" si="1">F28+H28+J28+L28+N28+P28+R28+T28</f>
        <v>0</v>
      </c>
    </row>
    <row r="29" spans="1:21" s="10" customFormat="1">
      <c r="A29" s="6">
        <v>18</v>
      </c>
      <c r="B29" s="38" t="s">
        <v>51</v>
      </c>
      <c r="C29" s="18" t="s">
        <v>55</v>
      </c>
      <c r="D29" s="26" t="s">
        <v>52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66">
        <f t="shared" si="1"/>
        <v>0</v>
      </c>
    </row>
    <row r="30" spans="1:21" s="10" customFormat="1">
      <c r="A30" s="6">
        <v>19</v>
      </c>
      <c r="B30" s="38" t="s">
        <v>53</v>
      </c>
      <c r="C30" s="18" t="s">
        <v>55</v>
      </c>
      <c r="D30" s="26" t="s">
        <v>54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66">
        <f t="shared" si="1"/>
        <v>0</v>
      </c>
    </row>
    <row r="31" spans="1:21" s="10" customFormat="1">
      <c r="A31" s="6">
        <v>20</v>
      </c>
      <c r="B31" s="38" t="s">
        <v>115</v>
      </c>
      <c r="C31" s="18" t="s">
        <v>105</v>
      </c>
      <c r="D31" s="26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66">
        <f t="shared" si="1"/>
        <v>0</v>
      </c>
    </row>
    <row r="32" spans="1:21" s="10" customFormat="1">
      <c r="A32" s="6">
        <v>21</v>
      </c>
      <c r="B32" s="38"/>
      <c r="C32" s="33"/>
      <c r="D32" s="2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66"/>
    </row>
    <row r="33" spans="1:21" s="10" customFormat="1">
      <c r="A33" s="6">
        <v>22</v>
      </c>
      <c r="B33" s="38"/>
      <c r="C33" s="33"/>
      <c r="D33" s="26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66"/>
    </row>
    <row r="34" spans="1:21" s="10" customFormat="1">
      <c r="A34" s="6">
        <v>23</v>
      </c>
      <c r="B34" s="38"/>
      <c r="C34" s="33"/>
      <c r="D34" s="26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66"/>
    </row>
    <row r="35" spans="1:21" s="10" customFormat="1">
      <c r="A35" s="6">
        <v>24</v>
      </c>
      <c r="B35" s="38"/>
      <c r="C35" s="33"/>
      <c r="D35" s="2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66"/>
    </row>
    <row r="36" spans="1:21">
      <c r="A36" s="27"/>
    </row>
    <row r="37" spans="1:21">
      <c r="A37" s="20"/>
      <c r="B37" s="19"/>
      <c r="C37" s="19"/>
      <c r="D37" s="19"/>
    </row>
    <row r="38" spans="1:21">
      <c r="A38" s="73" t="s">
        <v>24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</sheetData>
  <sortState ref="A12:U31">
    <sortCondition descending="1" ref="U12:U31"/>
  </sortState>
  <mergeCells count="21">
    <mergeCell ref="M10:N10"/>
    <mergeCell ref="O10:P10"/>
    <mergeCell ref="Q10:R10"/>
    <mergeCell ref="S10:T10"/>
    <mergeCell ref="A38:U38"/>
    <mergeCell ref="A9:A11"/>
    <mergeCell ref="B9:B11"/>
    <mergeCell ref="C9:C11"/>
    <mergeCell ref="D9:D11"/>
    <mergeCell ref="E9:T9"/>
    <mergeCell ref="U9:U11"/>
    <mergeCell ref="E10:F10"/>
    <mergeCell ref="G10:H10"/>
    <mergeCell ref="I10:J10"/>
    <mergeCell ref="K10:L10"/>
    <mergeCell ref="A7:U8"/>
    <mergeCell ref="A1:U1"/>
    <mergeCell ref="B3:R3"/>
    <mergeCell ref="A4:B4"/>
    <mergeCell ref="C4:O4"/>
    <mergeCell ref="Q4:S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38"/>
  <sheetViews>
    <sheetView topLeftCell="A3" zoomScale="80" zoomScaleNormal="80" workbookViewId="0">
      <selection activeCell="U15" sqref="U15"/>
    </sheetView>
  </sheetViews>
  <sheetFormatPr defaultRowHeight="15"/>
  <cols>
    <col min="1" max="1" width="4.28515625" customWidth="1"/>
    <col min="2" max="2" width="35.85546875" customWidth="1"/>
    <col min="3" max="3" width="12.85546875" customWidth="1"/>
    <col min="4" max="4" width="11.85546875" customWidth="1"/>
  </cols>
  <sheetData>
    <row r="1" spans="1:62" ht="15.7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62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62" ht="15.75">
      <c r="A3" s="16"/>
      <c r="B3" s="75" t="s">
        <v>14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"/>
    </row>
    <row r="4" spans="1:62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62" ht="9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62" ht="20.25" customHeight="1">
      <c r="A6" s="94" t="s">
        <v>22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62" ht="1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62" ht="15" customHeight="1">
      <c r="A8" s="78" t="s">
        <v>0</v>
      </c>
      <c r="B8" s="79" t="s">
        <v>1</v>
      </c>
      <c r="C8" s="87" t="s">
        <v>26</v>
      </c>
      <c r="D8" s="79" t="s">
        <v>2</v>
      </c>
      <c r="E8" s="79" t="s">
        <v>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4</v>
      </c>
    </row>
    <row r="9" spans="1:62" ht="26.25" customHeight="1">
      <c r="A9" s="78"/>
      <c r="B9" s="79"/>
      <c r="C9" s="79"/>
      <c r="D9" s="79"/>
      <c r="E9" s="72" t="s">
        <v>5</v>
      </c>
      <c r="F9" s="72"/>
      <c r="G9" s="72" t="s">
        <v>23</v>
      </c>
      <c r="H9" s="72"/>
      <c r="I9" s="72" t="s">
        <v>7</v>
      </c>
      <c r="J9" s="72"/>
      <c r="K9" s="72" t="s">
        <v>17</v>
      </c>
      <c r="L9" s="72"/>
      <c r="M9" s="72" t="s">
        <v>8</v>
      </c>
      <c r="N9" s="72"/>
      <c r="O9" s="72" t="s">
        <v>9</v>
      </c>
      <c r="P9" s="72"/>
      <c r="Q9" s="72" t="s">
        <v>10</v>
      </c>
      <c r="R9" s="72"/>
      <c r="S9" s="72" t="s">
        <v>11</v>
      </c>
      <c r="T9" s="72"/>
      <c r="U9" s="80"/>
    </row>
    <row r="10" spans="1:62" ht="21.75" customHeight="1">
      <c r="A10" s="78"/>
      <c r="B10" s="79"/>
      <c r="C10" s="93"/>
      <c r="D10" s="79"/>
      <c r="E10" s="11" t="s">
        <v>12</v>
      </c>
      <c r="F10" s="15" t="s">
        <v>13</v>
      </c>
      <c r="G10" s="11" t="s">
        <v>12</v>
      </c>
      <c r="H10" s="15" t="s">
        <v>13</v>
      </c>
      <c r="I10" s="11" t="s">
        <v>12</v>
      </c>
      <c r="J10" s="15" t="s">
        <v>13</v>
      </c>
      <c r="K10" s="11" t="s">
        <v>12</v>
      </c>
      <c r="L10" s="15" t="s">
        <v>13</v>
      </c>
      <c r="M10" s="11" t="s">
        <v>12</v>
      </c>
      <c r="N10" s="15" t="s">
        <v>13</v>
      </c>
      <c r="O10" s="11" t="s">
        <v>12</v>
      </c>
      <c r="P10" s="15" t="s">
        <v>13</v>
      </c>
      <c r="Q10" s="11" t="s">
        <v>12</v>
      </c>
      <c r="R10" s="15" t="s">
        <v>13</v>
      </c>
      <c r="S10" s="11" t="s">
        <v>12</v>
      </c>
      <c r="T10" s="15" t="s">
        <v>13</v>
      </c>
      <c r="U10" s="8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s="47" customFormat="1">
      <c r="A11" s="42">
        <v>3</v>
      </c>
      <c r="B11" s="51" t="s">
        <v>78</v>
      </c>
      <c r="C11" s="44" t="s">
        <v>81</v>
      </c>
      <c r="D11" s="56" t="s">
        <v>79</v>
      </c>
      <c r="E11" s="42">
        <v>8.9499999999999993</v>
      </c>
      <c r="F11" s="42">
        <v>63</v>
      </c>
      <c r="G11" s="42">
        <v>5.36</v>
      </c>
      <c r="H11" s="42">
        <v>82</v>
      </c>
      <c r="I11" s="42">
        <v>40</v>
      </c>
      <c r="J11" s="42">
        <v>63</v>
      </c>
      <c r="K11" s="42">
        <v>33</v>
      </c>
      <c r="L11" s="42">
        <v>84</v>
      </c>
      <c r="M11" s="42">
        <v>0.33</v>
      </c>
      <c r="N11" s="42">
        <v>84</v>
      </c>
      <c r="O11" s="42">
        <v>25</v>
      </c>
      <c r="P11" s="42">
        <v>62</v>
      </c>
      <c r="Q11" s="42">
        <v>17</v>
      </c>
      <c r="R11" s="42">
        <v>65</v>
      </c>
      <c r="S11" s="42">
        <v>225</v>
      </c>
      <c r="T11" s="42">
        <v>76</v>
      </c>
      <c r="U11" s="42">
        <f>T11+R11+P11+N11+L11+J11+H11+F11</f>
        <v>579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s="47" customFormat="1">
      <c r="A12" s="42">
        <v>1</v>
      </c>
      <c r="B12" s="51" t="s">
        <v>106</v>
      </c>
      <c r="C12" s="44" t="s">
        <v>105</v>
      </c>
      <c r="D12" s="56" t="s">
        <v>107</v>
      </c>
      <c r="E12" s="42">
        <v>8.3000000000000007</v>
      </c>
      <c r="F12" s="42">
        <v>73</v>
      </c>
      <c r="G12" s="42">
        <v>5.18</v>
      </c>
      <c r="H12" s="42">
        <v>88</v>
      </c>
      <c r="I12" s="42">
        <v>41</v>
      </c>
      <c r="J12" s="42">
        <v>64</v>
      </c>
      <c r="K12" s="42">
        <v>11</v>
      </c>
      <c r="L12" s="42">
        <v>62</v>
      </c>
      <c r="M12" s="42">
        <v>0.39</v>
      </c>
      <c r="N12" s="42">
        <v>75</v>
      </c>
      <c r="O12" s="42">
        <v>42</v>
      </c>
      <c r="P12" s="42">
        <v>83</v>
      </c>
      <c r="Q12" s="42">
        <v>5</v>
      </c>
      <c r="R12" s="42">
        <v>40</v>
      </c>
      <c r="S12" s="42">
        <v>229</v>
      </c>
      <c r="T12" s="42">
        <v>78</v>
      </c>
      <c r="U12" s="42">
        <f t="shared" ref="U12:U23" si="0">T12+R12+P12+N12+L12+J12+H12+F12</f>
        <v>563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s="47" customFormat="1">
      <c r="A13" s="42">
        <v>2</v>
      </c>
      <c r="B13" s="51" t="s">
        <v>146</v>
      </c>
      <c r="C13" s="44" t="s">
        <v>138</v>
      </c>
      <c r="D13" s="56" t="s">
        <v>147</v>
      </c>
      <c r="E13" s="42">
        <v>8.25</v>
      </c>
      <c r="F13" s="42">
        <v>76</v>
      </c>
      <c r="G13" s="42">
        <v>5.22</v>
      </c>
      <c r="H13" s="42">
        <v>87</v>
      </c>
      <c r="I13" s="42">
        <v>35</v>
      </c>
      <c r="J13" s="42">
        <v>61</v>
      </c>
      <c r="K13" s="42">
        <v>12</v>
      </c>
      <c r="L13" s="42">
        <v>62</v>
      </c>
      <c r="M13" s="42">
        <v>0.44</v>
      </c>
      <c r="N13" s="42">
        <v>70</v>
      </c>
      <c r="O13" s="42">
        <v>24</v>
      </c>
      <c r="P13" s="42">
        <v>62</v>
      </c>
      <c r="Q13" s="42">
        <v>11</v>
      </c>
      <c r="R13" s="42">
        <v>61</v>
      </c>
      <c r="S13" s="42">
        <v>233</v>
      </c>
      <c r="T13" s="42">
        <v>80</v>
      </c>
      <c r="U13" s="42">
        <f t="shared" si="0"/>
        <v>559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s="10" customFormat="1">
      <c r="A14" s="42">
        <v>4</v>
      </c>
      <c r="B14" s="40" t="s">
        <v>148</v>
      </c>
      <c r="C14" s="18" t="s">
        <v>138</v>
      </c>
      <c r="D14" s="57" t="s">
        <v>149</v>
      </c>
      <c r="E14" s="6">
        <v>8.67</v>
      </c>
      <c r="F14" s="6">
        <v>66</v>
      </c>
      <c r="G14" s="6">
        <v>5.2</v>
      </c>
      <c r="H14" s="6">
        <v>87</v>
      </c>
      <c r="I14" s="6">
        <v>37</v>
      </c>
      <c r="J14" s="6">
        <v>62</v>
      </c>
      <c r="K14" s="6">
        <v>15</v>
      </c>
      <c r="L14" s="6">
        <v>64</v>
      </c>
      <c r="M14" s="6">
        <v>0.35</v>
      </c>
      <c r="N14" s="6">
        <v>81</v>
      </c>
      <c r="O14" s="6">
        <v>21</v>
      </c>
      <c r="P14" s="6">
        <v>60</v>
      </c>
      <c r="Q14" s="6">
        <v>16</v>
      </c>
      <c r="R14" s="6">
        <v>64</v>
      </c>
      <c r="S14" s="6">
        <v>213</v>
      </c>
      <c r="T14" s="6">
        <v>70</v>
      </c>
      <c r="U14" s="42">
        <f t="shared" si="0"/>
        <v>554</v>
      </c>
    </row>
    <row r="15" spans="1:62" s="10" customFormat="1">
      <c r="A15" s="42">
        <v>6</v>
      </c>
      <c r="B15" s="40" t="s">
        <v>80</v>
      </c>
      <c r="C15" s="18" t="s">
        <v>81</v>
      </c>
      <c r="D15" s="57"/>
      <c r="E15" s="6">
        <v>7.9</v>
      </c>
      <c r="F15" s="6">
        <v>86</v>
      </c>
      <c r="G15" s="6">
        <v>5.09</v>
      </c>
      <c r="H15" s="6">
        <v>91</v>
      </c>
      <c r="I15" s="6">
        <v>30</v>
      </c>
      <c r="J15" s="6">
        <v>50</v>
      </c>
      <c r="K15" s="6">
        <v>24</v>
      </c>
      <c r="L15" s="6">
        <v>70</v>
      </c>
      <c r="M15" s="6">
        <v>0.34</v>
      </c>
      <c r="N15" s="6">
        <v>83</v>
      </c>
      <c r="O15" s="6">
        <v>12</v>
      </c>
      <c r="P15" s="6">
        <v>30</v>
      </c>
      <c r="Q15" s="6">
        <v>10</v>
      </c>
      <c r="R15" s="6">
        <v>60</v>
      </c>
      <c r="S15" s="6">
        <v>239</v>
      </c>
      <c r="T15" s="6">
        <v>83</v>
      </c>
      <c r="U15" s="42">
        <f t="shared" si="0"/>
        <v>553</v>
      </c>
    </row>
    <row r="16" spans="1:62" s="10" customFormat="1">
      <c r="A16" s="42">
        <v>5</v>
      </c>
      <c r="B16" s="40" t="s">
        <v>108</v>
      </c>
      <c r="C16" s="18" t="s">
        <v>105</v>
      </c>
      <c r="D16" s="58"/>
      <c r="E16" s="6">
        <v>8.6999999999999993</v>
      </c>
      <c r="F16" s="6">
        <v>66</v>
      </c>
      <c r="G16" s="6">
        <v>5.2</v>
      </c>
      <c r="H16" s="6">
        <v>88</v>
      </c>
      <c r="I16" s="6">
        <v>45</v>
      </c>
      <c r="J16" s="6">
        <v>66</v>
      </c>
      <c r="K16" s="6">
        <v>5</v>
      </c>
      <c r="L16" s="6">
        <v>46</v>
      </c>
      <c r="M16" s="6">
        <v>56</v>
      </c>
      <c r="N16" s="6">
        <v>62</v>
      </c>
      <c r="O16" s="6">
        <v>37</v>
      </c>
      <c r="P16" s="6">
        <v>73</v>
      </c>
      <c r="Q16" s="6">
        <v>15</v>
      </c>
      <c r="R16" s="6">
        <v>63</v>
      </c>
      <c r="S16" s="6">
        <v>201</v>
      </c>
      <c r="T16" s="6">
        <v>66</v>
      </c>
      <c r="U16" s="42">
        <f t="shared" si="0"/>
        <v>530</v>
      </c>
    </row>
    <row r="17" spans="1:21" s="10" customFormat="1">
      <c r="A17" s="42">
        <v>7</v>
      </c>
      <c r="B17" s="40" t="s">
        <v>35</v>
      </c>
      <c r="C17" s="18" t="s">
        <v>37</v>
      </c>
      <c r="D17" s="57" t="s">
        <v>36</v>
      </c>
      <c r="E17" s="6">
        <v>8.6</v>
      </c>
      <c r="F17" s="6">
        <v>67</v>
      </c>
      <c r="G17" s="6">
        <v>6.17</v>
      </c>
      <c r="H17" s="6">
        <v>69</v>
      </c>
      <c r="I17" s="6">
        <v>39</v>
      </c>
      <c r="J17" s="6">
        <v>63</v>
      </c>
      <c r="K17" s="6">
        <v>12</v>
      </c>
      <c r="L17" s="6">
        <v>62</v>
      </c>
      <c r="M17" s="6">
        <v>0.47</v>
      </c>
      <c r="N17" s="6">
        <v>73</v>
      </c>
      <c r="O17" s="6">
        <v>11</v>
      </c>
      <c r="P17" s="6">
        <v>27</v>
      </c>
      <c r="Q17" s="6">
        <v>16</v>
      </c>
      <c r="R17" s="6">
        <v>64</v>
      </c>
      <c r="S17" s="6">
        <v>222</v>
      </c>
      <c r="T17" s="6">
        <v>74</v>
      </c>
      <c r="U17" s="42">
        <f t="shared" si="0"/>
        <v>499</v>
      </c>
    </row>
    <row r="18" spans="1:21" s="10" customFormat="1">
      <c r="A18" s="42">
        <v>8</v>
      </c>
      <c r="B18" s="40" t="s">
        <v>133</v>
      </c>
      <c r="C18" s="18" t="s">
        <v>120</v>
      </c>
      <c r="D18" s="57" t="s">
        <v>134</v>
      </c>
      <c r="E18" s="6">
        <v>9.6999999999999993</v>
      </c>
      <c r="F18" s="6">
        <v>54</v>
      </c>
      <c r="G18" s="6">
        <v>5.35</v>
      </c>
      <c r="H18" s="6">
        <v>83</v>
      </c>
      <c r="I18" s="6">
        <v>29</v>
      </c>
      <c r="J18" s="6">
        <v>46</v>
      </c>
      <c r="K18" s="6">
        <v>11</v>
      </c>
      <c r="L18" s="6">
        <v>62</v>
      </c>
      <c r="M18" s="6">
        <v>0.34</v>
      </c>
      <c r="N18" s="6">
        <v>83</v>
      </c>
      <c r="O18" s="6">
        <v>10</v>
      </c>
      <c r="P18" s="6">
        <v>25</v>
      </c>
      <c r="Q18" s="6">
        <v>10</v>
      </c>
      <c r="R18" s="6">
        <v>60</v>
      </c>
      <c r="S18" s="6">
        <v>198</v>
      </c>
      <c r="T18" s="6">
        <v>64</v>
      </c>
      <c r="U18" s="42">
        <f t="shared" si="0"/>
        <v>477</v>
      </c>
    </row>
    <row r="19" spans="1:21" s="10" customFormat="1">
      <c r="A19" s="42">
        <v>10</v>
      </c>
      <c r="B19" s="40" t="s">
        <v>34</v>
      </c>
      <c r="C19" s="18" t="s">
        <v>29</v>
      </c>
      <c r="D19" s="57"/>
      <c r="E19" s="6">
        <v>9.5</v>
      </c>
      <c r="F19" s="6">
        <v>60</v>
      </c>
      <c r="G19" s="6">
        <v>6</v>
      </c>
      <c r="H19" s="6">
        <v>74</v>
      </c>
      <c r="I19" s="6">
        <v>24</v>
      </c>
      <c r="J19" s="6">
        <v>25</v>
      </c>
      <c r="K19" s="6">
        <v>17</v>
      </c>
      <c r="L19" s="6">
        <v>65</v>
      </c>
      <c r="M19" s="6">
        <v>0.34</v>
      </c>
      <c r="N19" s="6">
        <v>83</v>
      </c>
      <c r="O19" s="6">
        <v>17</v>
      </c>
      <c r="P19" s="6">
        <v>46</v>
      </c>
      <c r="Q19" s="6">
        <v>5</v>
      </c>
      <c r="R19" s="6">
        <v>40</v>
      </c>
      <c r="S19" s="6">
        <v>193</v>
      </c>
      <c r="T19" s="6">
        <v>63</v>
      </c>
      <c r="U19" s="42">
        <f t="shared" si="0"/>
        <v>456</v>
      </c>
    </row>
    <row r="20" spans="1:21" s="10" customFormat="1">
      <c r="A20" s="42">
        <v>11</v>
      </c>
      <c r="B20" s="40" t="s">
        <v>131</v>
      </c>
      <c r="C20" s="18" t="s">
        <v>120</v>
      </c>
      <c r="D20" s="57" t="s">
        <v>132</v>
      </c>
      <c r="E20" s="6">
        <v>9.3000000000000007</v>
      </c>
      <c r="F20" s="6">
        <v>61</v>
      </c>
      <c r="G20" s="6">
        <v>5.29</v>
      </c>
      <c r="H20" s="6">
        <v>85</v>
      </c>
      <c r="I20" s="6">
        <v>26</v>
      </c>
      <c r="J20" s="6">
        <v>39</v>
      </c>
      <c r="K20" s="6">
        <v>13</v>
      </c>
      <c r="L20" s="6">
        <v>63</v>
      </c>
      <c r="M20" s="6">
        <v>0.33</v>
      </c>
      <c r="N20" s="6">
        <v>85</v>
      </c>
      <c r="O20" s="6">
        <v>0</v>
      </c>
      <c r="P20" s="6">
        <v>0</v>
      </c>
      <c r="Q20" s="6">
        <v>9</v>
      </c>
      <c r="R20" s="6">
        <v>54</v>
      </c>
      <c r="S20" s="6">
        <v>196</v>
      </c>
      <c r="T20" s="6">
        <v>64</v>
      </c>
      <c r="U20" s="42">
        <f t="shared" si="0"/>
        <v>451</v>
      </c>
    </row>
    <row r="21" spans="1:21" s="10" customFormat="1">
      <c r="A21" s="42">
        <v>12</v>
      </c>
      <c r="B21" s="38" t="s">
        <v>135</v>
      </c>
      <c r="C21" s="18" t="s">
        <v>120</v>
      </c>
      <c r="D21" s="57" t="s">
        <v>136</v>
      </c>
      <c r="E21" s="6">
        <v>9.8000000000000007</v>
      </c>
      <c r="F21" s="6">
        <v>52</v>
      </c>
      <c r="G21" s="6">
        <v>5.49</v>
      </c>
      <c r="H21" s="6">
        <v>78</v>
      </c>
      <c r="I21" s="6">
        <v>32</v>
      </c>
      <c r="J21" s="6">
        <v>53</v>
      </c>
      <c r="K21" s="6">
        <v>7</v>
      </c>
      <c r="L21" s="6">
        <v>60</v>
      </c>
      <c r="M21" s="6">
        <v>0.47</v>
      </c>
      <c r="N21" s="6">
        <v>67</v>
      </c>
      <c r="O21" s="6">
        <v>1</v>
      </c>
      <c r="P21" s="6">
        <v>0</v>
      </c>
      <c r="Q21" s="6">
        <v>11</v>
      </c>
      <c r="R21" s="6">
        <v>61</v>
      </c>
      <c r="S21" s="6">
        <v>186</v>
      </c>
      <c r="T21" s="6">
        <v>61</v>
      </c>
      <c r="U21" s="42">
        <f t="shared" si="0"/>
        <v>432</v>
      </c>
    </row>
    <row r="22" spans="1:21" s="10" customFormat="1">
      <c r="A22" s="42">
        <v>9</v>
      </c>
      <c r="B22" s="38" t="s">
        <v>152</v>
      </c>
      <c r="C22" s="18" t="s">
        <v>42</v>
      </c>
      <c r="D22" s="26" t="s">
        <v>153</v>
      </c>
      <c r="E22" s="41">
        <v>9.6999999999999993</v>
      </c>
      <c r="F22" s="41">
        <v>54</v>
      </c>
      <c r="G22" s="41"/>
      <c r="H22" s="41">
        <v>69</v>
      </c>
      <c r="I22" s="41">
        <v>35</v>
      </c>
      <c r="J22" s="41">
        <v>60</v>
      </c>
      <c r="K22" s="41">
        <v>10</v>
      </c>
      <c r="L22" s="41">
        <v>61</v>
      </c>
      <c r="M22" s="41">
        <v>0.37</v>
      </c>
      <c r="N22" s="41">
        <v>77</v>
      </c>
      <c r="O22" s="41">
        <v>6</v>
      </c>
      <c r="P22" s="41">
        <v>8</v>
      </c>
      <c r="Q22" s="41">
        <v>1</v>
      </c>
      <c r="R22" s="41">
        <v>15</v>
      </c>
      <c r="S22" s="41">
        <v>188</v>
      </c>
      <c r="T22" s="41">
        <v>62</v>
      </c>
      <c r="U22" s="42">
        <f t="shared" si="0"/>
        <v>406</v>
      </c>
    </row>
    <row r="23" spans="1:21" s="10" customFormat="1">
      <c r="A23" s="42">
        <v>13</v>
      </c>
      <c r="B23" s="40" t="s">
        <v>76</v>
      </c>
      <c r="C23" s="18" t="s">
        <v>75</v>
      </c>
      <c r="D23" s="57" t="s">
        <v>77</v>
      </c>
      <c r="E23" s="6">
        <v>10.210000000000001</v>
      </c>
      <c r="F23" s="6">
        <v>42</v>
      </c>
      <c r="G23" s="6">
        <v>5.37</v>
      </c>
      <c r="H23" s="6">
        <v>82</v>
      </c>
      <c r="I23" s="6">
        <v>20</v>
      </c>
      <c r="J23" s="6">
        <v>6</v>
      </c>
      <c r="K23" s="6">
        <v>10</v>
      </c>
      <c r="L23" s="6">
        <v>61</v>
      </c>
      <c r="M23" s="6">
        <v>0.33</v>
      </c>
      <c r="N23" s="6">
        <v>84</v>
      </c>
      <c r="O23" s="6">
        <v>3</v>
      </c>
      <c r="P23" s="6">
        <v>0</v>
      </c>
      <c r="Q23" s="6">
        <v>11</v>
      </c>
      <c r="R23" s="6">
        <v>61</v>
      </c>
      <c r="S23" s="6">
        <v>182</v>
      </c>
      <c r="T23" s="6">
        <v>60</v>
      </c>
      <c r="U23" s="42">
        <f t="shared" si="0"/>
        <v>396</v>
      </c>
    </row>
    <row r="24" spans="1:21" s="10" customFormat="1">
      <c r="A24" s="42">
        <v>14</v>
      </c>
      <c r="B24" s="40" t="s">
        <v>32</v>
      </c>
      <c r="C24" s="18" t="s">
        <v>29</v>
      </c>
      <c r="D24" s="57" t="s">
        <v>33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>
        <f>T24+R24+P24+N24+J24+H24+F24</f>
        <v>0</v>
      </c>
    </row>
    <row r="25" spans="1:21" s="10" customFormat="1">
      <c r="A25" s="42">
        <v>15</v>
      </c>
      <c r="B25" s="40" t="s">
        <v>40</v>
      </c>
      <c r="C25" s="18" t="s">
        <v>42</v>
      </c>
      <c r="D25" s="57" t="s">
        <v>41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f>T25+R25+P25+N25+J25+H25+F25</f>
        <v>0</v>
      </c>
    </row>
    <row r="26" spans="1:21" s="10" customFormat="1">
      <c r="A26" s="42">
        <v>16</v>
      </c>
      <c r="B26" s="38" t="s">
        <v>69</v>
      </c>
      <c r="C26" s="33" t="s">
        <v>62</v>
      </c>
      <c r="D26" s="26" t="s">
        <v>70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f>T26+R26+P26+N26+J26+H26+F26</f>
        <v>0</v>
      </c>
    </row>
    <row r="27" spans="1:21" s="10" customFormat="1">
      <c r="A27" s="42">
        <v>17</v>
      </c>
      <c r="B27" s="38" t="s">
        <v>71</v>
      </c>
      <c r="C27" s="33" t="s">
        <v>62</v>
      </c>
      <c r="D27" s="26" t="s">
        <v>72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>T27+R27+P27+N27+J27+H27+F27</f>
        <v>0</v>
      </c>
    </row>
    <row r="28" spans="1:21" s="10" customFormat="1">
      <c r="A28" s="42">
        <v>18</v>
      </c>
      <c r="B28" s="40" t="s">
        <v>151</v>
      </c>
      <c r="C28" s="18" t="s">
        <v>138</v>
      </c>
      <c r="D28" s="57" t="s">
        <v>150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9">
        <f>T28+R28+P28+N28+J28+H28+F28</f>
        <v>0</v>
      </c>
    </row>
    <row r="29" spans="1:21" s="10" customFormat="1">
      <c r="A29" s="42">
        <v>19</v>
      </c>
      <c r="B29" s="40"/>
      <c r="C29" s="18"/>
      <c r="D29" s="5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10" customFormat="1">
      <c r="A30" s="42">
        <v>20</v>
      </c>
      <c r="B30" s="40"/>
      <c r="C30" s="18"/>
      <c r="D30" s="5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10" customFormat="1">
      <c r="A31" s="42">
        <v>21</v>
      </c>
      <c r="B31" s="40"/>
      <c r="C31" s="18"/>
      <c r="D31" s="5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10" customFormat="1">
      <c r="A32" s="42">
        <v>22</v>
      </c>
      <c r="B32" s="40"/>
      <c r="C32" s="18"/>
      <c r="D32" s="5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10" customFormat="1">
      <c r="A33" s="42">
        <v>23</v>
      </c>
      <c r="B33" s="40"/>
      <c r="C33" s="18"/>
      <c r="D33" s="5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10" customFormat="1">
      <c r="A34" s="42">
        <v>24</v>
      </c>
      <c r="B34" s="40"/>
      <c r="C34" s="18"/>
      <c r="D34" s="5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10" customFormat="1" ht="15.75">
      <c r="A35" s="42">
        <v>25</v>
      </c>
      <c r="B35" s="37"/>
      <c r="C35" s="18"/>
      <c r="D35" s="5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28"/>
      <c r="B36" s="29"/>
      <c r="C36" s="30"/>
      <c r="D36" s="3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>
      <c r="A37" s="20"/>
      <c r="B37" s="19"/>
      <c r="C37" s="19"/>
      <c r="D37" s="19"/>
    </row>
    <row r="38" spans="1:21">
      <c r="A38" s="73" t="s">
        <v>24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</sheetData>
  <sortState ref="A11:U28">
    <sortCondition descending="1" ref="U11:U28"/>
  </sortState>
  <mergeCells count="19">
    <mergeCell ref="M9:N9"/>
    <mergeCell ref="O9:P9"/>
    <mergeCell ref="Q9:R9"/>
    <mergeCell ref="A1:U1"/>
    <mergeCell ref="B3:R3"/>
    <mergeCell ref="A4:U5"/>
    <mergeCell ref="A38:U38"/>
    <mergeCell ref="A6:U7"/>
    <mergeCell ref="A8:A10"/>
    <mergeCell ref="B8:B10"/>
    <mergeCell ref="C8:C10"/>
    <mergeCell ref="D8:D10"/>
    <mergeCell ref="E8:T8"/>
    <mergeCell ref="U8:U10"/>
    <mergeCell ref="E9:F9"/>
    <mergeCell ref="S9:T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3д</vt:lpstr>
      <vt:lpstr>д4</vt:lpstr>
      <vt:lpstr>м4</vt:lpstr>
      <vt:lpstr>3м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2019-07-17T12:45:43Z</dcterms:modified>
</cp:coreProperties>
</file>