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<sst xmlns="http://schemas.openxmlformats.org/spreadsheetml/2006/main" count="186" uniqueCount="31">
  <si>
    <t>Приложение 3</t>
  </si>
  <si>
    <t xml:space="preserve">      в том числе за счет:</t>
  </si>
  <si>
    <t xml:space="preserve">      федеральных средств</t>
  </si>
  <si>
    <t xml:space="preserve">      республиканских средств</t>
  </si>
  <si>
    <t xml:space="preserve">      собственных средств</t>
  </si>
  <si>
    <t>Итого по программам</t>
  </si>
  <si>
    <t>Справочно</t>
  </si>
  <si>
    <t xml:space="preserve">      Условно-утверждаемые расходы, зарезервированные средства, распределение которых осуществляется по мере исполнения бюджета </t>
  </si>
  <si>
    <t>Всего расходы</t>
  </si>
  <si>
    <t>тыс.руб.</t>
  </si>
  <si>
    <t>Наименование муниципальной программы Полевосундырского сельского поселения</t>
  </si>
  <si>
    <t>2017
(отчет)</t>
  </si>
  <si>
    <t>2018
(отчет)</t>
  </si>
  <si>
    <t>2019 (оценка)</t>
  </si>
  <si>
    <t xml:space="preserve"> Показатели финансового обеспечения муниципальных  программ Полевосундырского сельского поселения Комсомольского района Чувашской Республики на период до 2035 года</t>
  </si>
  <si>
    <t>Развитие жилищного строительства и сферы жилищно-коммунального хозяйства</t>
  </si>
  <si>
    <t>Социальная поддержка граждан</t>
  </si>
  <si>
    <t>Развитие культуры и туризма</t>
  </si>
  <si>
    <t>Развитие физической культуры и спорта</t>
  </si>
  <si>
    <t>Содействие занятости населения</t>
  </si>
  <si>
    <t>Повышение безопасности жизнедеятельности населения и территорий</t>
  </si>
  <si>
    <t>Развитие сельского хозяйства и регулирование рынка сельскохозяйственной продукции, сырья и продовольствия</t>
  </si>
  <si>
    <t>Развитие транспортной системы</t>
  </si>
  <si>
    <t>Развитие потенциала природно-сырьевых ресурсов и повышение экологической безопасности</t>
  </si>
  <si>
    <t>Управление общественными финансами и муниципальным долгом</t>
  </si>
  <si>
    <t>Развитие потенциала муниципального управления</t>
  </si>
  <si>
    <t>х</t>
  </si>
  <si>
    <t>Развитие строительного комплекса и архитектуры</t>
  </si>
  <si>
    <t>Развитие земельных и имущественных отношений</t>
  </si>
  <si>
    <t>Формирование современной городской среды на территории Комсомольского района Чувашской Республики</t>
  </si>
  <si>
    <t>Модернизация и развитие сферы жилищно-коммунального хозяйства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</si>
</sst>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24">
    <font>
      <sz val="10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189" fontId="19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189" fontId="19" fillId="0" borderId="13" xfId="0" applyNumberFormat="1" applyFont="1" applyBorder="1" applyAlignment="1">
      <alignment horizontal="center" vertical="center" wrapText="1"/>
    </xf>
    <xf numFmtId="189" fontId="19" fillId="0" borderId="11" xfId="0" applyNumberFormat="1" applyFont="1" applyBorder="1" applyAlignment="1">
      <alignment/>
    </xf>
    <xf numFmtId="189" fontId="19" fillId="0" borderId="13" xfId="0" applyNumberFormat="1" applyFont="1" applyBorder="1" applyAlignment="1">
      <alignment horizontal="center" vertical="top" wrapText="1"/>
    </xf>
    <xf numFmtId="189" fontId="19" fillId="0" borderId="12" xfId="0" applyNumberFormat="1" applyFont="1" applyBorder="1" applyAlignment="1">
      <alignment horizontal="center" vertical="center" wrapText="1"/>
    </xf>
    <xf numFmtId="189" fontId="19" fillId="0" borderId="17" xfId="0" applyNumberFormat="1" applyFont="1" applyBorder="1" applyAlignment="1">
      <alignment horizontal="center" vertical="center" wrapText="1"/>
    </xf>
    <xf numFmtId="189" fontId="19" fillId="0" borderId="12" xfId="0" applyNumberFormat="1" applyFont="1" applyBorder="1" applyAlignment="1">
      <alignment horizontal="justify" vertical="top" wrapText="1"/>
    </xf>
    <xf numFmtId="189" fontId="19" fillId="0" borderId="17" xfId="0" applyNumberFormat="1" applyFont="1" applyBorder="1" applyAlignment="1">
      <alignment horizontal="justify" vertical="top" wrapText="1"/>
    </xf>
    <xf numFmtId="189" fontId="1" fillId="0" borderId="13" xfId="0" applyNumberFormat="1" applyFont="1" applyBorder="1" applyAlignment="1">
      <alignment horizontal="center" vertical="center" wrapText="1"/>
    </xf>
    <xf numFmtId="189" fontId="21" fillId="0" borderId="13" xfId="0" applyNumberFormat="1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189" fontId="1" fillId="0" borderId="12" xfId="0" applyNumberFormat="1" applyFont="1" applyBorder="1" applyAlignment="1">
      <alignment horizontal="center" vertical="center" wrapText="1"/>
    </xf>
    <xf numFmtId="189" fontId="19" fillId="0" borderId="11" xfId="0" applyNumberFormat="1" applyFont="1" applyBorder="1" applyAlignment="1">
      <alignment horizontal="center" vertical="center" wrapText="1"/>
    </xf>
    <xf numFmtId="189" fontId="19" fillId="0" borderId="12" xfId="0" applyNumberFormat="1" applyFont="1" applyBorder="1" applyAlignment="1">
      <alignment horizontal="center" vertical="top" wrapText="1"/>
    </xf>
    <xf numFmtId="189" fontId="19" fillId="0" borderId="11" xfId="0" applyNumberFormat="1" applyFont="1" applyBorder="1" applyAlignment="1">
      <alignment horizontal="center" wrapText="1"/>
    </xf>
    <xf numFmtId="189" fontId="21" fillId="0" borderId="11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189" fontId="19" fillId="0" borderId="0" xfId="0" applyNumberFormat="1" applyFont="1" applyBorder="1" applyAlignment="1">
      <alignment horizontal="center" vertical="center" wrapText="1"/>
    </xf>
    <xf numFmtId="189" fontId="19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89" fontId="1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zoomScalePageLayoutView="0" workbookViewId="0" topLeftCell="D1">
      <selection activeCell="L84" sqref="L84:T84"/>
    </sheetView>
  </sheetViews>
  <sheetFormatPr defaultColWidth="9.140625" defaultRowHeight="12.75"/>
  <cols>
    <col min="1" max="1" width="68.28125" style="1" customWidth="1"/>
    <col min="2" max="2" width="24.00390625" style="2" customWidth="1"/>
    <col min="3" max="3" width="20.28125" style="2" customWidth="1"/>
    <col min="4" max="4" width="17.7109375" style="2" customWidth="1"/>
    <col min="5" max="5" width="17.28125" style="2" customWidth="1"/>
    <col min="6" max="6" width="16.421875" style="2" customWidth="1"/>
    <col min="7" max="7" width="14.8515625" style="2" customWidth="1"/>
    <col min="8" max="8" width="14.421875" style="2" customWidth="1"/>
    <col min="9" max="9" width="13.57421875" style="2" customWidth="1"/>
    <col min="10" max="10" width="13.28125" style="2" customWidth="1"/>
    <col min="11" max="11" width="14.28125" style="2" customWidth="1"/>
    <col min="12" max="12" width="13.28125" style="2" customWidth="1"/>
    <col min="13" max="13" width="12.00390625" style="1" customWidth="1"/>
    <col min="14" max="14" width="12.57421875" style="1" customWidth="1"/>
    <col min="15" max="16" width="11.57421875" style="1" customWidth="1"/>
    <col min="17" max="17" width="12.57421875" style="1" customWidth="1"/>
    <col min="18" max="18" width="11.00390625" style="1" customWidth="1"/>
    <col min="19" max="19" width="11.57421875" style="1" customWidth="1"/>
    <col min="20" max="20" width="12.421875" style="1" customWidth="1"/>
    <col min="21" max="16384" width="9.140625" style="1" customWidth="1"/>
  </cols>
  <sheetData>
    <row r="1" spans="17:20" ht="20.25">
      <c r="Q1" s="46" t="s">
        <v>0</v>
      </c>
      <c r="R1" s="46"/>
      <c r="S1" s="46"/>
      <c r="T1" s="46"/>
    </row>
    <row r="2" spans="1:20" ht="64.5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4" customHeight="1" thickBot="1">
      <c r="A3" s="3"/>
      <c r="B3" s="4"/>
      <c r="C3" s="4"/>
      <c r="D3" s="4"/>
      <c r="E3" s="4"/>
      <c r="F3" s="5"/>
      <c r="G3" s="5"/>
      <c r="H3" s="5"/>
      <c r="J3" s="5"/>
      <c r="K3" s="5"/>
      <c r="L3" s="5"/>
      <c r="T3" s="6" t="s">
        <v>9</v>
      </c>
    </row>
    <row r="4" spans="1:20" ht="45" customHeight="1" thickBot="1">
      <c r="A4" s="7" t="s">
        <v>10</v>
      </c>
      <c r="B4" s="8" t="s">
        <v>11</v>
      </c>
      <c r="C4" s="8" t="s">
        <v>12</v>
      </c>
      <c r="D4" s="8" t="s">
        <v>13</v>
      </c>
      <c r="E4" s="8">
        <v>2020</v>
      </c>
      <c r="F4" s="8">
        <v>2021</v>
      </c>
      <c r="G4" s="8">
        <v>2022</v>
      </c>
      <c r="H4" s="8">
        <v>2023</v>
      </c>
      <c r="I4" s="8">
        <v>2024</v>
      </c>
      <c r="J4" s="8">
        <v>2025</v>
      </c>
      <c r="K4" s="8">
        <v>2026</v>
      </c>
      <c r="L4" s="8">
        <v>2027</v>
      </c>
      <c r="M4" s="8">
        <v>2028</v>
      </c>
      <c r="N4" s="8">
        <v>2029</v>
      </c>
      <c r="O4" s="8">
        <v>2030</v>
      </c>
      <c r="P4" s="8">
        <v>2031</v>
      </c>
      <c r="Q4" s="8">
        <v>2032</v>
      </c>
      <c r="R4" s="8">
        <v>2033</v>
      </c>
      <c r="S4" s="8">
        <v>2034</v>
      </c>
      <c r="T4" s="8">
        <v>2035</v>
      </c>
    </row>
    <row r="5" spans="1:20" ht="17.25" customHeight="1" thickBot="1">
      <c r="A5" s="15">
        <v>1</v>
      </c>
      <c r="B5" s="16">
        <v>2</v>
      </c>
      <c r="C5" s="15">
        <v>3</v>
      </c>
      <c r="D5" s="16">
        <v>4</v>
      </c>
      <c r="E5" s="15">
        <v>5</v>
      </c>
      <c r="F5" s="16">
        <v>6</v>
      </c>
      <c r="G5" s="15">
        <v>7</v>
      </c>
      <c r="H5" s="16">
        <v>8</v>
      </c>
      <c r="I5" s="17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0" ht="44.25" customHeight="1" thickBot="1">
      <c r="A6" s="13" t="s">
        <v>15</v>
      </c>
      <c r="B6" s="26">
        <f>B8+B9+B10</f>
        <v>373.5</v>
      </c>
      <c r="C6" s="26">
        <f>C8+C9+C10</f>
        <v>741.3</v>
      </c>
      <c r="D6" s="32" t="s">
        <v>26</v>
      </c>
      <c r="E6" s="32" t="s">
        <v>26</v>
      </c>
      <c r="F6" s="32" t="s">
        <v>26</v>
      </c>
      <c r="G6" s="32" t="s">
        <v>26</v>
      </c>
      <c r="H6" s="32" t="s">
        <v>26</v>
      </c>
      <c r="I6" s="32" t="s">
        <v>26</v>
      </c>
      <c r="J6" s="32" t="s">
        <v>26</v>
      </c>
      <c r="K6" s="32" t="s">
        <v>26</v>
      </c>
      <c r="L6" s="32" t="s">
        <v>26</v>
      </c>
      <c r="M6" s="32" t="s">
        <v>26</v>
      </c>
      <c r="N6" s="32" t="s">
        <v>26</v>
      </c>
      <c r="O6" s="32" t="s">
        <v>26</v>
      </c>
      <c r="P6" s="32" t="s">
        <v>26</v>
      </c>
      <c r="Q6" s="32" t="s">
        <v>26</v>
      </c>
      <c r="R6" s="32" t="s">
        <v>26</v>
      </c>
      <c r="S6" s="32" t="s">
        <v>26</v>
      </c>
      <c r="T6" s="32" t="s">
        <v>26</v>
      </c>
    </row>
    <row r="7" spans="1:20" ht="18.75" customHeight="1" thickBot="1">
      <c r="A7" s="9" t="s">
        <v>1</v>
      </c>
      <c r="B7" s="21"/>
      <c r="C7" s="21"/>
      <c r="D7" s="33"/>
      <c r="E7" s="33"/>
      <c r="F7" s="10"/>
      <c r="G7" s="10"/>
      <c r="H7" s="10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21" customHeight="1" thickBot="1">
      <c r="A8" s="9" t="s">
        <v>2</v>
      </c>
      <c r="B8" s="27">
        <v>0</v>
      </c>
      <c r="C8" s="27">
        <v>0</v>
      </c>
      <c r="D8" s="33" t="s">
        <v>26</v>
      </c>
      <c r="E8" s="33" t="s">
        <v>26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  <c r="K8" s="33" t="s">
        <v>26</v>
      </c>
      <c r="L8" s="33" t="s">
        <v>26</v>
      </c>
      <c r="M8" s="33" t="s">
        <v>26</v>
      </c>
      <c r="N8" s="33" t="s">
        <v>26</v>
      </c>
      <c r="O8" s="33" t="s">
        <v>26</v>
      </c>
      <c r="P8" s="33" t="s">
        <v>26</v>
      </c>
      <c r="Q8" s="33" t="s">
        <v>26</v>
      </c>
      <c r="R8" s="33" t="s">
        <v>26</v>
      </c>
      <c r="S8" s="33" t="s">
        <v>26</v>
      </c>
      <c r="T8" s="33" t="s">
        <v>26</v>
      </c>
    </row>
    <row r="9" spans="1:20" ht="20.25" customHeight="1" thickBot="1">
      <c r="A9" s="9" t="s">
        <v>3</v>
      </c>
      <c r="B9" s="27">
        <v>0.1</v>
      </c>
      <c r="C9" s="28">
        <v>0</v>
      </c>
      <c r="D9" s="33" t="s">
        <v>26</v>
      </c>
      <c r="E9" s="33" t="s">
        <v>26</v>
      </c>
      <c r="F9" s="33" t="s">
        <v>26</v>
      </c>
      <c r="G9" s="33" t="s">
        <v>26</v>
      </c>
      <c r="H9" s="33" t="s">
        <v>26</v>
      </c>
      <c r="I9" s="33" t="s">
        <v>26</v>
      </c>
      <c r="J9" s="33" t="s">
        <v>26</v>
      </c>
      <c r="K9" s="33" t="s">
        <v>26</v>
      </c>
      <c r="L9" s="33" t="s">
        <v>26</v>
      </c>
      <c r="M9" s="33" t="s">
        <v>26</v>
      </c>
      <c r="N9" s="33" t="s">
        <v>26</v>
      </c>
      <c r="O9" s="33" t="s">
        <v>26</v>
      </c>
      <c r="P9" s="33" t="s">
        <v>26</v>
      </c>
      <c r="Q9" s="33" t="s">
        <v>26</v>
      </c>
      <c r="R9" s="33" t="s">
        <v>26</v>
      </c>
      <c r="S9" s="33" t="s">
        <v>26</v>
      </c>
      <c r="T9" s="33" t="s">
        <v>26</v>
      </c>
    </row>
    <row r="10" spans="1:20" ht="19.5" customHeight="1" thickBot="1">
      <c r="A10" s="9" t="s">
        <v>4</v>
      </c>
      <c r="B10" s="27">
        <v>373.4</v>
      </c>
      <c r="C10" s="28">
        <v>741.3</v>
      </c>
      <c r="D10" s="33" t="s">
        <v>26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  <c r="K10" s="33" t="s">
        <v>26</v>
      </c>
      <c r="L10" s="33" t="s">
        <v>26</v>
      </c>
      <c r="M10" s="33" t="s">
        <v>26</v>
      </c>
      <c r="N10" s="33" t="s">
        <v>26</v>
      </c>
      <c r="O10" s="33" t="s">
        <v>26</v>
      </c>
      <c r="P10" s="33" t="s">
        <v>26</v>
      </c>
      <c r="Q10" s="33" t="s">
        <v>26</v>
      </c>
      <c r="R10" s="33" t="s">
        <v>26</v>
      </c>
      <c r="S10" s="33" t="s">
        <v>26</v>
      </c>
      <c r="T10" s="33" t="s">
        <v>26</v>
      </c>
    </row>
    <row r="11" spans="1:20" ht="27" customHeight="1" thickBot="1">
      <c r="A11" s="14" t="s">
        <v>16</v>
      </c>
      <c r="B11" s="26">
        <f>B13+B14+B15</f>
        <v>2</v>
      </c>
      <c r="C11" s="26">
        <f>C13+C14+C15</f>
        <v>2</v>
      </c>
      <c r="D11" s="26">
        <f>D13+D14+D15</f>
        <v>2</v>
      </c>
      <c r="E11" s="26">
        <f>E13+E14+E15</f>
        <v>0</v>
      </c>
      <c r="F11" s="26">
        <f>F13+F14+F15</f>
        <v>0</v>
      </c>
      <c r="G11" s="26">
        <f aca="true" t="shared" si="0" ref="G11:T11">G13+G14+G15</f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</row>
    <row r="12" spans="1:20" ht="16.5" customHeight="1" thickBot="1">
      <c r="A12" s="9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21" customHeight="1" thickBot="1">
      <c r="A13" s="9" t="s">
        <v>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ht="19.5" customHeight="1" thickBot="1">
      <c r="A14" s="9" t="s">
        <v>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ht="20.25" customHeight="1" thickBot="1">
      <c r="A15" s="9" t="s">
        <v>4</v>
      </c>
      <c r="B15" s="27">
        <v>2</v>
      </c>
      <c r="C15" s="27">
        <v>2</v>
      </c>
      <c r="D15" s="27">
        <v>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</row>
    <row r="16" spans="1:20" ht="26.25" customHeight="1" thickBot="1">
      <c r="A16" s="14" t="s">
        <v>17</v>
      </c>
      <c r="B16" s="26">
        <f>B18+B19+B20</f>
        <v>1215</v>
      </c>
      <c r="C16" s="26">
        <f>C18+C19+C20</f>
        <v>3547.6000000000004</v>
      </c>
      <c r="D16" s="26">
        <f>D18+D19+D20</f>
        <v>6510.4</v>
      </c>
      <c r="E16" s="26">
        <f>E18+E19+E20</f>
        <v>1705.8</v>
      </c>
      <c r="F16" s="26">
        <f>F18+F19+F20</f>
        <v>1733.8</v>
      </c>
      <c r="G16" s="26">
        <f aca="true" t="shared" si="1" ref="G16:T16">G18+G19+G20</f>
        <v>1733.8</v>
      </c>
      <c r="H16" s="26">
        <f t="shared" si="1"/>
        <v>1733.8</v>
      </c>
      <c r="I16" s="26">
        <f t="shared" si="1"/>
        <v>1733.8</v>
      </c>
      <c r="J16" s="26">
        <f t="shared" si="1"/>
        <v>1733.8</v>
      </c>
      <c r="K16" s="26">
        <f t="shared" si="1"/>
        <v>1733.8</v>
      </c>
      <c r="L16" s="26">
        <f t="shared" si="1"/>
        <v>1733.8</v>
      </c>
      <c r="M16" s="26">
        <f t="shared" si="1"/>
        <v>1733.8</v>
      </c>
      <c r="N16" s="26">
        <f t="shared" si="1"/>
        <v>1733.8</v>
      </c>
      <c r="O16" s="26">
        <f t="shared" si="1"/>
        <v>1733.8</v>
      </c>
      <c r="P16" s="26">
        <f t="shared" si="1"/>
        <v>1733.8</v>
      </c>
      <c r="Q16" s="26">
        <f t="shared" si="1"/>
        <v>1733.8</v>
      </c>
      <c r="R16" s="26">
        <f t="shared" si="1"/>
        <v>1733.8</v>
      </c>
      <c r="S16" s="26">
        <f t="shared" si="1"/>
        <v>1733.8</v>
      </c>
      <c r="T16" s="26">
        <f t="shared" si="1"/>
        <v>1733.8</v>
      </c>
    </row>
    <row r="17" spans="1:20" ht="16.5" customHeight="1" thickBot="1">
      <c r="A17" s="9" t="s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9.5" customHeight="1" thickBot="1">
      <c r="A18" s="9" t="s">
        <v>2</v>
      </c>
      <c r="B18" s="27">
        <v>0</v>
      </c>
      <c r="C18" s="27">
        <v>1491.5</v>
      </c>
      <c r="D18" s="27">
        <v>2580.8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ht="18.75" customHeight="1" thickBot="1">
      <c r="A19" s="9" t="s">
        <v>3</v>
      </c>
      <c r="B19" s="27">
        <v>0</v>
      </c>
      <c r="C19" s="27">
        <v>95.2</v>
      </c>
      <c r="D19" s="27">
        <v>1219.2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ht="21" customHeight="1" thickBot="1">
      <c r="A20" s="9" t="s">
        <v>4</v>
      </c>
      <c r="B20" s="27">
        <v>1215</v>
      </c>
      <c r="C20" s="27">
        <v>1960.9</v>
      </c>
      <c r="D20" s="27">
        <v>2710.4</v>
      </c>
      <c r="E20" s="27">
        <v>1705.8</v>
      </c>
      <c r="F20" s="27">
        <v>1733.8</v>
      </c>
      <c r="G20" s="27">
        <v>1733.8</v>
      </c>
      <c r="H20" s="27">
        <v>1733.8</v>
      </c>
      <c r="I20" s="27">
        <v>1733.8</v>
      </c>
      <c r="J20" s="27">
        <v>1733.8</v>
      </c>
      <c r="K20" s="27">
        <v>1733.8</v>
      </c>
      <c r="L20" s="27">
        <v>1733.8</v>
      </c>
      <c r="M20" s="27">
        <v>1733.8</v>
      </c>
      <c r="N20" s="27">
        <v>1733.8</v>
      </c>
      <c r="O20" s="27">
        <v>1733.8</v>
      </c>
      <c r="P20" s="27">
        <v>1733.8</v>
      </c>
      <c r="Q20" s="27">
        <v>1733.8</v>
      </c>
      <c r="R20" s="27">
        <v>1733.8</v>
      </c>
      <c r="S20" s="27">
        <v>1733.8</v>
      </c>
      <c r="T20" s="27">
        <v>1733.8</v>
      </c>
    </row>
    <row r="21" spans="1:20" ht="27" customHeight="1" thickBot="1">
      <c r="A21" s="14" t="s">
        <v>18</v>
      </c>
      <c r="B21" s="26">
        <f>B23+B24+B25</f>
        <v>25</v>
      </c>
      <c r="C21" s="26">
        <f>C23+C24+C25</f>
        <v>25</v>
      </c>
      <c r="D21" s="26">
        <f>D23+D24+D25</f>
        <v>23.8</v>
      </c>
      <c r="E21" s="26">
        <f>E23+E24+E25</f>
        <v>0</v>
      </c>
      <c r="F21" s="26">
        <f>F23+F24+F25</f>
        <v>0</v>
      </c>
      <c r="G21" s="26">
        <f aca="true" t="shared" si="2" ref="G21:T21">G23+G24+G25</f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  <c r="M21" s="26">
        <f t="shared" si="2"/>
        <v>0</v>
      </c>
      <c r="N21" s="26">
        <f t="shared" si="2"/>
        <v>0</v>
      </c>
      <c r="O21" s="26">
        <f t="shared" si="2"/>
        <v>0</v>
      </c>
      <c r="P21" s="26">
        <f t="shared" si="2"/>
        <v>0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6">
        <f t="shared" si="2"/>
        <v>0</v>
      </c>
    </row>
    <row r="22" spans="1:20" ht="16.5" customHeight="1" thickBot="1">
      <c r="A22" s="9" t="s">
        <v>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8.75" customHeight="1" thickBot="1">
      <c r="A23" s="9" t="s">
        <v>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</row>
    <row r="24" spans="1:20" ht="19.5" customHeight="1" thickBot="1">
      <c r="A24" s="9" t="s">
        <v>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</row>
    <row r="25" spans="1:20" ht="26.25" customHeight="1" thickBot="1">
      <c r="A25" s="9" t="s">
        <v>4</v>
      </c>
      <c r="B25" s="27">
        <v>25</v>
      </c>
      <c r="C25" s="27">
        <v>25</v>
      </c>
      <c r="D25" s="27">
        <v>23.8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</row>
    <row r="26" spans="1:20" ht="27.75" customHeight="1" thickBot="1">
      <c r="A26" s="14" t="s">
        <v>19</v>
      </c>
      <c r="B26" s="26">
        <f>B28+B29+B30</f>
        <v>2.5</v>
      </c>
      <c r="C26" s="26">
        <f>C28+C29+C30</f>
        <v>0</v>
      </c>
      <c r="D26" s="26">
        <f>D28+D29+D30</f>
        <v>0</v>
      </c>
      <c r="E26" s="26">
        <f>E28+E29+E30</f>
        <v>0</v>
      </c>
      <c r="F26" s="26">
        <f>F28+F29+F30</f>
        <v>0</v>
      </c>
      <c r="G26" s="26">
        <f aca="true" t="shared" si="3" ref="G26:T26">G28+G29+G30</f>
        <v>0</v>
      </c>
      <c r="H26" s="26">
        <f t="shared" si="3"/>
        <v>0</v>
      </c>
      <c r="I26" s="26">
        <f t="shared" si="3"/>
        <v>0</v>
      </c>
      <c r="J26" s="26">
        <f t="shared" si="3"/>
        <v>0</v>
      </c>
      <c r="K26" s="26">
        <f t="shared" si="3"/>
        <v>0</v>
      </c>
      <c r="L26" s="26">
        <f t="shared" si="3"/>
        <v>0</v>
      </c>
      <c r="M26" s="26">
        <f t="shared" si="3"/>
        <v>0</v>
      </c>
      <c r="N26" s="26">
        <f t="shared" si="3"/>
        <v>0</v>
      </c>
      <c r="O26" s="26">
        <f t="shared" si="3"/>
        <v>0</v>
      </c>
      <c r="P26" s="26">
        <f t="shared" si="3"/>
        <v>0</v>
      </c>
      <c r="Q26" s="26">
        <f t="shared" si="3"/>
        <v>0</v>
      </c>
      <c r="R26" s="26">
        <f t="shared" si="3"/>
        <v>0</v>
      </c>
      <c r="S26" s="26">
        <f t="shared" si="3"/>
        <v>0</v>
      </c>
      <c r="T26" s="26">
        <f t="shared" si="3"/>
        <v>0</v>
      </c>
    </row>
    <row r="27" spans="1:20" ht="16.5" customHeight="1" thickBot="1">
      <c r="A27" s="9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24" customHeight="1" thickBot="1">
      <c r="A28" s="9" t="s">
        <v>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ht="22.5" customHeight="1" thickBot="1">
      <c r="A29" s="9" t="s">
        <v>3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</row>
    <row r="30" spans="1:20" ht="24" customHeight="1" thickBot="1">
      <c r="A30" s="9" t="s">
        <v>4</v>
      </c>
      <c r="B30" s="27">
        <v>2.5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ht="40.5" customHeight="1" thickBot="1">
      <c r="A31" s="14" t="s">
        <v>20</v>
      </c>
      <c r="B31" s="26">
        <f>B33+B34+B35</f>
        <v>12.7</v>
      </c>
      <c r="C31" s="26">
        <f>C33+C34+C35</f>
        <v>53.3</v>
      </c>
      <c r="D31" s="26">
        <f>D33+D34+D35</f>
        <v>26.4</v>
      </c>
      <c r="E31" s="26">
        <f>E33+E34+E35</f>
        <v>0</v>
      </c>
      <c r="F31" s="26">
        <f>F33+F34+F35</f>
        <v>0</v>
      </c>
      <c r="G31" s="26">
        <f aca="true" t="shared" si="4" ref="G31:T31">G33+G34+G35</f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6">
        <f t="shared" si="4"/>
        <v>0</v>
      </c>
      <c r="M31" s="26">
        <f t="shared" si="4"/>
        <v>0</v>
      </c>
      <c r="N31" s="26">
        <f t="shared" si="4"/>
        <v>0</v>
      </c>
      <c r="O31" s="26">
        <f t="shared" si="4"/>
        <v>0</v>
      </c>
      <c r="P31" s="26">
        <f t="shared" si="4"/>
        <v>0</v>
      </c>
      <c r="Q31" s="26">
        <f t="shared" si="4"/>
        <v>0</v>
      </c>
      <c r="R31" s="26">
        <f t="shared" si="4"/>
        <v>0</v>
      </c>
      <c r="S31" s="26">
        <f t="shared" si="4"/>
        <v>0</v>
      </c>
      <c r="T31" s="26">
        <f t="shared" si="4"/>
        <v>0</v>
      </c>
    </row>
    <row r="32" spans="1:20" ht="16.5" customHeight="1" thickBot="1">
      <c r="A32" s="9" t="s">
        <v>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21" customHeight="1" thickBot="1">
      <c r="A33" s="9" t="s">
        <v>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</row>
    <row r="34" spans="1:20" ht="21" customHeight="1" thickBot="1">
      <c r="A34" s="9" t="s">
        <v>3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20.25" customHeight="1" thickBot="1">
      <c r="A35" s="9" t="s">
        <v>4</v>
      </c>
      <c r="B35" s="27">
        <v>12.7</v>
      </c>
      <c r="C35" s="27">
        <v>53.3</v>
      </c>
      <c r="D35" s="27">
        <v>26.4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</row>
    <row r="36" spans="1:20" ht="63" customHeight="1" thickBot="1">
      <c r="A36" s="14" t="s">
        <v>21</v>
      </c>
      <c r="B36" s="26">
        <f>B38+B39+B40</f>
        <v>538.7</v>
      </c>
      <c r="C36" s="26">
        <f>C38+C39+C40</f>
        <v>3001.7999999999997</v>
      </c>
      <c r="D36" s="26">
        <f>D38+D39+D40</f>
        <v>1471.2</v>
      </c>
      <c r="E36" s="26">
        <f>E38+E39+E40</f>
        <v>1.8</v>
      </c>
      <c r="F36" s="26">
        <f>F38+F39+F40</f>
        <v>1.8</v>
      </c>
      <c r="G36" s="26">
        <f aca="true" t="shared" si="5" ref="G36:T36">G38+G39+G40</f>
        <v>1.8</v>
      </c>
      <c r="H36" s="26">
        <f t="shared" si="5"/>
        <v>1.8</v>
      </c>
      <c r="I36" s="26">
        <f t="shared" si="5"/>
        <v>1.8</v>
      </c>
      <c r="J36" s="26">
        <f t="shared" si="5"/>
        <v>1.8</v>
      </c>
      <c r="K36" s="26">
        <f t="shared" si="5"/>
        <v>1.8</v>
      </c>
      <c r="L36" s="26">
        <f t="shared" si="5"/>
        <v>1.8</v>
      </c>
      <c r="M36" s="26">
        <f t="shared" si="5"/>
        <v>1.8</v>
      </c>
      <c r="N36" s="26">
        <f t="shared" si="5"/>
        <v>1.8</v>
      </c>
      <c r="O36" s="26">
        <f t="shared" si="5"/>
        <v>1.8</v>
      </c>
      <c r="P36" s="26">
        <f t="shared" si="5"/>
        <v>1.8</v>
      </c>
      <c r="Q36" s="26">
        <f t="shared" si="5"/>
        <v>1.8</v>
      </c>
      <c r="R36" s="26">
        <f t="shared" si="5"/>
        <v>1.8</v>
      </c>
      <c r="S36" s="26">
        <f t="shared" si="5"/>
        <v>1.8</v>
      </c>
      <c r="T36" s="26">
        <f t="shared" si="5"/>
        <v>1.8</v>
      </c>
    </row>
    <row r="37" spans="1:20" ht="16.5" customHeight="1" thickBot="1">
      <c r="A37" s="9" t="s">
        <v>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8.75" customHeight="1" thickBot="1">
      <c r="A38" s="9" t="s">
        <v>2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</row>
    <row r="39" spans="1:20" ht="19.5" customHeight="1" thickBot="1">
      <c r="A39" s="9" t="s">
        <v>3</v>
      </c>
      <c r="B39" s="27">
        <v>0</v>
      </c>
      <c r="C39" s="27">
        <v>2839.2</v>
      </c>
      <c r="D39" s="27">
        <v>650.2</v>
      </c>
      <c r="E39" s="27">
        <v>1.8</v>
      </c>
      <c r="F39" s="27">
        <v>1.8</v>
      </c>
      <c r="G39" s="27">
        <v>1.8</v>
      </c>
      <c r="H39" s="27">
        <v>1.8</v>
      </c>
      <c r="I39" s="27">
        <v>1.8</v>
      </c>
      <c r="J39" s="27">
        <v>1.8</v>
      </c>
      <c r="K39" s="27">
        <v>1.8</v>
      </c>
      <c r="L39" s="27">
        <v>1.8</v>
      </c>
      <c r="M39" s="27">
        <v>1.8</v>
      </c>
      <c r="N39" s="27">
        <v>1.8</v>
      </c>
      <c r="O39" s="27">
        <v>1.8</v>
      </c>
      <c r="P39" s="27">
        <v>1.8</v>
      </c>
      <c r="Q39" s="27">
        <v>1.8</v>
      </c>
      <c r="R39" s="27">
        <v>1.8</v>
      </c>
      <c r="S39" s="27">
        <v>1.8</v>
      </c>
      <c r="T39" s="27">
        <v>1.8</v>
      </c>
    </row>
    <row r="40" spans="1:20" ht="19.5" customHeight="1" thickBot="1">
      <c r="A40" s="9" t="s">
        <v>4</v>
      </c>
      <c r="B40" s="27">
        <v>538.7</v>
      </c>
      <c r="C40" s="27">
        <v>162.6</v>
      </c>
      <c r="D40" s="27">
        <v>821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</row>
    <row r="41" spans="1:20" ht="36" customHeight="1" thickBot="1">
      <c r="A41" s="14" t="s">
        <v>22</v>
      </c>
      <c r="B41" s="26">
        <f>B43+B44+B45</f>
        <v>851.6</v>
      </c>
      <c r="C41" s="26">
        <f>C43+C44+C45</f>
        <v>405.8</v>
      </c>
      <c r="D41" s="26">
        <f>D43+D44+D45</f>
        <v>930.3</v>
      </c>
      <c r="E41" s="26">
        <f>E43+E44+E45</f>
        <v>685.7</v>
      </c>
      <c r="F41" s="26">
        <f>F43+F44+F45</f>
        <v>684.7</v>
      </c>
      <c r="G41" s="26">
        <f aca="true" t="shared" si="6" ref="G41:T41">G43+G44+G45</f>
        <v>684.7</v>
      </c>
      <c r="H41" s="26">
        <f t="shared" si="6"/>
        <v>684.7</v>
      </c>
      <c r="I41" s="26">
        <f t="shared" si="6"/>
        <v>684.7</v>
      </c>
      <c r="J41" s="26">
        <f t="shared" si="6"/>
        <v>684.7</v>
      </c>
      <c r="K41" s="26">
        <f t="shared" si="6"/>
        <v>684.7</v>
      </c>
      <c r="L41" s="26">
        <f t="shared" si="6"/>
        <v>684.7</v>
      </c>
      <c r="M41" s="26">
        <f t="shared" si="6"/>
        <v>684.7</v>
      </c>
      <c r="N41" s="26">
        <f t="shared" si="6"/>
        <v>684.7</v>
      </c>
      <c r="O41" s="26">
        <f t="shared" si="6"/>
        <v>684.7</v>
      </c>
      <c r="P41" s="26">
        <f t="shared" si="6"/>
        <v>684.7</v>
      </c>
      <c r="Q41" s="26">
        <f t="shared" si="6"/>
        <v>684.7</v>
      </c>
      <c r="R41" s="26">
        <f t="shared" si="6"/>
        <v>684.7</v>
      </c>
      <c r="S41" s="26">
        <f t="shared" si="6"/>
        <v>684.7</v>
      </c>
      <c r="T41" s="26">
        <f t="shared" si="6"/>
        <v>684.7</v>
      </c>
    </row>
    <row r="42" spans="1:20" ht="16.5" customHeight="1" thickBot="1">
      <c r="A42" s="9" t="s">
        <v>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9.5" customHeight="1" thickBot="1">
      <c r="A43" s="9" t="s">
        <v>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</row>
    <row r="44" spans="1:20" ht="18.75" customHeight="1" thickBot="1">
      <c r="A44" s="9" t="s">
        <v>3</v>
      </c>
      <c r="B44" s="27">
        <v>120.4</v>
      </c>
      <c r="C44" s="27">
        <v>189.3</v>
      </c>
      <c r="D44" s="27">
        <v>595.1</v>
      </c>
      <c r="E44" s="27">
        <v>409.7</v>
      </c>
      <c r="F44" s="27">
        <v>408.7</v>
      </c>
      <c r="G44" s="27">
        <v>408.7</v>
      </c>
      <c r="H44" s="27">
        <v>408.7</v>
      </c>
      <c r="I44" s="27">
        <v>408.7</v>
      </c>
      <c r="J44" s="27">
        <v>408.7</v>
      </c>
      <c r="K44" s="27">
        <v>408.7</v>
      </c>
      <c r="L44" s="27">
        <v>408.7</v>
      </c>
      <c r="M44" s="27">
        <v>408.7</v>
      </c>
      <c r="N44" s="27">
        <v>408.7</v>
      </c>
      <c r="O44" s="27">
        <v>408.7</v>
      </c>
      <c r="P44" s="27">
        <v>408.7</v>
      </c>
      <c r="Q44" s="27">
        <v>408.7</v>
      </c>
      <c r="R44" s="27">
        <v>408.7</v>
      </c>
      <c r="S44" s="27">
        <v>408.7</v>
      </c>
      <c r="T44" s="27">
        <v>408.7</v>
      </c>
    </row>
    <row r="45" spans="1:20" ht="19.5" customHeight="1" thickBot="1">
      <c r="A45" s="9" t="s">
        <v>4</v>
      </c>
      <c r="B45" s="27">
        <v>731.2</v>
      </c>
      <c r="C45" s="27">
        <v>216.5</v>
      </c>
      <c r="D45" s="27">
        <v>335.2</v>
      </c>
      <c r="E45" s="27">
        <v>276</v>
      </c>
      <c r="F45" s="27">
        <v>276</v>
      </c>
      <c r="G45" s="27">
        <v>276</v>
      </c>
      <c r="H45" s="27">
        <v>276</v>
      </c>
      <c r="I45" s="27">
        <v>276</v>
      </c>
      <c r="J45" s="27">
        <v>276</v>
      </c>
      <c r="K45" s="27">
        <v>276</v>
      </c>
      <c r="L45" s="27">
        <v>276</v>
      </c>
      <c r="M45" s="27">
        <v>276</v>
      </c>
      <c r="N45" s="27">
        <v>276</v>
      </c>
      <c r="O45" s="27">
        <v>276</v>
      </c>
      <c r="P45" s="27">
        <v>276</v>
      </c>
      <c r="Q45" s="27">
        <v>276</v>
      </c>
      <c r="R45" s="27">
        <v>276</v>
      </c>
      <c r="S45" s="27">
        <v>276</v>
      </c>
      <c r="T45" s="27">
        <v>276</v>
      </c>
    </row>
    <row r="46" spans="1:20" ht="60.75" customHeight="1" thickBot="1">
      <c r="A46" s="14" t="s">
        <v>23</v>
      </c>
      <c r="B46" s="29">
        <f>B48+B49+B50</f>
        <v>2.5</v>
      </c>
      <c r="C46" s="29">
        <f>C48+C49+C50</f>
        <v>57</v>
      </c>
      <c r="D46" s="29">
        <f>D48+D49+D50</f>
        <v>1</v>
      </c>
      <c r="E46" s="29">
        <f>E48+E49+E50</f>
        <v>0</v>
      </c>
      <c r="F46" s="29">
        <f>F48+F49+F50</f>
        <v>0</v>
      </c>
      <c r="G46" s="29">
        <f aca="true" t="shared" si="7" ref="G46:T46">G48+G49+G50</f>
        <v>0</v>
      </c>
      <c r="H46" s="29">
        <f t="shared" si="7"/>
        <v>0</v>
      </c>
      <c r="I46" s="29">
        <f t="shared" si="7"/>
        <v>0</v>
      </c>
      <c r="J46" s="29">
        <f t="shared" si="7"/>
        <v>0</v>
      </c>
      <c r="K46" s="29">
        <f t="shared" si="7"/>
        <v>0</v>
      </c>
      <c r="L46" s="29">
        <f t="shared" si="7"/>
        <v>0</v>
      </c>
      <c r="M46" s="29">
        <f t="shared" si="7"/>
        <v>0</v>
      </c>
      <c r="N46" s="29">
        <f t="shared" si="7"/>
        <v>0</v>
      </c>
      <c r="O46" s="29">
        <f t="shared" si="7"/>
        <v>0</v>
      </c>
      <c r="P46" s="29">
        <f t="shared" si="7"/>
        <v>0</v>
      </c>
      <c r="Q46" s="29">
        <f t="shared" si="7"/>
        <v>0</v>
      </c>
      <c r="R46" s="29">
        <f t="shared" si="7"/>
        <v>0</v>
      </c>
      <c r="S46" s="29">
        <f t="shared" si="7"/>
        <v>0</v>
      </c>
      <c r="T46" s="29">
        <f t="shared" si="7"/>
        <v>0</v>
      </c>
    </row>
    <row r="47" spans="1:20" ht="16.5" customHeight="1" thickBot="1">
      <c r="A47" s="9" t="s">
        <v>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9.5" customHeight="1" thickBot="1">
      <c r="A48" s="9" t="s">
        <v>2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</row>
    <row r="49" spans="1:20" ht="21" customHeight="1" thickBot="1">
      <c r="A49" s="9" t="s">
        <v>3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</row>
    <row r="50" spans="1:20" ht="20.25" customHeight="1" thickBot="1">
      <c r="A50" s="9" t="s">
        <v>4</v>
      </c>
      <c r="B50" s="27">
        <v>2.5</v>
      </c>
      <c r="C50" s="27">
        <v>57</v>
      </c>
      <c r="D50" s="27">
        <v>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</row>
    <row r="51" spans="1:20" ht="48" customHeight="1" thickBot="1">
      <c r="A51" s="14" t="s">
        <v>24</v>
      </c>
      <c r="B51" s="29">
        <f>B53+B54+B55</f>
        <v>1081.9</v>
      </c>
      <c r="C51" s="29">
        <f>C53+C54+C55</f>
        <v>790.6</v>
      </c>
      <c r="D51" s="29">
        <f>D53+D54+D55</f>
        <v>90.5</v>
      </c>
      <c r="E51" s="29">
        <f>E53+E54+E55</f>
        <v>178.5</v>
      </c>
      <c r="F51" s="29">
        <f>F53+F54+F55</f>
        <v>178.5</v>
      </c>
      <c r="G51" s="29">
        <f aca="true" t="shared" si="8" ref="G51:T51">G53+G54+G55</f>
        <v>178.5</v>
      </c>
      <c r="H51" s="29">
        <f t="shared" si="8"/>
        <v>178.5</v>
      </c>
      <c r="I51" s="29">
        <f t="shared" si="8"/>
        <v>178.5</v>
      </c>
      <c r="J51" s="29">
        <f t="shared" si="8"/>
        <v>178.5</v>
      </c>
      <c r="K51" s="29">
        <f t="shared" si="8"/>
        <v>178.5</v>
      </c>
      <c r="L51" s="29">
        <f t="shared" si="8"/>
        <v>178.5</v>
      </c>
      <c r="M51" s="29">
        <f t="shared" si="8"/>
        <v>178.5</v>
      </c>
      <c r="N51" s="29">
        <f t="shared" si="8"/>
        <v>178.5</v>
      </c>
      <c r="O51" s="29">
        <f t="shared" si="8"/>
        <v>178.5</v>
      </c>
      <c r="P51" s="29">
        <f t="shared" si="8"/>
        <v>178.5</v>
      </c>
      <c r="Q51" s="29">
        <f t="shared" si="8"/>
        <v>178.5</v>
      </c>
      <c r="R51" s="29">
        <f t="shared" si="8"/>
        <v>178.5</v>
      </c>
      <c r="S51" s="29">
        <f t="shared" si="8"/>
        <v>178.5</v>
      </c>
      <c r="T51" s="29">
        <f t="shared" si="8"/>
        <v>178.5</v>
      </c>
    </row>
    <row r="52" spans="1:20" ht="16.5" customHeight="1" thickBot="1">
      <c r="A52" s="9" t="s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8.75" customHeight="1" thickBot="1">
      <c r="A53" s="9" t="s">
        <v>2</v>
      </c>
      <c r="B53" s="27">
        <v>134</v>
      </c>
      <c r="C53" s="27">
        <v>164</v>
      </c>
      <c r="D53" s="27">
        <v>90</v>
      </c>
      <c r="E53" s="27">
        <v>178</v>
      </c>
      <c r="F53" s="27">
        <v>178</v>
      </c>
      <c r="G53" s="27">
        <v>178</v>
      </c>
      <c r="H53" s="27">
        <v>178</v>
      </c>
      <c r="I53" s="27">
        <v>178</v>
      </c>
      <c r="J53" s="27">
        <v>178</v>
      </c>
      <c r="K53" s="27">
        <v>178</v>
      </c>
      <c r="L53" s="27">
        <v>178</v>
      </c>
      <c r="M53" s="27">
        <v>178</v>
      </c>
      <c r="N53" s="27">
        <v>178</v>
      </c>
      <c r="O53" s="27">
        <v>178</v>
      </c>
      <c r="P53" s="27">
        <v>178</v>
      </c>
      <c r="Q53" s="27">
        <v>178</v>
      </c>
      <c r="R53" s="27">
        <v>178</v>
      </c>
      <c r="S53" s="27">
        <v>178</v>
      </c>
      <c r="T53" s="27">
        <v>178</v>
      </c>
    </row>
    <row r="54" spans="1:20" ht="19.5" customHeight="1" thickBot="1">
      <c r="A54" s="9" t="s">
        <v>3</v>
      </c>
      <c r="B54" s="27">
        <v>533.6</v>
      </c>
      <c r="C54" s="27">
        <v>305.8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</row>
    <row r="55" spans="1:20" ht="19.5" customHeight="1" thickBot="1">
      <c r="A55" s="9" t="s">
        <v>4</v>
      </c>
      <c r="B55" s="27">
        <v>414.3</v>
      </c>
      <c r="C55" s="27">
        <v>320.8</v>
      </c>
      <c r="D55" s="27">
        <v>0.5</v>
      </c>
      <c r="E55" s="27">
        <v>0.5</v>
      </c>
      <c r="F55" s="27">
        <v>0.5</v>
      </c>
      <c r="G55" s="27">
        <v>0.5</v>
      </c>
      <c r="H55" s="27">
        <v>0.5</v>
      </c>
      <c r="I55" s="27">
        <v>0.5</v>
      </c>
      <c r="J55" s="27">
        <v>0.5</v>
      </c>
      <c r="K55" s="27">
        <v>0.5</v>
      </c>
      <c r="L55" s="27">
        <v>0.5</v>
      </c>
      <c r="M55" s="27">
        <v>0.5</v>
      </c>
      <c r="N55" s="27">
        <v>0.5</v>
      </c>
      <c r="O55" s="27">
        <v>0.5</v>
      </c>
      <c r="P55" s="27">
        <v>0.5</v>
      </c>
      <c r="Q55" s="27">
        <v>0.5</v>
      </c>
      <c r="R55" s="27">
        <v>0.5</v>
      </c>
      <c r="S55" s="27">
        <v>0.5</v>
      </c>
      <c r="T55" s="27">
        <v>0.5</v>
      </c>
    </row>
    <row r="56" spans="1:20" ht="48" customHeight="1" thickBot="1">
      <c r="A56" s="14" t="s">
        <v>25</v>
      </c>
      <c r="B56" s="29">
        <f>B58+B60</f>
        <v>1545.6</v>
      </c>
      <c r="C56" s="29">
        <f>C58+C60</f>
        <v>1249.7</v>
      </c>
      <c r="D56" s="29">
        <f>D58+D60</f>
        <v>1326.6</v>
      </c>
      <c r="E56" s="29">
        <f>E58+E60</f>
        <v>1082.4</v>
      </c>
      <c r="F56" s="29">
        <f>F58+F60</f>
        <v>1056.4</v>
      </c>
      <c r="G56" s="29">
        <f aca="true" t="shared" si="9" ref="G56:T56">G58+G60</f>
        <v>1056.4</v>
      </c>
      <c r="H56" s="29">
        <f t="shared" si="9"/>
        <v>1056.4</v>
      </c>
      <c r="I56" s="29">
        <f t="shared" si="9"/>
        <v>1056.4</v>
      </c>
      <c r="J56" s="29">
        <f t="shared" si="9"/>
        <v>1056.4</v>
      </c>
      <c r="K56" s="29">
        <f t="shared" si="9"/>
        <v>1056.4</v>
      </c>
      <c r="L56" s="29">
        <f t="shared" si="9"/>
        <v>1056.4</v>
      </c>
      <c r="M56" s="29">
        <f t="shared" si="9"/>
        <v>1056.4</v>
      </c>
      <c r="N56" s="29">
        <f t="shared" si="9"/>
        <v>1056.4</v>
      </c>
      <c r="O56" s="29">
        <f t="shared" si="9"/>
        <v>1056.4</v>
      </c>
      <c r="P56" s="29">
        <f t="shared" si="9"/>
        <v>1056.4</v>
      </c>
      <c r="Q56" s="29">
        <f t="shared" si="9"/>
        <v>1056.4</v>
      </c>
      <c r="R56" s="29">
        <f t="shared" si="9"/>
        <v>1056.4</v>
      </c>
      <c r="S56" s="29">
        <f t="shared" si="9"/>
        <v>1056.4</v>
      </c>
      <c r="T56" s="29">
        <f t="shared" si="9"/>
        <v>1056.4</v>
      </c>
    </row>
    <row r="57" spans="1:20" ht="16.5" customHeight="1" thickBot="1">
      <c r="A57" s="9" t="s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21" customHeight="1" thickBot="1">
      <c r="A58" s="9" t="s">
        <v>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</row>
    <row r="59" spans="1:20" ht="18.75" customHeight="1" thickBot="1">
      <c r="A59" s="9" t="s">
        <v>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</row>
    <row r="60" spans="1:20" ht="20.25" customHeight="1" thickBot="1">
      <c r="A60" s="35" t="s">
        <v>4</v>
      </c>
      <c r="B60" s="27">
        <v>1545.6</v>
      </c>
      <c r="C60" s="27">
        <v>1249.7</v>
      </c>
      <c r="D60" s="27">
        <v>1326.6</v>
      </c>
      <c r="E60" s="27">
        <v>1082.4</v>
      </c>
      <c r="F60" s="27">
        <v>1056.4</v>
      </c>
      <c r="G60" s="27">
        <v>1056.4</v>
      </c>
      <c r="H60" s="27">
        <v>1056.4</v>
      </c>
      <c r="I60" s="27">
        <v>1056.4</v>
      </c>
      <c r="J60" s="27">
        <v>1056.4</v>
      </c>
      <c r="K60" s="27">
        <v>1056.4</v>
      </c>
      <c r="L60" s="27">
        <v>1056.4</v>
      </c>
      <c r="M60" s="27">
        <v>1056.4</v>
      </c>
      <c r="N60" s="27">
        <v>1056.4</v>
      </c>
      <c r="O60" s="27">
        <v>1056.4</v>
      </c>
      <c r="P60" s="27">
        <v>1056.4</v>
      </c>
      <c r="Q60" s="27">
        <v>1056.4</v>
      </c>
      <c r="R60" s="27">
        <v>1056.4</v>
      </c>
      <c r="S60" s="27">
        <v>1056.4</v>
      </c>
      <c r="T60" s="27">
        <v>1056.4</v>
      </c>
    </row>
    <row r="61" spans="1:20" ht="41.25" customHeight="1" thickBot="1">
      <c r="A61" s="36" t="s">
        <v>27</v>
      </c>
      <c r="B61" s="32" t="s">
        <v>26</v>
      </c>
      <c r="C61" s="32" t="s">
        <v>26</v>
      </c>
      <c r="D61" s="34">
        <v>17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</row>
    <row r="62" spans="1:20" ht="25.5" customHeight="1" thickBot="1">
      <c r="A62" s="35" t="s">
        <v>1</v>
      </c>
      <c r="B62" s="33"/>
      <c r="C62" s="3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21" customHeight="1" thickBot="1">
      <c r="A63" s="35" t="s">
        <v>2</v>
      </c>
      <c r="B63" s="33" t="s">
        <v>26</v>
      </c>
      <c r="C63" s="33" t="s">
        <v>26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</row>
    <row r="64" spans="1:20" ht="23.25" customHeight="1" thickBot="1">
      <c r="A64" s="35" t="s">
        <v>3</v>
      </c>
      <c r="B64" s="33" t="s">
        <v>26</v>
      </c>
      <c r="C64" s="33" t="s">
        <v>26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</row>
    <row r="65" spans="1:20" ht="19.5" customHeight="1" thickBot="1">
      <c r="A65" s="35" t="s">
        <v>4</v>
      </c>
      <c r="B65" s="33" t="s">
        <v>26</v>
      </c>
      <c r="C65" s="33" t="s">
        <v>26</v>
      </c>
      <c r="D65" s="27">
        <v>17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</row>
    <row r="66" spans="1:20" ht="45" customHeight="1" thickBot="1">
      <c r="A66" s="36" t="s">
        <v>28</v>
      </c>
      <c r="B66" s="32" t="s">
        <v>26</v>
      </c>
      <c r="C66" s="32" t="s">
        <v>26</v>
      </c>
      <c r="D66" s="34">
        <f>D68+D69+D70</f>
        <v>60.7</v>
      </c>
      <c r="E66" s="34">
        <f>E68+E69+E70</f>
        <v>0</v>
      </c>
      <c r="F66" s="34">
        <f>F68+F69+F70</f>
        <v>0</v>
      </c>
      <c r="G66" s="34">
        <f aca="true" t="shared" si="10" ref="G66:T66">G68+G69+G70</f>
        <v>0</v>
      </c>
      <c r="H66" s="34">
        <f t="shared" si="10"/>
        <v>0</v>
      </c>
      <c r="I66" s="34">
        <f t="shared" si="10"/>
        <v>0</v>
      </c>
      <c r="J66" s="34">
        <f t="shared" si="10"/>
        <v>0</v>
      </c>
      <c r="K66" s="34">
        <f t="shared" si="10"/>
        <v>0</v>
      </c>
      <c r="L66" s="34">
        <f t="shared" si="10"/>
        <v>0</v>
      </c>
      <c r="M66" s="34">
        <f t="shared" si="10"/>
        <v>0</v>
      </c>
      <c r="N66" s="34">
        <f t="shared" si="10"/>
        <v>0</v>
      </c>
      <c r="O66" s="34">
        <f t="shared" si="10"/>
        <v>0</v>
      </c>
      <c r="P66" s="34">
        <f t="shared" si="10"/>
        <v>0</v>
      </c>
      <c r="Q66" s="34">
        <f t="shared" si="10"/>
        <v>0</v>
      </c>
      <c r="R66" s="34">
        <f t="shared" si="10"/>
        <v>0</v>
      </c>
      <c r="S66" s="34">
        <f t="shared" si="10"/>
        <v>0</v>
      </c>
      <c r="T66" s="34">
        <f t="shared" si="10"/>
        <v>0</v>
      </c>
    </row>
    <row r="67" spans="1:20" ht="19.5" customHeight="1" thickBot="1">
      <c r="A67" s="37" t="s">
        <v>1</v>
      </c>
      <c r="B67" s="33"/>
      <c r="C67" s="3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9.5" customHeight="1" thickBot="1">
      <c r="A68" s="37" t="s">
        <v>2</v>
      </c>
      <c r="B68" s="33" t="s">
        <v>26</v>
      </c>
      <c r="C68" s="33" t="s">
        <v>26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</row>
    <row r="69" spans="1:20" ht="19.5" customHeight="1" thickBot="1">
      <c r="A69" s="37" t="s">
        <v>3</v>
      </c>
      <c r="B69" s="33" t="s">
        <v>26</v>
      </c>
      <c r="C69" s="33" t="s">
        <v>26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</row>
    <row r="70" spans="1:20" ht="19.5" customHeight="1" thickBot="1">
      <c r="A70" s="37" t="s">
        <v>4</v>
      </c>
      <c r="B70" s="33" t="s">
        <v>26</v>
      </c>
      <c r="C70" s="33" t="s">
        <v>26</v>
      </c>
      <c r="D70" s="27">
        <v>60.7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</row>
    <row r="71" spans="1:20" ht="65.25" customHeight="1" thickBot="1">
      <c r="A71" s="38" t="s">
        <v>29</v>
      </c>
      <c r="B71" s="32" t="s">
        <v>26</v>
      </c>
      <c r="C71" s="32" t="s">
        <v>26</v>
      </c>
      <c r="D71" s="34">
        <f>D73+D74+D75</f>
        <v>606.8</v>
      </c>
      <c r="E71" s="34">
        <f>E73+E74+E75</f>
        <v>206.2</v>
      </c>
      <c r="F71" s="34">
        <f>F73+F74+F75</f>
        <v>206.2</v>
      </c>
      <c r="G71" s="34">
        <f aca="true" t="shared" si="11" ref="G71:T71">G73+G74+G75</f>
        <v>206.2</v>
      </c>
      <c r="H71" s="34">
        <f t="shared" si="11"/>
        <v>206.2</v>
      </c>
      <c r="I71" s="34">
        <f t="shared" si="11"/>
        <v>206.2</v>
      </c>
      <c r="J71" s="34">
        <f t="shared" si="11"/>
        <v>206.2</v>
      </c>
      <c r="K71" s="34">
        <f t="shared" si="11"/>
        <v>206.2</v>
      </c>
      <c r="L71" s="34">
        <f t="shared" si="11"/>
        <v>206.2</v>
      </c>
      <c r="M71" s="34">
        <f t="shared" si="11"/>
        <v>206.2</v>
      </c>
      <c r="N71" s="34">
        <f t="shared" si="11"/>
        <v>206.2</v>
      </c>
      <c r="O71" s="34">
        <f t="shared" si="11"/>
        <v>206.2</v>
      </c>
      <c r="P71" s="34">
        <f t="shared" si="11"/>
        <v>206.2</v>
      </c>
      <c r="Q71" s="34">
        <f t="shared" si="11"/>
        <v>206.2</v>
      </c>
      <c r="R71" s="34">
        <f t="shared" si="11"/>
        <v>206.2</v>
      </c>
      <c r="S71" s="34">
        <f t="shared" si="11"/>
        <v>206.2</v>
      </c>
      <c r="T71" s="34">
        <f t="shared" si="11"/>
        <v>206.2</v>
      </c>
    </row>
    <row r="72" spans="1:20" ht="19.5" customHeight="1" thickBot="1">
      <c r="A72" s="37" t="s">
        <v>1</v>
      </c>
      <c r="B72" s="33"/>
      <c r="C72" s="33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9.5" customHeight="1" thickBot="1">
      <c r="A73" s="37" t="s">
        <v>2</v>
      </c>
      <c r="B73" s="33" t="s">
        <v>26</v>
      </c>
      <c r="C73" s="33" t="s">
        <v>26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</row>
    <row r="74" spans="1:20" ht="19.5" customHeight="1" thickBot="1">
      <c r="A74" s="37" t="s">
        <v>3</v>
      </c>
      <c r="B74" s="33" t="s">
        <v>26</v>
      </c>
      <c r="C74" s="33" t="s">
        <v>26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</row>
    <row r="75" spans="1:20" ht="19.5" customHeight="1" thickBot="1">
      <c r="A75" s="37" t="s">
        <v>4</v>
      </c>
      <c r="B75" s="33" t="s">
        <v>26</v>
      </c>
      <c r="C75" s="33" t="s">
        <v>26</v>
      </c>
      <c r="D75" s="27">
        <v>606.8</v>
      </c>
      <c r="E75" s="27">
        <v>206.2</v>
      </c>
      <c r="F75" s="27">
        <v>206.2</v>
      </c>
      <c r="G75" s="27">
        <v>206.2</v>
      </c>
      <c r="H75" s="27">
        <v>206.2</v>
      </c>
      <c r="I75" s="27">
        <v>206.2</v>
      </c>
      <c r="J75" s="27">
        <v>206.2</v>
      </c>
      <c r="K75" s="27">
        <v>206.2</v>
      </c>
      <c r="L75" s="27">
        <v>206.2</v>
      </c>
      <c r="M75" s="27">
        <v>206.2</v>
      </c>
      <c r="N75" s="27">
        <v>206.2</v>
      </c>
      <c r="O75" s="27">
        <v>206.2</v>
      </c>
      <c r="P75" s="27">
        <v>206.2</v>
      </c>
      <c r="Q75" s="27">
        <v>206.2</v>
      </c>
      <c r="R75" s="27">
        <v>206.2</v>
      </c>
      <c r="S75" s="27">
        <v>206.2</v>
      </c>
      <c r="T75" s="27">
        <v>206.2</v>
      </c>
    </row>
    <row r="76" spans="1:20" ht="44.25" customHeight="1" thickBot="1">
      <c r="A76" s="39" t="s">
        <v>30</v>
      </c>
      <c r="B76" s="32" t="s">
        <v>26</v>
      </c>
      <c r="C76" s="32" t="s">
        <v>26</v>
      </c>
      <c r="D76" s="34">
        <f>D78+D79+D80</f>
        <v>105</v>
      </c>
      <c r="E76" s="34">
        <f>E78+E79+E80</f>
        <v>55</v>
      </c>
      <c r="F76" s="34">
        <f>F78+F79+F80</f>
        <v>55</v>
      </c>
      <c r="G76" s="34">
        <f aca="true" t="shared" si="12" ref="G76:T76">G78+G79+G80</f>
        <v>55</v>
      </c>
      <c r="H76" s="34">
        <f t="shared" si="12"/>
        <v>55</v>
      </c>
      <c r="I76" s="34">
        <f t="shared" si="12"/>
        <v>55</v>
      </c>
      <c r="J76" s="34">
        <f t="shared" si="12"/>
        <v>55</v>
      </c>
      <c r="K76" s="34">
        <f t="shared" si="12"/>
        <v>55</v>
      </c>
      <c r="L76" s="34">
        <f t="shared" si="12"/>
        <v>55</v>
      </c>
      <c r="M76" s="34">
        <f t="shared" si="12"/>
        <v>55</v>
      </c>
      <c r="N76" s="34">
        <f t="shared" si="12"/>
        <v>55</v>
      </c>
      <c r="O76" s="34">
        <f t="shared" si="12"/>
        <v>55</v>
      </c>
      <c r="P76" s="34">
        <f t="shared" si="12"/>
        <v>55</v>
      </c>
      <c r="Q76" s="34">
        <f t="shared" si="12"/>
        <v>55</v>
      </c>
      <c r="R76" s="34">
        <f t="shared" si="12"/>
        <v>55</v>
      </c>
      <c r="S76" s="34">
        <f t="shared" si="12"/>
        <v>55</v>
      </c>
      <c r="T76" s="34">
        <f t="shared" si="12"/>
        <v>55</v>
      </c>
    </row>
    <row r="77" spans="1:20" ht="19.5" customHeight="1" thickBot="1">
      <c r="A77" s="37" t="s">
        <v>1</v>
      </c>
      <c r="B77" s="33"/>
      <c r="C77" s="3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9.5" customHeight="1" thickBot="1">
      <c r="A78" s="37" t="s">
        <v>2</v>
      </c>
      <c r="B78" s="33" t="s">
        <v>26</v>
      </c>
      <c r="C78" s="33" t="s">
        <v>26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ht="19.5" customHeight="1" thickBot="1">
      <c r="A79" s="37" t="s">
        <v>3</v>
      </c>
      <c r="B79" s="33" t="s">
        <v>26</v>
      </c>
      <c r="C79" s="33" t="s">
        <v>26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ht="19.5" customHeight="1" thickBot="1">
      <c r="A80" s="37" t="s">
        <v>4</v>
      </c>
      <c r="B80" s="33" t="s">
        <v>26</v>
      </c>
      <c r="C80" s="33" t="s">
        <v>26</v>
      </c>
      <c r="D80" s="27">
        <v>105</v>
      </c>
      <c r="E80" s="27">
        <v>55</v>
      </c>
      <c r="F80" s="27">
        <v>55</v>
      </c>
      <c r="G80" s="27">
        <v>55</v>
      </c>
      <c r="H80" s="27">
        <v>55</v>
      </c>
      <c r="I80" s="27">
        <v>55</v>
      </c>
      <c r="J80" s="27">
        <v>55</v>
      </c>
      <c r="K80" s="27">
        <v>55</v>
      </c>
      <c r="L80" s="27">
        <v>55</v>
      </c>
      <c r="M80" s="27">
        <v>55</v>
      </c>
      <c r="N80" s="27">
        <v>55</v>
      </c>
      <c r="O80" s="27">
        <v>55</v>
      </c>
      <c r="P80" s="27">
        <v>55</v>
      </c>
      <c r="Q80" s="27">
        <v>55</v>
      </c>
      <c r="R80" s="27">
        <v>55</v>
      </c>
      <c r="S80" s="27">
        <v>55</v>
      </c>
      <c r="T80" s="27">
        <v>55</v>
      </c>
    </row>
    <row r="81" spans="1:20" ht="23.25" customHeight="1" thickBot="1">
      <c r="A81" s="40" t="s">
        <v>5</v>
      </c>
      <c r="B81" s="30">
        <f>B6+B11+B16+B21+B26+B31+B36+B41+B46+B51+B56</f>
        <v>5651</v>
      </c>
      <c r="C81" s="30">
        <f>C6+C11+C16+C21+C26+C31+C36+C41+C46+C51+C56</f>
        <v>9874.1</v>
      </c>
      <c r="D81" s="19">
        <f>D11+D16+D21+D26+D31+D36+D41+D46+D51+D56+D61+D66+D71+D76</f>
        <v>11171.699999999999</v>
      </c>
      <c r="E81" s="19">
        <f>E11+E16+E21+E26+E31+E36+E41+E46+E51+E56+E61+E66+E71+E76</f>
        <v>3915.4</v>
      </c>
      <c r="F81" s="19">
        <f>F11+F16+F21+F26+F31+F36+F41+F46+F51+F56+F61+F66+F71+F76</f>
        <v>3916.4</v>
      </c>
      <c r="G81" s="19">
        <f aca="true" t="shared" si="13" ref="G81:T81">G11+G16+G21+G26+G31+G36+G41+G46+G51+G56+G61+G66+G71+G76</f>
        <v>3916.4</v>
      </c>
      <c r="H81" s="19">
        <f t="shared" si="13"/>
        <v>3916.4</v>
      </c>
      <c r="I81" s="19">
        <f t="shared" si="13"/>
        <v>3916.4</v>
      </c>
      <c r="J81" s="19">
        <f t="shared" si="13"/>
        <v>3916.4</v>
      </c>
      <c r="K81" s="19">
        <f t="shared" si="13"/>
        <v>3916.4</v>
      </c>
      <c r="L81" s="19">
        <f t="shared" si="13"/>
        <v>3916.4</v>
      </c>
      <c r="M81" s="19">
        <f t="shared" si="13"/>
        <v>3916.4</v>
      </c>
      <c r="N81" s="19">
        <f t="shared" si="13"/>
        <v>3916.4</v>
      </c>
      <c r="O81" s="19">
        <f t="shared" si="13"/>
        <v>3916.4</v>
      </c>
      <c r="P81" s="19">
        <f t="shared" si="13"/>
        <v>3916.4</v>
      </c>
      <c r="Q81" s="19">
        <f t="shared" si="13"/>
        <v>3916.4</v>
      </c>
      <c r="R81" s="19">
        <f t="shared" si="13"/>
        <v>3916.4</v>
      </c>
      <c r="S81" s="19">
        <f t="shared" si="13"/>
        <v>3916.4</v>
      </c>
      <c r="T81" s="19">
        <f t="shared" si="13"/>
        <v>3916.4</v>
      </c>
    </row>
    <row r="82" spans="1:20" ht="21" thickBot="1">
      <c r="A82" s="41" t="s">
        <v>6</v>
      </c>
      <c r="B82" s="24"/>
      <c r="C82" s="24"/>
      <c r="D82" s="24"/>
      <c r="E82" s="24"/>
      <c r="F82" s="24"/>
      <c r="G82" s="24"/>
      <c r="H82" s="24"/>
      <c r="I82" s="25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81.75" thickBot="1">
      <c r="A83" s="41" t="s">
        <v>7</v>
      </c>
      <c r="B83" s="24"/>
      <c r="C83" s="24"/>
      <c r="D83" s="24"/>
      <c r="E83" s="31">
        <v>85.3</v>
      </c>
      <c r="F83" s="31">
        <v>175.2</v>
      </c>
      <c r="G83" s="31">
        <v>175.2</v>
      </c>
      <c r="H83" s="31">
        <v>175.2</v>
      </c>
      <c r="I83" s="44">
        <v>175.2</v>
      </c>
      <c r="J83" s="44">
        <v>175.2</v>
      </c>
      <c r="K83" s="44">
        <v>175.2</v>
      </c>
      <c r="L83" s="44">
        <v>175.2</v>
      </c>
      <c r="M83" s="44">
        <v>175.2</v>
      </c>
      <c r="N83" s="44">
        <v>175.2</v>
      </c>
      <c r="O83" s="44">
        <v>175.2</v>
      </c>
      <c r="P83" s="44">
        <v>175.2</v>
      </c>
      <c r="Q83" s="44">
        <v>175.2</v>
      </c>
      <c r="R83" s="44">
        <v>175.2</v>
      </c>
      <c r="S83" s="44">
        <v>175.2</v>
      </c>
      <c r="T83" s="44">
        <v>175.2</v>
      </c>
    </row>
    <row r="84" spans="1:20" ht="21" thickBot="1">
      <c r="A84" s="41" t="s">
        <v>8</v>
      </c>
      <c r="B84" s="22">
        <f>B81+B83</f>
        <v>5651</v>
      </c>
      <c r="C84" s="22">
        <f aca="true" t="shared" si="14" ref="C84:H84">C81+C83</f>
        <v>9874.1</v>
      </c>
      <c r="D84" s="22">
        <f t="shared" si="14"/>
        <v>11171.699999999999</v>
      </c>
      <c r="E84" s="22">
        <f t="shared" si="14"/>
        <v>4000.7000000000003</v>
      </c>
      <c r="F84" s="22">
        <f t="shared" si="14"/>
        <v>4091.6</v>
      </c>
      <c r="G84" s="22">
        <f t="shared" si="14"/>
        <v>4091.6</v>
      </c>
      <c r="H84" s="23">
        <f t="shared" si="14"/>
        <v>4091.6</v>
      </c>
      <c r="I84" s="30">
        <f aca="true" t="shared" si="15" ref="I84:T84">I81+I83</f>
        <v>4091.6</v>
      </c>
      <c r="J84" s="30">
        <f t="shared" si="15"/>
        <v>4091.6</v>
      </c>
      <c r="K84" s="30">
        <f t="shared" si="15"/>
        <v>4091.6</v>
      </c>
      <c r="L84" s="30">
        <f t="shared" si="15"/>
        <v>4091.6</v>
      </c>
      <c r="M84" s="30">
        <f t="shared" si="15"/>
        <v>4091.6</v>
      </c>
      <c r="N84" s="30">
        <f t="shared" si="15"/>
        <v>4091.6</v>
      </c>
      <c r="O84" s="30">
        <f t="shared" si="15"/>
        <v>4091.6</v>
      </c>
      <c r="P84" s="30">
        <f t="shared" si="15"/>
        <v>4091.6</v>
      </c>
      <c r="Q84" s="30">
        <f t="shared" si="15"/>
        <v>4091.6</v>
      </c>
      <c r="R84" s="30">
        <f t="shared" si="15"/>
        <v>4091.6</v>
      </c>
      <c r="S84" s="30">
        <f t="shared" si="15"/>
        <v>4091.6</v>
      </c>
      <c r="T84" s="30">
        <f t="shared" si="15"/>
        <v>4091.6</v>
      </c>
    </row>
    <row r="85" spans="1:20" ht="20.25">
      <c r="A85" s="4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</sheetData>
  <sheetProtection/>
  <mergeCells count="2">
    <mergeCell ref="A2:T2"/>
    <mergeCell ref="Q1:T1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psund</cp:lastModifiedBy>
  <cp:lastPrinted>2016-02-12T07:24:49Z</cp:lastPrinted>
  <dcterms:created xsi:type="dcterms:W3CDTF">1996-10-08T23:32:33Z</dcterms:created>
  <dcterms:modified xsi:type="dcterms:W3CDTF">2019-10-28T06:58:51Z</dcterms:modified>
  <cp:category/>
  <cp:version/>
  <cp:contentType/>
  <cp:contentStatus/>
</cp:coreProperties>
</file>